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31.03.2024\INR 296\"/>
    </mc:Choice>
  </mc:AlternateContent>
  <bookViews>
    <workbookView xWindow="240" yWindow="315" windowWidth="12120" windowHeight="8955" firstSheet="2" activeTab="2"/>
  </bookViews>
  <sheets>
    <sheet name="DSSV" sheetId="1" state="hidden" r:id="rId1"/>
    <sheet name="IN_DTK" sheetId="14" state="hidden" r:id="rId2"/>
    <sheet name="DS_THI" sheetId="12" r:id="rId3"/>
    <sheet name="DS_NLP" sheetId="13" state="hidden" r:id="rId4"/>
    <sheet name="XXXXXXXX" sheetId="8" state="veryHidden" r:id="rId5"/>
    <sheet name="CODEMON" sheetId="15" state="hidden" r:id="rId6"/>
    <sheet name="Sheet1" sheetId="19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4">#REF!</definedName>
    <definedName name="_DST1">#REF!</definedName>
    <definedName name="_Fill" hidden="1">#REF!</definedName>
    <definedName name="_xlnm._FilterDatabase" localSheetId="3" hidden="1">DS_NLP!$B$8:$H$163</definedName>
    <definedName name="_xlnm._FilterDatabase" localSheetId="2" hidden="1">DS_THI!$B$7:$N$36</definedName>
    <definedName name="_xlnm._FilterDatabase" localSheetId="0" hidden="1">DSSV!$A$5:$W$5</definedName>
    <definedName name="_xlnm._FilterDatabase" localSheetId="1" hidden="1">IN_DTK!$C$9:$S$372</definedName>
    <definedName name="_xlnm._FilterDatabase" localSheetId="6" hidden="1">Sheet1!$A$4:$W$4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 localSheetId="1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4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3">'[11]Diem _98AV'!#REF!</definedName>
    <definedName name="bb" localSheetId="2">'[11]Diem _98AV'!#REF!</definedName>
    <definedName name="bb" localSheetId="1">'[11]Diem _98AV'!#REF!</definedName>
    <definedName name="bb" localSheetId="4">'[12]Diem _98AV'!#REF!</definedName>
    <definedName name="bb">'[11]Diem _98AV'!#REF!</definedName>
    <definedName name="bc" localSheetId="3">'[11]Diem _98AV'!#REF!</definedName>
    <definedName name="bc" localSheetId="2">'[11]Diem _98AV'!#REF!</definedName>
    <definedName name="bc" localSheetId="1">'[11]Diem _98AV'!#REF!</definedName>
    <definedName name="bc" localSheetId="4">'[12]Diem _98AV'!#REF!</definedName>
    <definedName name="bc">'[11]Diem _98AV'!#REF!</definedName>
    <definedName name="bd">[5]gVL!$Q$15</definedName>
    <definedName name="BD4HK" localSheetId="1">#REF!</definedName>
    <definedName name="BD4HK">#REF!</definedName>
    <definedName name="BD4HKAV" localSheetId="1">#REF!</definedName>
    <definedName name="BD4HKAV">#REF!</definedName>
    <definedName name="BD4HKDL">'[13]97DL_HK1234'!$E$6:$FC$151</definedName>
    <definedName name="BD6HK">#REF!</definedName>
    <definedName name="BD6HK34" localSheetId="1">#REF!</definedName>
    <definedName name="BD6HK34">#REF!</definedName>
    <definedName name="BD6HK58" localSheetId="4">'[14]97KT58'!$E$6:$DD$275</definedName>
    <definedName name="BD6HK58">'[14]97KT58'!$E$6:$DD$275</definedName>
    <definedName name="BD6HKAV" localSheetId="1">#REF!</definedName>
    <definedName name="BD6HKAV">#REF!</definedName>
    <definedName name="BD6HKDL">'[13]97DL_GD2'!$E$6:$DA$146</definedName>
    <definedName name="BD8HK" localSheetId="4">#REF!</definedName>
    <definedName name="BD8HK">#REF!</definedName>
    <definedName name="BD98AV" localSheetId="1">#REF!</definedName>
    <definedName name="BD98AV">#REF!</definedName>
    <definedName name="BD98TIN" localSheetId="1">#REF!</definedName>
    <definedName name="BD98TIN">#REF!</definedName>
    <definedName name="bdiem" localSheetId="4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 localSheetId="1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4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4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4">[28]DSSV!$A$6:$H$227</definedName>
    <definedName name="DS96T">[28]DSSV!$A$6:$H$227</definedName>
    <definedName name="DSH" localSheetId="1">#REF!</definedName>
    <definedName name="DSH">#REF!</definedName>
    <definedName name="DSUMDATA">#REF!</definedName>
    <definedName name="du_dkien" localSheetId="4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 localSheetId="1">#REF!</definedName>
    <definedName name="pm">#REF!</definedName>
    <definedName name="_xlnm.Print_Area">#REF!</definedName>
    <definedName name="PRINT_AREA_MI">#REF!</definedName>
    <definedName name="_xlnm.Print_Titles" localSheetId="3">DS_NLP!$1:$9</definedName>
    <definedName name="_xlnm.Print_Titles" localSheetId="2">DS_THI!$1:$4</definedName>
    <definedName name="_xlnm.Print_Titles" localSheetId="0">DSSV!$1:$6</definedName>
    <definedName name="_xlnm.Print_Titles" localSheetId="1">IN_DTK!$1:$8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4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S25" i="14" l="1"/>
  <c r="S255" i="14"/>
  <c r="S271" i="14"/>
  <c r="S279" i="14"/>
  <c r="S287" i="14"/>
  <c r="S295" i="14"/>
  <c r="S303" i="14"/>
  <c r="S311" i="14"/>
  <c r="S319" i="14"/>
  <c r="S327" i="14"/>
  <c r="S335" i="14"/>
  <c r="S343" i="14"/>
  <c r="S351" i="14"/>
  <c r="S359" i="14"/>
  <c r="S33" i="14"/>
  <c r="S41" i="14"/>
  <c r="S49" i="14"/>
  <c r="S57" i="14"/>
  <c r="S73" i="14"/>
  <c r="S81" i="14"/>
  <c r="S89" i="14"/>
  <c r="S97" i="14"/>
  <c r="S105" i="14"/>
  <c r="S113" i="14"/>
  <c r="S121" i="14"/>
  <c r="S129" i="14"/>
  <c r="S137" i="14"/>
  <c r="S145" i="14"/>
  <c r="S153" i="14"/>
  <c r="S161" i="14"/>
  <c r="S169" i="14"/>
  <c r="S177" i="14"/>
  <c r="S201" i="14"/>
  <c r="S209" i="14"/>
  <c r="S225" i="14"/>
  <c r="S233" i="14"/>
  <c r="S241" i="14"/>
  <c r="S249" i="14"/>
  <c r="S257" i="14"/>
  <c r="S263" i="14"/>
  <c r="S264" i="14"/>
  <c r="S265" i="14"/>
  <c r="S270" i="14"/>
  <c r="S272" i="14"/>
  <c r="S273" i="14"/>
  <c r="S277" i="14"/>
  <c r="S278" i="14"/>
  <c r="S280" i="14"/>
  <c r="S281" i="14"/>
  <c r="S284" i="14"/>
  <c r="S285" i="14"/>
  <c r="S289" i="14"/>
  <c r="S291" i="14"/>
  <c r="S292" i="14"/>
  <c r="S297" i="14"/>
  <c r="S298" i="14"/>
  <c r="S299" i="14"/>
  <c r="S305" i="14"/>
  <c r="S306" i="14"/>
  <c r="S313" i="14"/>
  <c r="S317" i="14"/>
  <c r="S321" i="14"/>
  <c r="S326" i="14"/>
  <c r="S328" i="14"/>
  <c r="S329" i="14"/>
  <c r="S332" i="14"/>
  <c r="S334" i="14"/>
  <c r="S337" i="14"/>
  <c r="S340" i="14"/>
  <c r="S341" i="14"/>
  <c r="S342" i="14"/>
  <c r="S348" i="14"/>
  <c r="S349" i="14"/>
  <c r="S350" i="14"/>
  <c r="S356" i="14"/>
  <c r="S357" i="14"/>
  <c r="S358" i="14"/>
  <c r="S364" i="14"/>
  <c r="S93" i="14"/>
  <c r="H3" i="1"/>
  <c r="H2" i="1" s="1"/>
  <c r="D1" i="1"/>
  <c r="E1" i="14" s="1"/>
  <c r="C4" i="1"/>
  <c r="B6" i="13" s="1"/>
  <c r="G19" i="13"/>
  <c r="G11" i="13"/>
  <c r="G12" i="13"/>
  <c r="G13" i="13"/>
  <c r="G14" i="13"/>
  <c r="G15" i="13"/>
  <c r="G16" i="13"/>
  <c r="G17" i="13"/>
  <c r="G18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C254" i="14"/>
  <c r="D254" i="14"/>
  <c r="E254" i="14"/>
  <c r="F254" i="14"/>
  <c r="G254" i="14"/>
  <c r="S254" i="14"/>
  <c r="C255" i="14"/>
  <c r="D255" i="14"/>
  <c r="E255" i="14"/>
  <c r="F255" i="14"/>
  <c r="G255" i="14"/>
  <c r="C256" i="14"/>
  <c r="D256" i="14"/>
  <c r="E256" i="14"/>
  <c r="F256" i="14"/>
  <c r="G256" i="14"/>
  <c r="S256" i="14"/>
  <c r="C257" i="14"/>
  <c r="D257" i="14"/>
  <c r="E257" i="14"/>
  <c r="F257" i="14"/>
  <c r="G257" i="14"/>
  <c r="C258" i="14"/>
  <c r="D258" i="14"/>
  <c r="E258" i="14"/>
  <c r="F258" i="14"/>
  <c r="G258" i="14"/>
  <c r="S258" i="14"/>
  <c r="C259" i="14"/>
  <c r="D259" i="14"/>
  <c r="E259" i="14"/>
  <c r="F259" i="14"/>
  <c r="G259" i="14"/>
  <c r="S259" i="14"/>
  <c r="C260" i="14"/>
  <c r="D260" i="14"/>
  <c r="E260" i="14"/>
  <c r="F260" i="14"/>
  <c r="G260" i="14"/>
  <c r="S260" i="14"/>
  <c r="C261" i="14"/>
  <c r="D261" i="14"/>
  <c r="E261" i="14"/>
  <c r="F261" i="14"/>
  <c r="G261" i="14"/>
  <c r="S261" i="14"/>
  <c r="C262" i="14"/>
  <c r="D262" i="14"/>
  <c r="E262" i="14"/>
  <c r="F262" i="14"/>
  <c r="G262" i="14"/>
  <c r="S262" i="14"/>
  <c r="C263" i="14"/>
  <c r="D263" i="14"/>
  <c r="E263" i="14"/>
  <c r="F263" i="14"/>
  <c r="G263" i="14"/>
  <c r="C264" i="14"/>
  <c r="D264" i="14"/>
  <c r="E264" i="14"/>
  <c r="F264" i="14"/>
  <c r="G264" i="14"/>
  <c r="C265" i="14"/>
  <c r="D265" i="14"/>
  <c r="E265" i="14"/>
  <c r="F265" i="14"/>
  <c r="G265" i="14"/>
  <c r="C266" i="14"/>
  <c r="D266" i="14"/>
  <c r="E266" i="14"/>
  <c r="F266" i="14"/>
  <c r="G266" i="14"/>
  <c r="S266" i="14"/>
  <c r="C267" i="14"/>
  <c r="D267" i="14"/>
  <c r="E267" i="14"/>
  <c r="F267" i="14"/>
  <c r="G267" i="14"/>
  <c r="S267" i="14"/>
  <c r="C268" i="14"/>
  <c r="D268" i="14"/>
  <c r="E268" i="14"/>
  <c r="F268" i="14"/>
  <c r="G268" i="14"/>
  <c r="S268" i="14"/>
  <c r="C269" i="14"/>
  <c r="D269" i="14"/>
  <c r="E269" i="14"/>
  <c r="F269" i="14"/>
  <c r="G269" i="14"/>
  <c r="S269" i="14"/>
  <c r="C270" i="14"/>
  <c r="D270" i="14"/>
  <c r="E270" i="14"/>
  <c r="F270" i="14"/>
  <c r="G270" i="14"/>
  <c r="C271" i="14"/>
  <c r="D271" i="14"/>
  <c r="E271" i="14"/>
  <c r="F271" i="14"/>
  <c r="G271" i="14"/>
  <c r="C272" i="14"/>
  <c r="D272" i="14"/>
  <c r="E272" i="14"/>
  <c r="F272" i="14"/>
  <c r="G272" i="14"/>
  <c r="C273" i="14"/>
  <c r="D273" i="14"/>
  <c r="E273" i="14"/>
  <c r="F273" i="14"/>
  <c r="G273" i="14"/>
  <c r="C274" i="14"/>
  <c r="D274" i="14"/>
  <c r="E274" i="14"/>
  <c r="F274" i="14"/>
  <c r="G274" i="14"/>
  <c r="S274" i="14"/>
  <c r="C275" i="14"/>
  <c r="D275" i="14"/>
  <c r="E275" i="14"/>
  <c r="F275" i="14"/>
  <c r="G275" i="14"/>
  <c r="S275" i="14"/>
  <c r="C276" i="14"/>
  <c r="D276" i="14"/>
  <c r="E276" i="14"/>
  <c r="F276" i="14"/>
  <c r="G276" i="14"/>
  <c r="S276" i="14"/>
  <c r="C277" i="14"/>
  <c r="D277" i="14"/>
  <c r="E277" i="14"/>
  <c r="F277" i="14"/>
  <c r="G277" i="14"/>
  <c r="C278" i="14"/>
  <c r="D278" i="14"/>
  <c r="E278" i="14"/>
  <c r="F278" i="14"/>
  <c r="G278" i="14"/>
  <c r="C279" i="14"/>
  <c r="D279" i="14"/>
  <c r="E279" i="14"/>
  <c r="F279" i="14"/>
  <c r="G279" i="14"/>
  <c r="C280" i="14"/>
  <c r="D280" i="14"/>
  <c r="E280" i="14"/>
  <c r="F280" i="14"/>
  <c r="G280" i="14"/>
  <c r="C281" i="14"/>
  <c r="D281" i="14"/>
  <c r="E281" i="14"/>
  <c r="F281" i="14"/>
  <c r="G281" i="14"/>
  <c r="C282" i="14"/>
  <c r="D282" i="14"/>
  <c r="E282" i="14"/>
  <c r="F282" i="14"/>
  <c r="G282" i="14"/>
  <c r="S282" i="14"/>
  <c r="C283" i="14"/>
  <c r="D283" i="14"/>
  <c r="E283" i="14"/>
  <c r="F283" i="14"/>
  <c r="G283" i="14"/>
  <c r="S283" i="14"/>
  <c r="C284" i="14"/>
  <c r="D284" i="14"/>
  <c r="E284" i="14"/>
  <c r="F284" i="14"/>
  <c r="G284" i="14"/>
  <c r="C285" i="14"/>
  <c r="D285" i="14"/>
  <c r="E285" i="14"/>
  <c r="F285" i="14"/>
  <c r="G285" i="14"/>
  <c r="C286" i="14"/>
  <c r="D286" i="14"/>
  <c r="E286" i="14"/>
  <c r="F286" i="14"/>
  <c r="G286" i="14"/>
  <c r="S286" i="14"/>
  <c r="C287" i="14"/>
  <c r="D287" i="14"/>
  <c r="E287" i="14"/>
  <c r="F287" i="14"/>
  <c r="G287" i="14"/>
  <c r="C288" i="14"/>
  <c r="D288" i="14"/>
  <c r="E288" i="14"/>
  <c r="F288" i="14"/>
  <c r="G288" i="14"/>
  <c r="S288" i="14"/>
  <c r="C289" i="14"/>
  <c r="D289" i="14"/>
  <c r="E289" i="14"/>
  <c r="F289" i="14"/>
  <c r="G289" i="14"/>
  <c r="C290" i="14"/>
  <c r="D290" i="14"/>
  <c r="E290" i="14"/>
  <c r="F290" i="14"/>
  <c r="G290" i="14"/>
  <c r="S290" i="14"/>
  <c r="C291" i="14"/>
  <c r="D291" i="14"/>
  <c r="E291" i="14"/>
  <c r="F291" i="14"/>
  <c r="G291" i="14"/>
  <c r="C292" i="14"/>
  <c r="D292" i="14"/>
  <c r="E292" i="14"/>
  <c r="F292" i="14"/>
  <c r="G292" i="14"/>
  <c r="C293" i="14"/>
  <c r="D293" i="14"/>
  <c r="E293" i="14"/>
  <c r="F293" i="14"/>
  <c r="G293" i="14"/>
  <c r="S293" i="14"/>
  <c r="C294" i="14"/>
  <c r="D294" i="14"/>
  <c r="E294" i="14"/>
  <c r="F294" i="14"/>
  <c r="G294" i="14"/>
  <c r="S294" i="14"/>
  <c r="C295" i="14"/>
  <c r="D295" i="14"/>
  <c r="E295" i="14"/>
  <c r="F295" i="14"/>
  <c r="G295" i="14"/>
  <c r="C296" i="14"/>
  <c r="D296" i="14"/>
  <c r="E296" i="14"/>
  <c r="F296" i="14"/>
  <c r="G296" i="14"/>
  <c r="S296" i="14"/>
  <c r="C297" i="14"/>
  <c r="D297" i="14"/>
  <c r="E297" i="14"/>
  <c r="F297" i="14"/>
  <c r="G297" i="14"/>
  <c r="C298" i="14"/>
  <c r="D298" i="14"/>
  <c r="E298" i="14"/>
  <c r="F298" i="14"/>
  <c r="G298" i="14"/>
  <c r="C299" i="14"/>
  <c r="D299" i="14"/>
  <c r="E299" i="14"/>
  <c r="F299" i="14"/>
  <c r="G299" i="14"/>
  <c r="C300" i="14"/>
  <c r="D300" i="14"/>
  <c r="E300" i="14"/>
  <c r="F300" i="14"/>
  <c r="G300" i="14"/>
  <c r="S300" i="14"/>
  <c r="C301" i="14"/>
  <c r="D301" i="14"/>
  <c r="E301" i="14"/>
  <c r="F301" i="14"/>
  <c r="G301" i="14"/>
  <c r="S301" i="14"/>
  <c r="C302" i="14"/>
  <c r="D302" i="14"/>
  <c r="E302" i="14"/>
  <c r="F302" i="14"/>
  <c r="G302" i="14"/>
  <c r="S302" i="14"/>
  <c r="C303" i="14"/>
  <c r="D303" i="14"/>
  <c r="E303" i="14"/>
  <c r="F303" i="14"/>
  <c r="G303" i="14"/>
  <c r="C304" i="14"/>
  <c r="D304" i="14"/>
  <c r="E304" i="14"/>
  <c r="F304" i="14"/>
  <c r="G304" i="14"/>
  <c r="S304" i="14"/>
  <c r="C305" i="14"/>
  <c r="D305" i="14"/>
  <c r="E305" i="14"/>
  <c r="F305" i="14"/>
  <c r="G305" i="14"/>
  <c r="C306" i="14"/>
  <c r="D306" i="14"/>
  <c r="E306" i="14"/>
  <c r="F306" i="14"/>
  <c r="G306" i="14"/>
  <c r="C307" i="14"/>
  <c r="D307" i="14"/>
  <c r="E307" i="14"/>
  <c r="F307" i="14"/>
  <c r="G307" i="14"/>
  <c r="S307" i="14"/>
  <c r="C308" i="14"/>
  <c r="D308" i="14"/>
  <c r="E308" i="14"/>
  <c r="F308" i="14"/>
  <c r="G308" i="14"/>
  <c r="S308" i="14"/>
  <c r="C309" i="14"/>
  <c r="D309" i="14"/>
  <c r="E309" i="14"/>
  <c r="F309" i="14"/>
  <c r="G309" i="14"/>
  <c r="S309" i="14"/>
  <c r="C310" i="14"/>
  <c r="D310" i="14"/>
  <c r="E310" i="14"/>
  <c r="F310" i="14"/>
  <c r="G310" i="14"/>
  <c r="S310" i="14"/>
  <c r="C311" i="14"/>
  <c r="D311" i="14"/>
  <c r="E311" i="14"/>
  <c r="F311" i="14"/>
  <c r="G311" i="14"/>
  <c r="C312" i="14"/>
  <c r="D312" i="14"/>
  <c r="E312" i="14"/>
  <c r="F312" i="14"/>
  <c r="G312" i="14"/>
  <c r="S312" i="14"/>
  <c r="C313" i="14"/>
  <c r="D313" i="14"/>
  <c r="E313" i="14"/>
  <c r="F313" i="14"/>
  <c r="G313" i="14"/>
  <c r="C314" i="14"/>
  <c r="D314" i="14"/>
  <c r="E314" i="14"/>
  <c r="F314" i="14"/>
  <c r="G314" i="14"/>
  <c r="S314" i="14"/>
  <c r="C315" i="14"/>
  <c r="D315" i="14"/>
  <c r="E315" i="14"/>
  <c r="F315" i="14"/>
  <c r="G315" i="14"/>
  <c r="S315" i="14"/>
  <c r="C316" i="14"/>
  <c r="D316" i="14"/>
  <c r="E316" i="14"/>
  <c r="F316" i="14"/>
  <c r="G316" i="14"/>
  <c r="S316" i="14"/>
  <c r="C317" i="14"/>
  <c r="D317" i="14"/>
  <c r="E317" i="14"/>
  <c r="F317" i="14"/>
  <c r="G317" i="14"/>
  <c r="C318" i="14"/>
  <c r="D318" i="14"/>
  <c r="E318" i="14"/>
  <c r="F318" i="14"/>
  <c r="G318" i="14"/>
  <c r="S318" i="14"/>
  <c r="C319" i="14"/>
  <c r="D319" i="14"/>
  <c r="E319" i="14"/>
  <c r="F319" i="14"/>
  <c r="G319" i="14"/>
  <c r="C320" i="14"/>
  <c r="D320" i="14"/>
  <c r="E320" i="14"/>
  <c r="F320" i="14"/>
  <c r="G320" i="14"/>
  <c r="S320" i="14"/>
  <c r="C321" i="14"/>
  <c r="D321" i="14"/>
  <c r="E321" i="14"/>
  <c r="F321" i="14"/>
  <c r="G321" i="14"/>
  <c r="C322" i="14"/>
  <c r="D322" i="14"/>
  <c r="E322" i="14"/>
  <c r="F322" i="14"/>
  <c r="G322" i="14"/>
  <c r="S322" i="14"/>
  <c r="C323" i="14"/>
  <c r="D323" i="14"/>
  <c r="E323" i="14"/>
  <c r="F323" i="14"/>
  <c r="G323" i="14"/>
  <c r="S323" i="14"/>
  <c r="C324" i="14"/>
  <c r="D324" i="14"/>
  <c r="E324" i="14"/>
  <c r="F324" i="14"/>
  <c r="G324" i="14"/>
  <c r="S324" i="14"/>
  <c r="C325" i="14"/>
  <c r="D325" i="14"/>
  <c r="E325" i="14"/>
  <c r="F325" i="14"/>
  <c r="G325" i="14"/>
  <c r="S325" i="14"/>
  <c r="C326" i="14"/>
  <c r="D326" i="14"/>
  <c r="E326" i="14"/>
  <c r="F326" i="14"/>
  <c r="G326" i="14"/>
  <c r="C327" i="14"/>
  <c r="D327" i="14"/>
  <c r="E327" i="14"/>
  <c r="F327" i="14"/>
  <c r="G327" i="14"/>
  <c r="C328" i="14"/>
  <c r="D328" i="14"/>
  <c r="E328" i="14"/>
  <c r="F328" i="14"/>
  <c r="G328" i="14"/>
  <c r="C329" i="14"/>
  <c r="D329" i="14"/>
  <c r="E329" i="14"/>
  <c r="F329" i="14"/>
  <c r="G329" i="14"/>
  <c r="C330" i="14"/>
  <c r="D330" i="14"/>
  <c r="E330" i="14"/>
  <c r="F330" i="14"/>
  <c r="G330" i="14"/>
  <c r="S330" i="14"/>
  <c r="C331" i="14"/>
  <c r="D331" i="14"/>
  <c r="E331" i="14"/>
  <c r="F331" i="14"/>
  <c r="G331" i="14"/>
  <c r="S331" i="14"/>
  <c r="C332" i="14"/>
  <c r="D332" i="14"/>
  <c r="E332" i="14"/>
  <c r="F332" i="14"/>
  <c r="G332" i="14"/>
  <c r="C333" i="14"/>
  <c r="D333" i="14"/>
  <c r="E333" i="14"/>
  <c r="F333" i="14"/>
  <c r="G333" i="14"/>
  <c r="S333" i="14"/>
  <c r="C334" i="14"/>
  <c r="D334" i="14"/>
  <c r="E334" i="14"/>
  <c r="F334" i="14"/>
  <c r="G334" i="14"/>
  <c r="C335" i="14"/>
  <c r="D335" i="14"/>
  <c r="E335" i="14"/>
  <c r="F335" i="14"/>
  <c r="G335" i="14"/>
  <c r="C336" i="14"/>
  <c r="D336" i="14"/>
  <c r="E336" i="14"/>
  <c r="F336" i="14"/>
  <c r="G336" i="14"/>
  <c r="S336" i="14"/>
  <c r="C337" i="14"/>
  <c r="D337" i="14"/>
  <c r="E337" i="14"/>
  <c r="F337" i="14"/>
  <c r="G337" i="14"/>
  <c r="C338" i="14"/>
  <c r="D338" i="14"/>
  <c r="E338" i="14"/>
  <c r="F338" i="14"/>
  <c r="G338" i="14"/>
  <c r="S338" i="14"/>
  <c r="C339" i="14"/>
  <c r="D339" i="14"/>
  <c r="E339" i="14"/>
  <c r="F339" i="14"/>
  <c r="G339" i="14"/>
  <c r="S339" i="14"/>
  <c r="C340" i="14"/>
  <c r="D340" i="14"/>
  <c r="E340" i="14"/>
  <c r="F340" i="14"/>
  <c r="G340" i="14"/>
  <c r="C341" i="14"/>
  <c r="D341" i="14"/>
  <c r="E341" i="14"/>
  <c r="F341" i="14"/>
  <c r="G341" i="14"/>
  <c r="C342" i="14"/>
  <c r="D342" i="14"/>
  <c r="E342" i="14"/>
  <c r="F342" i="14"/>
  <c r="G342" i="14"/>
  <c r="C343" i="14"/>
  <c r="D343" i="14"/>
  <c r="E343" i="14"/>
  <c r="F343" i="14"/>
  <c r="G343" i="14"/>
  <c r="C344" i="14"/>
  <c r="D344" i="14"/>
  <c r="E344" i="14"/>
  <c r="F344" i="14"/>
  <c r="G344" i="14"/>
  <c r="S344" i="14"/>
  <c r="C345" i="14"/>
  <c r="D345" i="14"/>
  <c r="E345" i="14"/>
  <c r="F345" i="14"/>
  <c r="G345" i="14"/>
  <c r="S345" i="14"/>
  <c r="C346" i="14"/>
  <c r="D346" i="14"/>
  <c r="E346" i="14"/>
  <c r="F346" i="14"/>
  <c r="G346" i="14"/>
  <c r="S346" i="14"/>
  <c r="C347" i="14"/>
  <c r="D347" i="14"/>
  <c r="E347" i="14"/>
  <c r="F347" i="14"/>
  <c r="G347" i="14"/>
  <c r="S347" i="14"/>
  <c r="C348" i="14"/>
  <c r="D348" i="14"/>
  <c r="E348" i="14"/>
  <c r="F348" i="14"/>
  <c r="G348" i="14"/>
  <c r="C349" i="14"/>
  <c r="D349" i="14"/>
  <c r="E349" i="14"/>
  <c r="F349" i="14"/>
  <c r="G349" i="14"/>
  <c r="C350" i="14"/>
  <c r="D350" i="14"/>
  <c r="E350" i="14"/>
  <c r="F350" i="14"/>
  <c r="G350" i="14"/>
  <c r="C351" i="14"/>
  <c r="D351" i="14"/>
  <c r="E351" i="14"/>
  <c r="F351" i="14"/>
  <c r="G351" i="14"/>
  <c r="C352" i="14"/>
  <c r="D352" i="14"/>
  <c r="E352" i="14"/>
  <c r="F352" i="14"/>
  <c r="G352" i="14"/>
  <c r="S352" i="14"/>
  <c r="C353" i="14"/>
  <c r="D353" i="14"/>
  <c r="E353" i="14"/>
  <c r="F353" i="14"/>
  <c r="G353" i="14"/>
  <c r="S353" i="14"/>
  <c r="C354" i="14"/>
  <c r="D354" i="14"/>
  <c r="E354" i="14"/>
  <c r="F354" i="14"/>
  <c r="G354" i="14"/>
  <c r="S354" i="14"/>
  <c r="C355" i="14"/>
  <c r="D355" i="14"/>
  <c r="E355" i="14"/>
  <c r="F355" i="14"/>
  <c r="G355" i="14"/>
  <c r="S355" i="14"/>
  <c r="C356" i="14"/>
  <c r="D356" i="14"/>
  <c r="E356" i="14"/>
  <c r="F356" i="14"/>
  <c r="G356" i="14"/>
  <c r="C357" i="14"/>
  <c r="D357" i="14"/>
  <c r="E357" i="14"/>
  <c r="F357" i="14"/>
  <c r="G357" i="14"/>
  <c r="C358" i="14"/>
  <c r="D358" i="14"/>
  <c r="E358" i="14"/>
  <c r="F358" i="14"/>
  <c r="G358" i="14"/>
  <c r="C359" i="14"/>
  <c r="D359" i="14"/>
  <c r="E359" i="14"/>
  <c r="F359" i="14"/>
  <c r="G359" i="14"/>
  <c r="C360" i="14"/>
  <c r="D360" i="14"/>
  <c r="E360" i="14"/>
  <c r="F360" i="14"/>
  <c r="G360" i="14"/>
  <c r="S360" i="14"/>
  <c r="C361" i="14"/>
  <c r="D361" i="14"/>
  <c r="E361" i="14"/>
  <c r="F361" i="14"/>
  <c r="G361" i="14"/>
  <c r="S361" i="14"/>
  <c r="C362" i="14"/>
  <c r="D362" i="14"/>
  <c r="E362" i="14"/>
  <c r="F362" i="14"/>
  <c r="G362" i="14"/>
  <c r="S362" i="14"/>
  <c r="C363" i="14"/>
  <c r="D363" i="14"/>
  <c r="E363" i="14"/>
  <c r="F363" i="14"/>
  <c r="G363" i="14"/>
  <c r="S363" i="14"/>
  <c r="C364" i="14"/>
  <c r="D364" i="14"/>
  <c r="E364" i="14"/>
  <c r="F364" i="14"/>
  <c r="G364" i="14"/>
  <c r="Q4" i="14"/>
  <c r="P8" i="14"/>
  <c r="P311" i="14" s="1"/>
  <c r="I8" i="14"/>
  <c r="J8" i="14"/>
  <c r="J311" i="14"/>
  <c r="K8" i="14"/>
  <c r="L8" i="14"/>
  <c r="M8" i="14"/>
  <c r="N8" i="14"/>
  <c r="N311" i="14" s="1"/>
  <c r="O8" i="14"/>
  <c r="H8" i="14"/>
  <c r="H311" i="14"/>
  <c r="W476" i="1"/>
  <c r="C131" i="14"/>
  <c r="D131" i="14"/>
  <c r="E131" i="14"/>
  <c r="F131" i="14"/>
  <c r="C132" i="14"/>
  <c r="D132" i="14"/>
  <c r="E132" i="14"/>
  <c r="F132" i="14"/>
  <c r="C133" i="14"/>
  <c r="D133" i="14"/>
  <c r="E133" i="14"/>
  <c r="F133" i="14"/>
  <c r="C134" i="14"/>
  <c r="D134" i="14"/>
  <c r="E134" i="14"/>
  <c r="F134" i="14"/>
  <c r="C135" i="14"/>
  <c r="D135" i="14"/>
  <c r="E135" i="14"/>
  <c r="F135" i="14"/>
  <c r="C136" i="14"/>
  <c r="D136" i="14"/>
  <c r="E136" i="14"/>
  <c r="F136" i="14"/>
  <c r="C137" i="14"/>
  <c r="D137" i="14"/>
  <c r="E137" i="14"/>
  <c r="F137" i="14"/>
  <c r="C138" i="14"/>
  <c r="D138" i="14"/>
  <c r="E138" i="14"/>
  <c r="F138" i="14"/>
  <c r="C139" i="14"/>
  <c r="D139" i="14"/>
  <c r="E139" i="14"/>
  <c r="F139" i="14"/>
  <c r="C140" i="14"/>
  <c r="D140" i="14"/>
  <c r="E140" i="14"/>
  <c r="F140" i="14"/>
  <c r="C141" i="14"/>
  <c r="D141" i="14"/>
  <c r="E141" i="14"/>
  <c r="F141" i="14"/>
  <c r="C142" i="14"/>
  <c r="D142" i="14"/>
  <c r="E142" i="14"/>
  <c r="F142" i="14"/>
  <c r="C143" i="14"/>
  <c r="D143" i="14"/>
  <c r="E143" i="14"/>
  <c r="F143" i="14"/>
  <c r="C144" i="14"/>
  <c r="D144" i="14"/>
  <c r="E144" i="14"/>
  <c r="F144" i="14"/>
  <c r="C145" i="14"/>
  <c r="D145" i="14"/>
  <c r="E145" i="14"/>
  <c r="F145" i="14"/>
  <c r="C146" i="14"/>
  <c r="D146" i="14"/>
  <c r="E146" i="14"/>
  <c r="F146" i="14"/>
  <c r="C147" i="14"/>
  <c r="D147" i="14"/>
  <c r="E147" i="14"/>
  <c r="F147" i="14"/>
  <c r="C148" i="14"/>
  <c r="D148" i="14"/>
  <c r="E148" i="14"/>
  <c r="F148" i="14"/>
  <c r="C149" i="14"/>
  <c r="D149" i="14"/>
  <c r="E149" i="14"/>
  <c r="F149" i="14"/>
  <c r="C150" i="14"/>
  <c r="D150" i="14"/>
  <c r="E150" i="14"/>
  <c r="F150" i="14"/>
  <c r="C151" i="14"/>
  <c r="D151" i="14"/>
  <c r="E151" i="14"/>
  <c r="F151" i="14"/>
  <c r="C152" i="14"/>
  <c r="D152" i="14"/>
  <c r="E152" i="14"/>
  <c r="F152" i="14"/>
  <c r="C153" i="14"/>
  <c r="D153" i="14"/>
  <c r="E153" i="14"/>
  <c r="F153" i="14"/>
  <c r="C154" i="14"/>
  <c r="D154" i="14"/>
  <c r="E154" i="14"/>
  <c r="F154" i="14"/>
  <c r="C155" i="14"/>
  <c r="D155" i="14"/>
  <c r="E155" i="14"/>
  <c r="F155" i="14"/>
  <c r="C156" i="14"/>
  <c r="D156" i="14"/>
  <c r="E156" i="14"/>
  <c r="F156" i="14"/>
  <c r="C157" i="14"/>
  <c r="D157" i="14"/>
  <c r="E157" i="14"/>
  <c r="F157" i="14"/>
  <c r="C158" i="14"/>
  <c r="D158" i="14"/>
  <c r="E158" i="14"/>
  <c r="F158" i="14"/>
  <c r="C159" i="14"/>
  <c r="D159" i="14"/>
  <c r="E159" i="14"/>
  <c r="F159" i="14"/>
  <c r="C160" i="14"/>
  <c r="D160" i="14"/>
  <c r="E160" i="14"/>
  <c r="F160" i="14"/>
  <c r="C161" i="14"/>
  <c r="D161" i="14"/>
  <c r="E161" i="14"/>
  <c r="F161" i="14"/>
  <c r="C162" i="14"/>
  <c r="D162" i="14"/>
  <c r="E162" i="14"/>
  <c r="F162" i="14"/>
  <c r="C163" i="14"/>
  <c r="D163" i="14"/>
  <c r="E163" i="14"/>
  <c r="F163" i="14"/>
  <c r="C164" i="14"/>
  <c r="D164" i="14"/>
  <c r="E164" i="14"/>
  <c r="F164" i="14"/>
  <c r="C165" i="14"/>
  <c r="D165" i="14"/>
  <c r="E165" i="14"/>
  <c r="F165" i="14"/>
  <c r="C166" i="14"/>
  <c r="D166" i="14"/>
  <c r="E166" i="14"/>
  <c r="F166" i="14"/>
  <c r="C167" i="14"/>
  <c r="D167" i="14"/>
  <c r="E167" i="14"/>
  <c r="F167" i="14"/>
  <c r="C168" i="14"/>
  <c r="D168" i="14"/>
  <c r="E168" i="14"/>
  <c r="F168" i="14"/>
  <c r="C169" i="14"/>
  <c r="D169" i="14"/>
  <c r="E169" i="14"/>
  <c r="F169" i="14"/>
  <c r="C170" i="14"/>
  <c r="D170" i="14"/>
  <c r="E170" i="14"/>
  <c r="F170" i="14"/>
  <c r="C171" i="14"/>
  <c r="D171" i="14"/>
  <c r="E171" i="14"/>
  <c r="F171" i="14"/>
  <c r="C172" i="14"/>
  <c r="D172" i="14"/>
  <c r="E172" i="14"/>
  <c r="F172" i="14"/>
  <c r="C173" i="14"/>
  <c r="D173" i="14"/>
  <c r="E173" i="14"/>
  <c r="F173" i="14"/>
  <c r="C174" i="14"/>
  <c r="D174" i="14"/>
  <c r="E174" i="14"/>
  <c r="F174" i="14"/>
  <c r="C175" i="14"/>
  <c r="D175" i="14"/>
  <c r="E175" i="14"/>
  <c r="F175" i="14"/>
  <c r="C176" i="14"/>
  <c r="D176" i="14"/>
  <c r="E176" i="14"/>
  <c r="F176" i="14"/>
  <c r="C177" i="14"/>
  <c r="D177" i="14"/>
  <c r="E177" i="14"/>
  <c r="F177" i="14"/>
  <c r="C178" i="14"/>
  <c r="D178" i="14"/>
  <c r="E178" i="14"/>
  <c r="F178" i="14"/>
  <c r="C179" i="14"/>
  <c r="D179" i="14"/>
  <c r="E179" i="14"/>
  <c r="F179" i="14"/>
  <c r="C180" i="14"/>
  <c r="D180" i="14"/>
  <c r="E180" i="14"/>
  <c r="F180" i="14"/>
  <c r="C181" i="14"/>
  <c r="D181" i="14"/>
  <c r="E181" i="14"/>
  <c r="F181" i="14"/>
  <c r="C182" i="14"/>
  <c r="D182" i="14"/>
  <c r="E182" i="14"/>
  <c r="F182" i="14"/>
  <c r="C183" i="14"/>
  <c r="D183" i="14"/>
  <c r="E183" i="14"/>
  <c r="F183" i="14"/>
  <c r="C184" i="14"/>
  <c r="D184" i="14"/>
  <c r="E184" i="14"/>
  <c r="F184" i="14"/>
  <c r="C185" i="14"/>
  <c r="D185" i="14"/>
  <c r="E185" i="14"/>
  <c r="F185" i="14"/>
  <c r="C186" i="14"/>
  <c r="D186" i="14"/>
  <c r="E186" i="14"/>
  <c r="F186" i="14"/>
  <c r="C187" i="14"/>
  <c r="D187" i="14"/>
  <c r="E187" i="14"/>
  <c r="F187" i="14"/>
  <c r="C188" i="14"/>
  <c r="D188" i="14"/>
  <c r="E188" i="14"/>
  <c r="F188" i="14"/>
  <c r="C189" i="14"/>
  <c r="D189" i="14"/>
  <c r="E189" i="14"/>
  <c r="F189" i="14"/>
  <c r="C190" i="14"/>
  <c r="D190" i="14"/>
  <c r="E190" i="14"/>
  <c r="F190" i="14"/>
  <c r="C191" i="14"/>
  <c r="D191" i="14"/>
  <c r="E191" i="14"/>
  <c r="F191" i="14"/>
  <c r="C192" i="14"/>
  <c r="D192" i="14"/>
  <c r="E192" i="14"/>
  <c r="F192" i="14"/>
  <c r="C193" i="14"/>
  <c r="D193" i="14"/>
  <c r="E193" i="14"/>
  <c r="F193" i="14"/>
  <c r="C194" i="14"/>
  <c r="D194" i="14"/>
  <c r="E194" i="14"/>
  <c r="F194" i="14"/>
  <c r="C195" i="14"/>
  <c r="D195" i="14"/>
  <c r="E195" i="14"/>
  <c r="F195" i="14"/>
  <c r="C196" i="14"/>
  <c r="D196" i="14"/>
  <c r="E196" i="14"/>
  <c r="F196" i="14"/>
  <c r="C197" i="14"/>
  <c r="D197" i="14"/>
  <c r="E197" i="14"/>
  <c r="F197" i="14"/>
  <c r="C198" i="14"/>
  <c r="D198" i="14"/>
  <c r="E198" i="14"/>
  <c r="F198" i="14"/>
  <c r="C199" i="14"/>
  <c r="D199" i="14"/>
  <c r="E199" i="14"/>
  <c r="F199" i="14"/>
  <c r="C200" i="14"/>
  <c r="D200" i="14"/>
  <c r="E200" i="14"/>
  <c r="F200" i="14"/>
  <c r="C201" i="14"/>
  <c r="D201" i="14"/>
  <c r="E201" i="14"/>
  <c r="F201" i="14"/>
  <c r="C202" i="14"/>
  <c r="D202" i="14"/>
  <c r="E202" i="14"/>
  <c r="F202" i="14"/>
  <c r="C203" i="14"/>
  <c r="D203" i="14"/>
  <c r="E203" i="14"/>
  <c r="F203" i="14"/>
  <c r="C204" i="14"/>
  <c r="D204" i="14"/>
  <c r="E204" i="14"/>
  <c r="F204" i="14"/>
  <c r="C205" i="14"/>
  <c r="D205" i="14"/>
  <c r="E205" i="14"/>
  <c r="F205" i="14"/>
  <c r="C206" i="14"/>
  <c r="D206" i="14"/>
  <c r="E206" i="14"/>
  <c r="F206" i="14"/>
  <c r="C207" i="14"/>
  <c r="D207" i="14"/>
  <c r="E207" i="14"/>
  <c r="F207" i="14"/>
  <c r="C208" i="14"/>
  <c r="D208" i="14"/>
  <c r="E208" i="14"/>
  <c r="F208" i="14"/>
  <c r="C209" i="14"/>
  <c r="D209" i="14"/>
  <c r="E209" i="14"/>
  <c r="F209" i="14"/>
  <c r="C210" i="14"/>
  <c r="D210" i="14"/>
  <c r="E210" i="14"/>
  <c r="F210" i="14"/>
  <c r="C211" i="14"/>
  <c r="D211" i="14"/>
  <c r="E211" i="14"/>
  <c r="F211" i="14"/>
  <c r="C212" i="14"/>
  <c r="D212" i="14"/>
  <c r="E212" i="14"/>
  <c r="F212" i="14"/>
  <c r="C213" i="14"/>
  <c r="D213" i="14"/>
  <c r="E213" i="14"/>
  <c r="F213" i="14"/>
  <c r="C214" i="14"/>
  <c r="D214" i="14"/>
  <c r="E214" i="14"/>
  <c r="F214" i="14"/>
  <c r="C215" i="14"/>
  <c r="D215" i="14"/>
  <c r="E215" i="14"/>
  <c r="F215" i="14"/>
  <c r="C216" i="14"/>
  <c r="D216" i="14"/>
  <c r="E216" i="14"/>
  <c r="F216" i="14"/>
  <c r="C217" i="14"/>
  <c r="D217" i="14"/>
  <c r="E217" i="14"/>
  <c r="F217" i="14"/>
  <c r="C218" i="14"/>
  <c r="D218" i="14"/>
  <c r="E218" i="14"/>
  <c r="F218" i="14"/>
  <c r="C219" i="14"/>
  <c r="D219" i="14"/>
  <c r="E219" i="14"/>
  <c r="F219" i="14"/>
  <c r="C220" i="14"/>
  <c r="D220" i="14"/>
  <c r="E220" i="14"/>
  <c r="F220" i="14"/>
  <c r="C221" i="14"/>
  <c r="D221" i="14"/>
  <c r="E221" i="14"/>
  <c r="F221" i="14"/>
  <c r="C222" i="14"/>
  <c r="D222" i="14"/>
  <c r="E222" i="14"/>
  <c r="F222" i="14"/>
  <c r="C223" i="14"/>
  <c r="D223" i="14"/>
  <c r="E223" i="14"/>
  <c r="F223" i="14"/>
  <c r="C224" i="14"/>
  <c r="D224" i="14"/>
  <c r="E224" i="14"/>
  <c r="F224" i="14"/>
  <c r="C225" i="14"/>
  <c r="D225" i="14"/>
  <c r="E225" i="14"/>
  <c r="F225" i="14"/>
  <c r="C226" i="14"/>
  <c r="D226" i="14"/>
  <c r="E226" i="14"/>
  <c r="F226" i="14"/>
  <c r="C227" i="14"/>
  <c r="D227" i="14"/>
  <c r="E227" i="14"/>
  <c r="F227" i="14"/>
  <c r="C228" i="14"/>
  <c r="D228" i="14"/>
  <c r="E228" i="14"/>
  <c r="F228" i="14"/>
  <c r="C229" i="14"/>
  <c r="D229" i="14"/>
  <c r="E229" i="14"/>
  <c r="F229" i="14"/>
  <c r="C230" i="14"/>
  <c r="D230" i="14"/>
  <c r="E230" i="14"/>
  <c r="F230" i="14"/>
  <c r="C231" i="14"/>
  <c r="D231" i="14"/>
  <c r="E231" i="14"/>
  <c r="F231" i="14"/>
  <c r="C232" i="14"/>
  <c r="D232" i="14"/>
  <c r="E232" i="14"/>
  <c r="F232" i="14"/>
  <c r="C233" i="14"/>
  <c r="D233" i="14"/>
  <c r="E233" i="14"/>
  <c r="F233" i="14"/>
  <c r="C234" i="14"/>
  <c r="D234" i="14"/>
  <c r="E234" i="14"/>
  <c r="F234" i="14"/>
  <c r="C235" i="14"/>
  <c r="D235" i="14"/>
  <c r="E235" i="14"/>
  <c r="F235" i="14"/>
  <c r="C236" i="14"/>
  <c r="D236" i="14"/>
  <c r="E236" i="14"/>
  <c r="F236" i="14"/>
  <c r="C237" i="14"/>
  <c r="D237" i="14"/>
  <c r="E237" i="14"/>
  <c r="F237" i="14"/>
  <c r="C238" i="14"/>
  <c r="D238" i="14"/>
  <c r="E238" i="14"/>
  <c r="F238" i="14"/>
  <c r="C239" i="14"/>
  <c r="D239" i="14"/>
  <c r="E239" i="14"/>
  <c r="F239" i="14"/>
  <c r="C240" i="14"/>
  <c r="D240" i="14"/>
  <c r="E240" i="14"/>
  <c r="F240" i="14"/>
  <c r="C241" i="14"/>
  <c r="D241" i="14"/>
  <c r="E241" i="14"/>
  <c r="F241" i="14"/>
  <c r="C242" i="14"/>
  <c r="D242" i="14"/>
  <c r="E242" i="14"/>
  <c r="F242" i="14"/>
  <c r="C243" i="14"/>
  <c r="D243" i="14"/>
  <c r="E243" i="14"/>
  <c r="F243" i="14"/>
  <c r="C244" i="14"/>
  <c r="D244" i="14"/>
  <c r="E244" i="14"/>
  <c r="F244" i="14"/>
  <c r="C245" i="14"/>
  <c r="D245" i="14"/>
  <c r="E245" i="14"/>
  <c r="F245" i="14"/>
  <c r="C246" i="14"/>
  <c r="D246" i="14"/>
  <c r="E246" i="14"/>
  <c r="F246" i="14"/>
  <c r="C247" i="14"/>
  <c r="D247" i="14"/>
  <c r="E247" i="14"/>
  <c r="F247" i="14"/>
  <c r="C248" i="14"/>
  <c r="D248" i="14"/>
  <c r="E248" i="14"/>
  <c r="F248" i="14"/>
  <c r="C249" i="14"/>
  <c r="D249" i="14"/>
  <c r="E249" i="14"/>
  <c r="F249" i="14"/>
  <c r="C250" i="14"/>
  <c r="D250" i="14"/>
  <c r="E250" i="14"/>
  <c r="F250" i="14"/>
  <c r="C251" i="14"/>
  <c r="D251" i="14"/>
  <c r="E251" i="14"/>
  <c r="F251" i="14"/>
  <c r="C252" i="14"/>
  <c r="D252" i="14"/>
  <c r="E252" i="14"/>
  <c r="F252" i="14"/>
  <c r="C253" i="14"/>
  <c r="D253" i="14"/>
  <c r="E253" i="14"/>
  <c r="F253" i="14"/>
  <c r="G128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C127" i="14"/>
  <c r="D127" i="14"/>
  <c r="E127" i="14"/>
  <c r="F127" i="14"/>
  <c r="G127" i="14"/>
  <c r="C128" i="14"/>
  <c r="D128" i="14"/>
  <c r="E128" i="14"/>
  <c r="F128" i="14"/>
  <c r="C129" i="14"/>
  <c r="D129" i="14"/>
  <c r="E129" i="14"/>
  <c r="F129" i="14"/>
  <c r="G129" i="14"/>
  <c r="C130" i="14"/>
  <c r="D130" i="14"/>
  <c r="E130" i="14"/>
  <c r="F130" i="14"/>
  <c r="C126" i="14"/>
  <c r="D126" i="14"/>
  <c r="E126" i="14"/>
  <c r="F126" i="14"/>
  <c r="G9" i="14"/>
  <c r="G92" i="14"/>
  <c r="G48" i="14"/>
  <c r="G96" i="14"/>
  <c r="G91" i="14"/>
  <c r="G97" i="14"/>
  <c r="G12" i="14"/>
  <c r="G56" i="14"/>
  <c r="G98" i="14"/>
  <c r="G16" i="14"/>
  <c r="G57" i="14"/>
  <c r="G14" i="14"/>
  <c r="G15" i="14"/>
  <c r="G61" i="14"/>
  <c r="G17" i="14"/>
  <c r="G18" i="14"/>
  <c r="G63" i="14"/>
  <c r="G102" i="14"/>
  <c r="G65" i="14"/>
  <c r="G21" i="14"/>
  <c r="G66" i="14"/>
  <c r="G94" i="14"/>
  <c r="G20" i="14"/>
  <c r="G58" i="14"/>
  <c r="G19" i="14"/>
  <c r="G105" i="14"/>
  <c r="G22" i="14"/>
  <c r="G69" i="14"/>
  <c r="G23" i="14"/>
  <c r="G107" i="14"/>
  <c r="G24" i="14"/>
  <c r="G110" i="14"/>
  <c r="G25" i="14"/>
  <c r="G72" i="14"/>
  <c r="G74" i="14"/>
  <c r="G50" i="14"/>
  <c r="G126" i="14"/>
  <c r="G75" i="14"/>
  <c r="G111" i="14"/>
  <c r="G112" i="14"/>
  <c r="G77" i="14"/>
  <c r="G114" i="14"/>
  <c r="G31" i="14"/>
  <c r="G115" i="14"/>
  <c r="G123" i="14"/>
  <c r="G80" i="14"/>
  <c r="G35" i="14"/>
  <c r="G83" i="14"/>
  <c r="G33" i="14"/>
  <c r="G117" i="14"/>
  <c r="G82" i="14"/>
  <c r="G119" i="14"/>
  <c r="G39" i="14"/>
  <c r="G38" i="14"/>
  <c r="G87" i="14"/>
  <c r="G121" i="14"/>
  <c r="G41" i="14"/>
  <c r="G88" i="14"/>
  <c r="G45" i="14"/>
  <c r="G125" i="14"/>
  <c r="G124" i="14"/>
  <c r="G43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C9" i="14"/>
  <c r="D9" i="14"/>
  <c r="E9" i="14"/>
  <c r="C10" i="14"/>
  <c r="D10" i="14"/>
  <c r="E10" i="14"/>
  <c r="G10" i="14"/>
  <c r="C11" i="14"/>
  <c r="D11" i="14"/>
  <c r="E11" i="14"/>
  <c r="G11" i="14"/>
  <c r="C12" i="14"/>
  <c r="D12" i="14"/>
  <c r="E12" i="14"/>
  <c r="C13" i="14"/>
  <c r="D13" i="14"/>
  <c r="E13" i="14"/>
  <c r="G13" i="14"/>
  <c r="C14" i="14"/>
  <c r="D14" i="14"/>
  <c r="E14" i="14"/>
  <c r="C15" i="14"/>
  <c r="D15" i="14"/>
  <c r="E15" i="14"/>
  <c r="C16" i="14"/>
  <c r="D16" i="14"/>
  <c r="E16" i="14"/>
  <c r="C17" i="14"/>
  <c r="D17" i="14"/>
  <c r="E17" i="14"/>
  <c r="C18" i="14"/>
  <c r="D18" i="14"/>
  <c r="E18" i="14"/>
  <c r="C19" i="14"/>
  <c r="D19" i="14"/>
  <c r="E19" i="14"/>
  <c r="C20" i="14"/>
  <c r="D20" i="14"/>
  <c r="E20" i="14"/>
  <c r="C21" i="14"/>
  <c r="D21" i="14"/>
  <c r="E21" i="14"/>
  <c r="C22" i="14"/>
  <c r="D22" i="14"/>
  <c r="E22" i="14"/>
  <c r="C23" i="14"/>
  <c r="D23" i="14"/>
  <c r="E23" i="14"/>
  <c r="C24" i="14"/>
  <c r="D24" i="14"/>
  <c r="E24" i="14"/>
  <c r="C25" i="14"/>
  <c r="D25" i="14"/>
  <c r="E25" i="14"/>
  <c r="C26" i="14"/>
  <c r="D26" i="14"/>
  <c r="E26" i="14"/>
  <c r="G26" i="14"/>
  <c r="C27" i="14"/>
  <c r="D27" i="14"/>
  <c r="E27" i="14"/>
  <c r="G27" i="14"/>
  <c r="C28" i="14"/>
  <c r="D28" i="14"/>
  <c r="E28" i="14"/>
  <c r="G28" i="14"/>
  <c r="C29" i="14"/>
  <c r="D29" i="14"/>
  <c r="E29" i="14"/>
  <c r="G29" i="14"/>
  <c r="C30" i="14"/>
  <c r="D30" i="14"/>
  <c r="E30" i="14"/>
  <c r="G30" i="14"/>
  <c r="C31" i="14"/>
  <c r="D31" i="14"/>
  <c r="E31" i="14"/>
  <c r="C32" i="14"/>
  <c r="D32" i="14"/>
  <c r="E32" i="14"/>
  <c r="G32" i="14"/>
  <c r="C33" i="14"/>
  <c r="D33" i="14"/>
  <c r="E33" i="14"/>
  <c r="C34" i="14"/>
  <c r="D34" i="14"/>
  <c r="E34" i="14"/>
  <c r="G34" i="14"/>
  <c r="C35" i="14"/>
  <c r="D35" i="14"/>
  <c r="E35" i="14"/>
  <c r="C36" i="14"/>
  <c r="D36" i="14"/>
  <c r="E36" i="14"/>
  <c r="G36" i="14"/>
  <c r="C37" i="14"/>
  <c r="D37" i="14"/>
  <c r="E37" i="14"/>
  <c r="G37" i="14"/>
  <c r="C38" i="14"/>
  <c r="D38" i="14"/>
  <c r="E38" i="14"/>
  <c r="C39" i="14"/>
  <c r="D39" i="14"/>
  <c r="E39" i="14"/>
  <c r="C40" i="14"/>
  <c r="D40" i="14"/>
  <c r="E40" i="14"/>
  <c r="G40" i="14"/>
  <c r="C41" i="14"/>
  <c r="D41" i="14"/>
  <c r="E41" i="14"/>
  <c r="C42" i="14"/>
  <c r="D42" i="14"/>
  <c r="E42" i="14"/>
  <c r="G42" i="14"/>
  <c r="C43" i="14"/>
  <c r="D43" i="14"/>
  <c r="E43" i="14"/>
  <c r="C44" i="14"/>
  <c r="D44" i="14"/>
  <c r="E44" i="14"/>
  <c r="G44" i="14"/>
  <c r="C45" i="14"/>
  <c r="D45" i="14"/>
  <c r="E45" i="14"/>
  <c r="C46" i="14"/>
  <c r="D46" i="14"/>
  <c r="E46" i="14"/>
  <c r="G46" i="14"/>
  <c r="C47" i="14"/>
  <c r="D47" i="14"/>
  <c r="E47" i="14"/>
  <c r="G47" i="14"/>
  <c r="C48" i="14"/>
  <c r="D48" i="14"/>
  <c r="E48" i="14"/>
  <c r="C49" i="14"/>
  <c r="D49" i="14"/>
  <c r="E49" i="14"/>
  <c r="G49" i="14"/>
  <c r="C50" i="14"/>
  <c r="D50" i="14"/>
  <c r="E50" i="14"/>
  <c r="C51" i="14"/>
  <c r="D51" i="14"/>
  <c r="E51" i="14"/>
  <c r="G51" i="14"/>
  <c r="C52" i="14"/>
  <c r="D52" i="14"/>
  <c r="E52" i="14"/>
  <c r="G52" i="14"/>
  <c r="C53" i="14"/>
  <c r="D53" i="14"/>
  <c r="E53" i="14"/>
  <c r="G53" i="14"/>
  <c r="C54" i="14"/>
  <c r="D54" i="14"/>
  <c r="E54" i="14"/>
  <c r="G54" i="14"/>
  <c r="C55" i="14"/>
  <c r="D55" i="14"/>
  <c r="E55" i="14"/>
  <c r="G55" i="14"/>
  <c r="C56" i="14"/>
  <c r="D56" i="14"/>
  <c r="E56" i="14"/>
  <c r="C57" i="14"/>
  <c r="D57" i="14"/>
  <c r="E57" i="14"/>
  <c r="C58" i="14"/>
  <c r="D58" i="14"/>
  <c r="E58" i="14"/>
  <c r="C59" i="14"/>
  <c r="D59" i="14"/>
  <c r="E59" i="14"/>
  <c r="G59" i="14"/>
  <c r="C60" i="14"/>
  <c r="D60" i="14"/>
  <c r="E60" i="14"/>
  <c r="G60" i="14"/>
  <c r="C61" i="14"/>
  <c r="D61" i="14"/>
  <c r="E61" i="14"/>
  <c r="C62" i="14"/>
  <c r="D62" i="14"/>
  <c r="E62" i="14"/>
  <c r="G62" i="14"/>
  <c r="C63" i="14"/>
  <c r="D63" i="14"/>
  <c r="E63" i="14"/>
  <c r="C64" i="14"/>
  <c r="D64" i="14"/>
  <c r="E64" i="14"/>
  <c r="G64" i="14"/>
  <c r="C65" i="14"/>
  <c r="D65" i="14"/>
  <c r="E65" i="14"/>
  <c r="C66" i="14"/>
  <c r="D66" i="14"/>
  <c r="E66" i="14"/>
  <c r="C67" i="14"/>
  <c r="D67" i="14"/>
  <c r="E67" i="14"/>
  <c r="G67" i="14"/>
  <c r="C68" i="14"/>
  <c r="D68" i="14"/>
  <c r="E68" i="14"/>
  <c r="G68" i="14"/>
  <c r="C69" i="14"/>
  <c r="D69" i="14"/>
  <c r="E69" i="14"/>
  <c r="C70" i="14"/>
  <c r="D70" i="14"/>
  <c r="E70" i="14"/>
  <c r="G70" i="14"/>
  <c r="C71" i="14"/>
  <c r="D71" i="14"/>
  <c r="E71" i="14"/>
  <c r="G71" i="14"/>
  <c r="C72" i="14"/>
  <c r="D72" i="14"/>
  <c r="E72" i="14"/>
  <c r="C73" i="14"/>
  <c r="D73" i="14"/>
  <c r="E73" i="14"/>
  <c r="G73" i="14"/>
  <c r="C74" i="14"/>
  <c r="D74" i="14"/>
  <c r="E74" i="14"/>
  <c r="C75" i="14"/>
  <c r="D75" i="14"/>
  <c r="E75" i="14"/>
  <c r="C76" i="14"/>
  <c r="D76" i="14"/>
  <c r="E76" i="14"/>
  <c r="G76" i="14"/>
  <c r="C77" i="14"/>
  <c r="D77" i="14"/>
  <c r="E77" i="14"/>
  <c r="C78" i="14"/>
  <c r="D78" i="14"/>
  <c r="E78" i="14"/>
  <c r="G78" i="14"/>
  <c r="C79" i="14"/>
  <c r="D79" i="14"/>
  <c r="E79" i="14"/>
  <c r="G79" i="14"/>
  <c r="C80" i="14"/>
  <c r="D80" i="14"/>
  <c r="E80" i="14"/>
  <c r="C81" i="14"/>
  <c r="D81" i="14"/>
  <c r="E81" i="14"/>
  <c r="G81" i="14"/>
  <c r="C82" i="14"/>
  <c r="D82" i="14"/>
  <c r="E82" i="14"/>
  <c r="C83" i="14"/>
  <c r="D83" i="14"/>
  <c r="E83" i="14"/>
  <c r="C84" i="14"/>
  <c r="D84" i="14"/>
  <c r="E84" i="14"/>
  <c r="G84" i="14"/>
  <c r="C85" i="14"/>
  <c r="D85" i="14"/>
  <c r="E85" i="14"/>
  <c r="G85" i="14"/>
  <c r="C86" i="14"/>
  <c r="D86" i="14"/>
  <c r="E86" i="14"/>
  <c r="G86" i="14"/>
  <c r="C87" i="14"/>
  <c r="D87" i="14"/>
  <c r="E87" i="14"/>
  <c r="C88" i="14"/>
  <c r="D88" i="14"/>
  <c r="E88" i="14"/>
  <c r="C89" i="14"/>
  <c r="D89" i="14"/>
  <c r="E89" i="14"/>
  <c r="G89" i="14"/>
  <c r="C90" i="14"/>
  <c r="D90" i="14"/>
  <c r="E90" i="14"/>
  <c r="G90" i="14"/>
  <c r="C91" i="14"/>
  <c r="D91" i="14"/>
  <c r="E91" i="14"/>
  <c r="C92" i="14"/>
  <c r="D92" i="14"/>
  <c r="E92" i="14"/>
  <c r="C93" i="14"/>
  <c r="D93" i="14"/>
  <c r="E93" i="14"/>
  <c r="G93" i="14"/>
  <c r="C94" i="14"/>
  <c r="D94" i="14"/>
  <c r="E94" i="14"/>
  <c r="C95" i="14"/>
  <c r="D95" i="14"/>
  <c r="E95" i="14"/>
  <c r="G95" i="14"/>
  <c r="C96" i="14"/>
  <c r="D96" i="14"/>
  <c r="E96" i="14"/>
  <c r="C97" i="14"/>
  <c r="D97" i="14"/>
  <c r="E97" i="14"/>
  <c r="C98" i="14"/>
  <c r="D98" i="14"/>
  <c r="E98" i="14"/>
  <c r="C99" i="14"/>
  <c r="D99" i="14"/>
  <c r="E99" i="14"/>
  <c r="G99" i="14"/>
  <c r="C100" i="14"/>
  <c r="D100" i="14"/>
  <c r="E100" i="14"/>
  <c r="G100" i="14"/>
  <c r="C101" i="14"/>
  <c r="D101" i="14"/>
  <c r="E101" i="14"/>
  <c r="G101" i="14"/>
  <c r="C102" i="14"/>
  <c r="D102" i="14"/>
  <c r="E102" i="14"/>
  <c r="C103" i="14"/>
  <c r="D103" i="14"/>
  <c r="E103" i="14"/>
  <c r="G103" i="14"/>
  <c r="C104" i="14"/>
  <c r="D104" i="14"/>
  <c r="E104" i="14"/>
  <c r="G104" i="14"/>
  <c r="C105" i="14"/>
  <c r="D105" i="14"/>
  <c r="E105" i="14"/>
  <c r="C106" i="14"/>
  <c r="D106" i="14"/>
  <c r="E106" i="14"/>
  <c r="G106" i="14"/>
  <c r="C107" i="14"/>
  <c r="D107" i="14"/>
  <c r="E107" i="14"/>
  <c r="C108" i="14"/>
  <c r="D108" i="14"/>
  <c r="E108" i="14"/>
  <c r="G108" i="14"/>
  <c r="C109" i="14"/>
  <c r="D109" i="14"/>
  <c r="E109" i="14"/>
  <c r="G109" i="14"/>
  <c r="C110" i="14"/>
  <c r="D110" i="14"/>
  <c r="E110" i="14"/>
  <c r="C111" i="14"/>
  <c r="D111" i="14"/>
  <c r="E111" i="14"/>
  <c r="C112" i="14"/>
  <c r="D112" i="14"/>
  <c r="E112" i="14"/>
  <c r="C113" i="14"/>
  <c r="D113" i="14"/>
  <c r="E113" i="14"/>
  <c r="G113" i="14"/>
  <c r="C114" i="14"/>
  <c r="D114" i="14"/>
  <c r="E114" i="14"/>
  <c r="C115" i="14"/>
  <c r="D115" i="14"/>
  <c r="E115" i="14"/>
  <c r="C116" i="14"/>
  <c r="D116" i="14"/>
  <c r="E116" i="14"/>
  <c r="G116" i="14"/>
  <c r="C117" i="14"/>
  <c r="D117" i="14"/>
  <c r="E117" i="14"/>
  <c r="C118" i="14"/>
  <c r="D118" i="14"/>
  <c r="E118" i="14"/>
  <c r="G118" i="14"/>
  <c r="C119" i="14"/>
  <c r="D119" i="14"/>
  <c r="E119" i="14"/>
  <c r="C120" i="14"/>
  <c r="D120" i="14"/>
  <c r="E120" i="14"/>
  <c r="G120" i="14"/>
  <c r="C121" i="14"/>
  <c r="D121" i="14"/>
  <c r="E121" i="14"/>
  <c r="C122" i="14"/>
  <c r="D122" i="14"/>
  <c r="E122" i="14"/>
  <c r="G122" i="14"/>
  <c r="C123" i="14"/>
  <c r="D123" i="14"/>
  <c r="E123" i="14"/>
  <c r="C124" i="14"/>
  <c r="D124" i="14"/>
  <c r="E124" i="14"/>
  <c r="C125" i="14"/>
  <c r="D125" i="14"/>
  <c r="E125" i="14"/>
  <c r="Q3" i="14"/>
  <c r="R371" i="14"/>
  <c r="C10" i="13"/>
  <c r="I10" i="13" s="1"/>
  <c r="F10" i="13"/>
  <c r="E10" i="13"/>
  <c r="D10" i="13"/>
  <c r="H6" i="13"/>
  <c r="H5" i="13"/>
  <c r="Q6" i="1"/>
  <c r="Q7" i="1"/>
  <c r="R7" i="1" s="1"/>
  <c r="F163" i="13"/>
  <c r="E163" i="13"/>
  <c r="D163" i="13"/>
  <c r="C163" i="13"/>
  <c r="I163" i="13" s="1"/>
  <c r="F162" i="13"/>
  <c r="E162" i="13"/>
  <c r="D162" i="13"/>
  <c r="C162" i="13"/>
  <c r="I162" i="13" s="1"/>
  <c r="F161" i="13"/>
  <c r="E161" i="13"/>
  <c r="D161" i="13"/>
  <c r="C161" i="13"/>
  <c r="I161" i="13" s="1"/>
  <c r="F160" i="13"/>
  <c r="E160" i="13"/>
  <c r="D160" i="13"/>
  <c r="C160" i="13"/>
  <c r="I160" i="13" s="1"/>
  <c r="F159" i="13"/>
  <c r="E159" i="13"/>
  <c r="D159" i="13"/>
  <c r="C159" i="13"/>
  <c r="I159" i="13" s="1"/>
  <c r="F158" i="13"/>
  <c r="E158" i="13"/>
  <c r="D158" i="13"/>
  <c r="C158" i="13"/>
  <c r="I158" i="13" s="1"/>
  <c r="F157" i="13"/>
  <c r="E157" i="13"/>
  <c r="D157" i="13"/>
  <c r="C157" i="13"/>
  <c r="I157" i="13" s="1"/>
  <c r="F156" i="13"/>
  <c r="E156" i="13"/>
  <c r="D156" i="13"/>
  <c r="C156" i="13"/>
  <c r="I156" i="13" s="1"/>
  <c r="F155" i="13"/>
  <c r="E155" i="13"/>
  <c r="D155" i="13"/>
  <c r="C155" i="13"/>
  <c r="I155" i="13" s="1"/>
  <c r="F154" i="13"/>
  <c r="E154" i="13"/>
  <c r="D154" i="13"/>
  <c r="C154" i="13"/>
  <c r="I154" i="13" s="1"/>
  <c r="F153" i="13"/>
  <c r="E153" i="13"/>
  <c r="D153" i="13"/>
  <c r="C153" i="13"/>
  <c r="I153" i="13" s="1"/>
  <c r="F152" i="13"/>
  <c r="E152" i="13"/>
  <c r="D152" i="13"/>
  <c r="C152" i="13"/>
  <c r="I152" i="13" s="1"/>
  <c r="F151" i="13"/>
  <c r="E151" i="13"/>
  <c r="D151" i="13"/>
  <c r="C151" i="13"/>
  <c r="I151" i="13" s="1"/>
  <c r="F150" i="13"/>
  <c r="E150" i="13"/>
  <c r="D150" i="13"/>
  <c r="C150" i="13"/>
  <c r="I150" i="13" s="1"/>
  <c r="F149" i="13"/>
  <c r="E149" i="13"/>
  <c r="D149" i="13"/>
  <c r="C149" i="13"/>
  <c r="I149" i="13" s="1"/>
  <c r="F148" i="13"/>
  <c r="E148" i="13"/>
  <c r="D148" i="13"/>
  <c r="C148" i="13"/>
  <c r="I148" i="13" s="1"/>
  <c r="F147" i="13"/>
  <c r="E147" i="13"/>
  <c r="D147" i="13"/>
  <c r="C147" i="13"/>
  <c r="I147" i="13" s="1"/>
  <c r="F146" i="13"/>
  <c r="E146" i="13"/>
  <c r="D146" i="13"/>
  <c r="C146" i="13"/>
  <c r="I146" i="13" s="1"/>
  <c r="F145" i="13"/>
  <c r="E145" i="13"/>
  <c r="D145" i="13"/>
  <c r="C145" i="13"/>
  <c r="I145" i="13" s="1"/>
  <c r="F144" i="13"/>
  <c r="E144" i="13"/>
  <c r="D144" i="13"/>
  <c r="C144" i="13"/>
  <c r="I144" i="13" s="1"/>
  <c r="F143" i="13"/>
  <c r="E143" i="13"/>
  <c r="D143" i="13"/>
  <c r="C143" i="13"/>
  <c r="I143" i="13" s="1"/>
  <c r="F142" i="13"/>
  <c r="E142" i="13"/>
  <c r="D142" i="13"/>
  <c r="C142" i="13"/>
  <c r="I142" i="13" s="1"/>
  <c r="F141" i="13"/>
  <c r="E141" i="13"/>
  <c r="D141" i="13"/>
  <c r="C141" i="13"/>
  <c r="I141" i="13" s="1"/>
  <c r="F140" i="13"/>
  <c r="E140" i="13"/>
  <c r="D140" i="13"/>
  <c r="C140" i="13"/>
  <c r="I140" i="13" s="1"/>
  <c r="F139" i="13"/>
  <c r="E139" i="13"/>
  <c r="D139" i="13"/>
  <c r="C139" i="13"/>
  <c r="I139" i="13" s="1"/>
  <c r="F138" i="13"/>
  <c r="E138" i="13"/>
  <c r="D138" i="13"/>
  <c r="C138" i="13"/>
  <c r="I138" i="13" s="1"/>
  <c r="F137" i="13"/>
  <c r="E137" i="13"/>
  <c r="D137" i="13"/>
  <c r="C137" i="13"/>
  <c r="I137" i="13" s="1"/>
  <c r="F136" i="13"/>
  <c r="E136" i="13"/>
  <c r="D136" i="13"/>
  <c r="C136" i="13"/>
  <c r="I136" i="13" s="1"/>
  <c r="F135" i="13"/>
  <c r="E135" i="13"/>
  <c r="D135" i="13"/>
  <c r="C135" i="13"/>
  <c r="I135" i="13" s="1"/>
  <c r="F134" i="13"/>
  <c r="E134" i="13"/>
  <c r="D134" i="13"/>
  <c r="C134" i="13"/>
  <c r="I134" i="13" s="1"/>
  <c r="F133" i="13"/>
  <c r="E133" i="13"/>
  <c r="D133" i="13"/>
  <c r="C133" i="13"/>
  <c r="I133" i="13" s="1"/>
  <c r="F132" i="13"/>
  <c r="E132" i="13"/>
  <c r="D132" i="13"/>
  <c r="C132" i="13"/>
  <c r="I132" i="13" s="1"/>
  <c r="F131" i="13"/>
  <c r="E131" i="13"/>
  <c r="D131" i="13"/>
  <c r="C131" i="13"/>
  <c r="I131" i="13" s="1"/>
  <c r="F130" i="13"/>
  <c r="E130" i="13"/>
  <c r="D130" i="13"/>
  <c r="C130" i="13"/>
  <c r="I130" i="13" s="1"/>
  <c r="F129" i="13"/>
  <c r="E129" i="13"/>
  <c r="D129" i="13"/>
  <c r="C129" i="13"/>
  <c r="I129" i="13" s="1"/>
  <c r="F128" i="13"/>
  <c r="E128" i="13"/>
  <c r="D128" i="13"/>
  <c r="C128" i="13"/>
  <c r="I128" i="13" s="1"/>
  <c r="F127" i="13"/>
  <c r="E127" i="13"/>
  <c r="D127" i="13"/>
  <c r="C127" i="13"/>
  <c r="I127" i="13" s="1"/>
  <c r="F126" i="13"/>
  <c r="E126" i="13"/>
  <c r="D126" i="13"/>
  <c r="C126" i="13"/>
  <c r="I126" i="13" s="1"/>
  <c r="F125" i="13"/>
  <c r="E125" i="13"/>
  <c r="D125" i="13"/>
  <c r="C125" i="13"/>
  <c r="I125" i="13" s="1"/>
  <c r="F124" i="13"/>
  <c r="E124" i="13"/>
  <c r="D124" i="13"/>
  <c r="C124" i="13"/>
  <c r="I124" i="13" s="1"/>
  <c r="F123" i="13"/>
  <c r="E123" i="13"/>
  <c r="D123" i="13"/>
  <c r="C123" i="13"/>
  <c r="I123" i="13" s="1"/>
  <c r="F122" i="13"/>
  <c r="E122" i="13"/>
  <c r="D122" i="13"/>
  <c r="C122" i="13"/>
  <c r="I122" i="13" s="1"/>
  <c r="F121" i="13"/>
  <c r="E121" i="13"/>
  <c r="D121" i="13"/>
  <c r="C121" i="13"/>
  <c r="I121" i="13" s="1"/>
  <c r="F120" i="13"/>
  <c r="E120" i="13"/>
  <c r="D120" i="13"/>
  <c r="C120" i="13"/>
  <c r="I120" i="13" s="1"/>
  <c r="F119" i="13"/>
  <c r="E119" i="13"/>
  <c r="D119" i="13"/>
  <c r="C119" i="13"/>
  <c r="I119" i="13" s="1"/>
  <c r="F118" i="13"/>
  <c r="E118" i="13"/>
  <c r="D118" i="13"/>
  <c r="C118" i="13"/>
  <c r="I118" i="13" s="1"/>
  <c r="F117" i="13"/>
  <c r="E117" i="13"/>
  <c r="D117" i="13"/>
  <c r="C117" i="13"/>
  <c r="I117" i="13" s="1"/>
  <c r="F116" i="13"/>
  <c r="E116" i="13"/>
  <c r="D116" i="13"/>
  <c r="C116" i="13"/>
  <c r="I116" i="13" s="1"/>
  <c r="F115" i="13"/>
  <c r="E115" i="13"/>
  <c r="D115" i="13"/>
  <c r="C115" i="13"/>
  <c r="I115" i="13" s="1"/>
  <c r="F114" i="13"/>
  <c r="E114" i="13"/>
  <c r="D114" i="13"/>
  <c r="C114" i="13"/>
  <c r="I114" i="13" s="1"/>
  <c r="F113" i="13"/>
  <c r="E113" i="13"/>
  <c r="D113" i="13"/>
  <c r="C113" i="13"/>
  <c r="I113" i="13" s="1"/>
  <c r="F112" i="13"/>
  <c r="E112" i="13"/>
  <c r="D112" i="13"/>
  <c r="C112" i="13"/>
  <c r="I112" i="13" s="1"/>
  <c r="F111" i="13"/>
  <c r="E111" i="13"/>
  <c r="D111" i="13"/>
  <c r="C111" i="13"/>
  <c r="I111" i="13" s="1"/>
  <c r="F110" i="13"/>
  <c r="E110" i="13"/>
  <c r="D110" i="13"/>
  <c r="C110" i="13"/>
  <c r="I110" i="13" s="1"/>
  <c r="F109" i="13"/>
  <c r="E109" i="13"/>
  <c r="D109" i="13"/>
  <c r="F108" i="13"/>
  <c r="E108" i="13"/>
  <c r="D108" i="13"/>
  <c r="F107" i="13"/>
  <c r="E107" i="13"/>
  <c r="D107" i="13"/>
  <c r="F106" i="13"/>
  <c r="E106" i="13"/>
  <c r="D106" i="13"/>
  <c r="F105" i="13"/>
  <c r="E105" i="13"/>
  <c r="D105" i="13"/>
  <c r="F104" i="13"/>
  <c r="E104" i="13"/>
  <c r="D104" i="13"/>
  <c r="F103" i="13"/>
  <c r="E103" i="13"/>
  <c r="D103" i="13"/>
  <c r="F102" i="13"/>
  <c r="E102" i="13"/>
  <c r="D102" i="13"/>
  <c r="F101" i="13"/>
  <c r="E101" i="13"/>
  <c r="D101" i="13"/>
  <c r="F100" i="13"/>
  <c r="E100" i="13"/>
  <c r="D100" i="13"/>
  <c r="F99" i="13"/>
  <c r="E99" i="13"/>
  <c r="D99" i="13"/>
  <c r="F98" i="13"/>
  <c r="E98" i="13"/>
  <c r="D98" i="13"/>
  <c r="F97" i="13"/>
  <c r="E97" i="13"/>
  <c r="D97" i="13"/>
  <c r="F96" i="13"/>
  <c r="E96" i="13"/>
  <c r="D96" i="13"/>
  <c r="F95" i="13"/>
  <c r="E95" i="13"/>
  <c r="D95" i="13"/>
  <c r="F94" i="13"/>
  <c r="E94" i="13"/>
  <c r="D94" i="13"/>
  <c r="F93" i="13"/>
  <c r="E93" i="13"/>
  <c r="D93" i="13"/>
  <c r="F92" i="13"/>
  <c r="E92" i="13"/>
  <c r="D92" i="13"/>
  <c r="F91" i="13"/>
  <c r="E91" i="13"/>
  <c r="D91" i="13"/>
  <c r="F90" i="13"/>
  <c r="E90" i="13"/>
  <c r="D90" i="13"/>
  <c r="F89" i="13"/>
  <c r="E89" i="13"/>
  <c r="D89" i="13"/>
  <c r="F88" i="13"/>
  <c r="E88" i="13"/>
  <c r="D88" i="13"/>
  <c r="F87" i="13"/>
  <c r="E87" i="13"/>
  <c r="D87" i="13"/>
  <c r="F86" i="13"/>
  <c r="E86" i="13"/>
  <c r="D86" i="13"/>
  <c r="F85" i="13"/>
  <c r="E85" i="13"/>
  <c r="D85" i="13"/>
  <c r="F84" i="13"/>
  <c r="E84" i="13"/>
  <c r="D84" i="13"/>
  <c r="F83" i="13"/>
  <c r="E83" i="13"/>
  <c r="D83" i="13"/>
  <c r="F82" i="13"/>
  <c r="E82" i="13"/>
  <c r="D82" i="13"/>
  <c r="F81" i="13"/>
  <c r="E81" i="13"/>
  <c r="D81" i="13"/>
  <c r="F80" i="13"/>
  <c r="E80" i="13"/>
  <c r="D80" i="13"/>
  <c r="F79" i="13"/>
  <c r="E79" i="13"/>
  <c r="D79" i="13"/>
  <c r="F78" i="13"/>
  <c r="E78" i="13"/>
  <c r="D78" i="13"/>
  <c r="F77" i="13"/>
  <c r="E77" i="13"/>
  <c r="D77" i="13"/>
  <c r="F76" i="13"/>
  <c r="E76" i="13"/>
  <c r="D76" i="13"/>
  <c r="F75" i="13"/>
  <c r="E75" i="13"/>
  <c r="D75" i="13"/>
  <c r="F74" i="13"/>
  <c r="E74" i="13"/>
  <c r="D74" i="13"/>
  <c r="F73" i="13"/>
  <c r="E73" i="13"/>
  <c r="D73" i="13"/>
  <c r="F72" i="13"/>
  <c r="E72" i="13"/>
  <c r="D72" i="13"/>
  <c r="F71" i="13"/>
  <c r="E71" i="13"/>
  <c r="D71" i="13"/>
  <c r="F70" i="13"/>
  <c r="E70" i="13"/>
  <c r="D70" i="13"/>
  <c r="F69" i="13"/>
  <c r="E69" i="13"/>
  <c r="D69" i="13"/>
  <c r="F68" i="13"/>
  <c r="E68" i="13"/>
  <c r="D68" i="13"/>
  <c r="F67" i="13"/>
  <c r="E67" i="13"/>
  <c r="D67" i="13"/>
  <c r="F66" i="13"/>
  <c r="E66" i="13"/>
  <c r="D66" i="13"/>
  <c r="F65" i="13"/>
  <c r="E65" i="13"/>
  <c r="D65" i="13"/>
  <c r="F64" i="13"/>
  <c r="E64" i="13"/>
  <c r="D64" i="13"/>
  <c r="F63" i="13"/>
  <c r="E63" i="13"/>
  <c r="D63" i="13"/>
  <c r="F62" i="13"/>
  <c r="E62" i="13"/>
  <c r="D62" i="13"/>
  <c r="F61" i="13"/>
  <c r="E61" i="13"/>
  <c r="D61" i="13"/>
  <c r="F60" i="13"/>
  <c r="E60" i="13"/>
  <c r="D60" i="13"/>
  <c r="F59" i="13"/>
  <c r="E59" i="13"/>
  <c r="D59" i="13"/>
  <c r="F58" i="13"/>
  <c r="E58" i="13"/>
  <c r="D58" i="13"/>
  <c r="F57" i="13"/>
  <c r="E57" i="13"/>
  <c r="D57" i="13"/>
  <c r="F56" i="13"/>
  <c r="E56" i="13"/>
  <c r="D56" i="13"/>
  <c r="F55" i="13"/>
  <c r="E55" i="13"/>
  <c r="D55" i="13"/>
  <c r="F54" i="13"/>
  <c r="E54" i="13"/>
  <c r="D54" i="13"/>
  <c r="F53" i="13"/>
  <c r="E53" i="13"/>
  <c r="D53" i="13"/>
  <c r="F52" i="13"/>
  <c r="E52" i="13"/>
  <c r="D52" i="13"/>
  <c r="F51" i="13"/>
  <c r="E51" i="13"/>
  <c r="D51" i="13"/>
  <c r="F50" i="13"/>
  <c r="E50" i="13"/>
  <c r="D50" i="13"/>
  <c r="F49" i="13"/>
  <c r="E49" i="13"/>
  <c r="D49" i="13"/>
  <c r="F48" i="13"/>
  <c r="E48" i="13"/>
  <c r="D48" i="13"/>
  <c r="F47" i="13"/>
  <c r="E47" i="13"/>
  <c r="D47" i="13"/>
  <c r="F46" i="13"/>
  <c r="E46" i="13"/>
  <c r="D46" i="13"/>
  <c r="F45" i="13"/>
  <c r="E45" i="13"/>
  <c r="D45" i="13"/>
  <c r="F44" i="13"/>
  <c r="E44" i="13"/>
  <c r="D44" i="13"/>
  <c r="F43" i="13"/>
  <c r="E43" i="13"/>
  <c r="D43" i="13"/>
  <c r="F42" i="13"/>
  <c r="E42" i="13"/>
  <c r="D42" i="13"/>
  <c r="F41" i="13"/>
  <c r="E41" i="13"/>
  <c r="D41" i="13"/>
  <c r="F40" i="13"/>
  <c r="E40" i="13"/>
  <c r="D40" i="13"/>
  <c r="F39" i="13"/>
  <c r="E39" i="13"/>
  <c r="D39" i="13"/>
  <c r="F38" i="13"/>
  <c r="E38" i="13"/>
  <c r="D38" i="13"/>
  <c r="F37" i="13"/>
  <c r="E37" i="13"/>
  <c r="D37" i="13"/>
  <c r="F36" i="13"/>
  <c r="E36" i="13"/>
  <c r="D36" i="13"/>
  <c r="F35" i="13"/>
  <c r="E35" i="13"/>
  <c r="D35" i="13"/>
  <c r="F34" i="13"/>
  <c r="E34" i="13"/>
  <c r="D34" i="13"/>
  <c r="F33" i="13"/>
  <c r="E33" i="13"/>
  <c r="D33" i="13"/>
  <c r="F32" i="13"/>
  <c r="E32" i="13"/>
  <c r="D32" i="13"/>
  <c r="F31" i="13"/>
  <c r="E31" i="13"/>
  <c r="D31" i="13"/>
  <c r="F30" i="13"/>
  <c r="E30" i="13"/>
  <c r="D30" i="13"/>
  <c r="F29" i="13"/>
  <c r="E29" i="13"/>
  <c r="D29" i="13"/>
  <c r="F28" i="13"/>
  <c r="E28" i="13"/>
  <c r="D28" i="13"/>
  <c r="F27" i="13"/>
  <c r="E27" i="13"/>
  <c r="D27" i="13"/>
  <c r="F26" i="13"/>
  <c r="E26" i="13"/>
  <c r="D26" i="13"/>
  <c r="F25" i="13"/>
  <c r="E25" i="13"/>
  <c r="D25" i="13"/>
  <c r="F24" i="13"/>
  <c r="E24" i="13"/>
  <c r="D24" i="13"/>
  <c r="F23" i="13"/>
  <c r="E23" i="13"/>
  <c r="D23" i="13"/>
  <c r="F22" i="13"/>
  <c r="E22" i="13"/>
  <c r="D22" i="13"/>
  <c r="F21" i="13"/>
  <c r="E21" i="13"/>
  <c r="D21" i="13"/>
  <c r="F20" i="13"/>
  <c r="E20" i="13"/>
  <c r="D20" i="13"/>
  <c r="F19" i="13"/>
  <c r="E19" i="13"/>
  <c r="D19" i="13"/>
  <c r="F18" i="13"/>
  <c r="E18" i="13"/>
  <c r="D18" i="13"/>
  <c r="F17" i="13"/>
  <c r="E17" i="13"/>
  <c r="D17" i="13"/>
  <c r="F16" i="13"/>
  <c r="E16" i="13"/>
  <c r="D16" i="13"/>
  <c r="F15" i="13"/>
  <c r="E15" i="13"/>
  <c r="D15" i="13"/>
  <c r="F14" i="13"/>
  <c r="E14" i="13"/>
  <c r="D14" i="13"/>
  <c r="F13" i="13"/>
  <c r="E13" i="13"/>
  <c r="D13" i="13"/>
  <c r="F12" i="13"/>
  <c r="E12" i="13"/>
  <c r="D12" i="13"/>
  <c r="F11" i="13"/>
  <c r="E11" i="13"/>
  <c r="D11" i="13"/>
  <c r="C91" i="13"/>
  <c r="I91" i="13" s="1"/>
  <c r="C21" i="13"/>
  <c r="I21" i="13" s="1"/>
  <c r="C11" i="13"/>
  <c r="I11" i="13" s="1"/>
  <c r="C12" i="13"/>
  <c r="I12" i="13" s="1"/>
  <c r="C13" i="13"/>
  <c r="I13" i="13" s="1"/>
  <c r="C14" i="13"/>
  <c r="I14" i="13" s="1"/>
  <c r="C15" i="13"/>
  <c r="I15" i="13" s="1"/>
  <c r="C16" i="13"/>
  <c r="I16" i="13" s="1"/>
  <c r="C17" i="13"/>
  <c r="I17" i="13" s="1"/>
  <c r="C18" i="13"/>
  <c r="I18" i="13" s="1"/>
  <c r="C19" i="13"/>
  <c r="I19" i="13" s="1"/>
  <c r="C20" i="13"/>
  <c r="I20" i="13"/>
  <c r="C22" i="13"/>
  <c r="I22" i="13" s="1"/>
  <c r="C23" i="13"/>
  <c r="I23" i="13" s="1"/>
  <c r="C24" i="13"/>
  <c r="I24" i="13" s="1"/>
  <c r="C25" i="13"/>
  <c r="I25" i="13" s="1"/>
  <c r="C26" i="13"/>
  <c r="C27" i="13"/>
  <c r="I27" i="13" s="1"/>
  <c r="C28" i="13"/>
  <c r="I28" i="13" s="1"/>
  <c r="C29" i="13"/>
  <c r="I29" i="13" s="1"/>
  <c r="C30" i="13"/>
  <c r="I30" i="13" s="1"/>
  <c r="C31" i="13"/>
  <c r="I31" i="13" s="1"/>
  <c r="C32" i="13"/>
  <c r="I32" i="13" s="1"/>
  <c r="C33" i="13"/>
  <c r="I33" i="13" s="1"/>
  <c r="C34" i="13"/>
  <c r="I34" i="13" s="1"/>
  <c r="C35" i="13"/>
  <c r="I35" i="13" s="1"/>
  <c r="C36" i="13"/>
  <c r="I36" i="13" s="1"/>
  <c r="C37" i="13"/>
  <c r="I37" i="13" s="1"/>
  <c r="C38" i="13"/>
  <c r="I38" i="13" s="1"/>
  <c r="C39" i="13"/>
  <c r="I39" i="13" s="1"/>
  <c r="C40" i="13"/>
  <c r="I40" i="13" s="1"/>
  <c r="C41" i="13"/>
  <c r="I41" i="13" s="1"/>
  <c r="C42" i="13"/>
  <c r="I42" i="13" s="1"/>
  <c r="C43" i="13"/>
  <c r="I43" i="13" s="1"/>
  <c r="C44" i="13"/>
  <c r="I44" i="13" s="1"/>
  <c r="C45" i="13"/>
  <c r="I45" i="13" s="1"/>
  <c r="C46" i="13"/>
  <c r="I46" i="13" s="1"/>
  <c r="C47" i="13"/>
  <c r="I47" i="13" s="1"/>
  <c r="C48" i="13"/>
  <c r="I48" i="13" s="1"/>
  <c r="C49" i="13"/>
  <c r="I49" i="13" s="1"/>
  <c r="C50" i="13"/>
  <c r="I50" i="13" s="1"/>
  <c r="C51" i="13"/>
  <c r="I51" i="13" s="1"/>
  <c r="C52" i="13"/>
  <c r="I52" i="13" s="1"/>
  <c r="C53" i="13"/>
  <c r="I53" i="13" s="1"/>
  <c r="C54" i="13"/>
  <c r="I54" i="13" s="1"/>
  <c r="C55" i="13"/>
  <c r="I55" i="13" s="1"/>
  <c r="C56" i="13"/>
  <c r="I56" i="13" s="1"/>
  <c r="C57" i="13"/>
  <c r="I57" i="13" s="1"/>
  <c r="C58" i="13"/>
  <c r="C59" i="13"/>
  <c r="I59" i="13" s="1"/>
  <c r="C60" i="13"/>
  <c r="I60" i="13" s="1"/>
  <c r="C61" i="13"/>
  <c r="I61" i="13" s="1"/>
  <c r="C62" i="13"/>
  <c r="C63" i="13"/>
  <c r="I63" i="13" s="1"/>
  <c r="C64" i="13"/>
  <c r="I64" i="13" s="1"/>
  <c r="C65" i="13"/>
  <c r="I65" i="13" s="1"/>
  <c r="C66" i="13"/>
  <c r="C67" i="13"/>
  <c r="I67" i="13" s="1"/>
  <c r="C68" i="13"/>
  <c r="I68" i="13" s="1"/>
  <c r="C69" i="13"/>
  <c r="I69" i="13" s="1"/>
  <c r="C70" i="13"/>
  <c r="C71" i="13"/>
  <c r="I71" i="13" s="1"/>
  <c r="C72" i="13"/>
  <c r="I72" i="13" s="1"/>
  <c r="C73" i="13"/>
  <c r="I73" i="13" s="1"/>
  <c r="C74" i="13"/>
  <c r="I74" i="13" s="1"/>
  <c r="C75" i="13"/>
  <c r="I75" i="13" s="1"/>
  <c r="C76" i="13"/>
  <c r="I76" i="13" s="1"/>
  <c r="C77" i="13"/>
  <c r="I77" i="13" s="1"/>
  <c r="C78" i="13"/>
  <c r="C79" i="13"/>
  <c r="I79" i="13" s="1"/>
  <c r="C80" i="13"/>
  <c r="I80" i="13" s="1"/>
  <c r="C81" i="13"/>
  <c r="I81" i="13" s="1"/>
  <c r="C82" i="13"/>
  <c r="C83" i="13"/>
  <c r="I83" i="13" s="1"/>
  <c r="C84" i="13"/>
  <c r="I84" i="13" s="1"/>
  <c r="C85" i="13"/>
  <c r="I85" i="13" s="1"/>
  <c r="C86" i="13"/>
  <c r="I86" i="13" s="1"/>
  <c r="C87" i="13"/>
  <c r="I87" i="13" s="1"/>
  <c r="C88" i="13"/>
  <c r="I88" i="13" s="1"/>
  <c r="C89" i="13"/>
  <c r="I89" i="13" s="1"/>
  <c r="C90" i="13"/>
  <c r="I90" i="13" s="1"/>
  <c r="C92" i="13"/>
  <c r="I92" i="13" s="1"/>
  <c r="C93" i="13"/>
  <c r="I93" i="13" s="1"/>
  <c r="C94" i="13"/>
  <c r="I94" i="13" s="1"/>
  <c r="C95" i="13"/>
  <c r="I95" i="13" s="1"/>
  <c r="C96" i="13"/>
  <c r="I96" i="13" s="1"/>
  <c r="C97" i="13"/>
  <c r="I97" i="13" s="1"/>
  <c r="C98" i="13"/>
  <c r="I98" i="13" s="1"/>
  <c r="C99" i="13"/>
  <c r="I99" i="13" s="1"/>
  <c r="C100" i="13"/>
  <c r="I100" i="13" s="1"/>
  <c r="C101" i="13"/>
  <c r="I101" i="13" s="1"/>
  <c r="C102" i="13"/>
  <c r="I102" i="13" s="1"/>
  <c r="C103" i="13"/>
  <c r="I103" i="13" s="1"/>
  <c r="C104" i="13"/>
  <c r="I104" i="13" s="1"/>
  <c r="C105" i="13"/>
  <c r="I105" i="13" s="1"/>
  <c r="C106" i="13"/>
  <c r="I106" i="13" s="1"/>
  <c r="C107" i="13"/>
  <c r="I107" i="13" s="1"/>
  <c r="C108" i="13"/>
  <c r="I108" i="13" s="1"/>
  <c r="C109" i="13"/>
  <c r="I109" i="13" s="1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L252" i="14"/>
  <c r="L248" i="14"/>
  <c r="L236" i="14"/>
  <c r="L232" i="14"/>
  <c r="L220" i="14"/>
  <c r="L216" i="14"/>
  <c r="L204" i="14"/>
  <c r="L200" i="14"/>
  <c r="L192" i="14"/>
  <c r="L189" i="14"/>
  <c r="L181" i="14"/>
  <c r="L179" i="14"/>
  <c r="L171" i="14"/>
  <c r="L168" i="14"/>
  <c r="L160" i="14"/>
  <c r="L157" i="14"/>
  <c r="L149" i="14"/>
  <c r="L147" i="14"/>
  <c r="L139" i="14"/>
  <c r="L136" i="14"/>
  <c r="L128" i="14"/>
  <c r="L125" i="14"/>
  <c r="L117" i="14"/>
  <c r="L115" i="14"/>
  <c r="L107" i="14"/>
  <c r="L104" i="14"/>
  <c r="L96" i="14"/>
  <c r="L93" i="14"/>
  <c r="L85" i="14"/>
  <c r="L83" i="14"/>
  <c r="L75" i="14"/>
  <c r="L72" i="14"/>
  <c r="L64" i="14"/>
  <c r="L61" i="14"/>
  <c r="L53" i="14"/>
  <c r="L51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P253" i="14"/>
  <c r="P252" i="14"/>
  <c r="P251" i="14"/>
  <c r="P250" i="14"/>
  <c r="P249" i="14"/>
  <c r="P248" i="14"/>
  <c r="P247" i="14"/>
  <c r="P246" i="14"/>
  <c r="P245" i="14"/>
  <c r="P244" i="14"/>
  <c r="P243" i="14"/>
  <c r="P242" i="14"/>
  <c r="P241" i="14"/>
  <c r="P240" i="14"/>
  <c r="P239" i="14"/>
  <c r="P238" i="14"/>
  <c r="P237" i="14"/>
  <c r="P236" i="14"/>
  <c r="P235" i="14"/>
  <c r="P234" i="14"/>
  <c r="P233" i="14"/>
  <c r="P232" i="14"/>
  <c r="P231" i="14"/>
  <c r="P230" i="14"/>
  <c r="P229" i="14"/>
  <c r="P228" i="14"/>
  <c r="P227" i="14"/>
  <c r="P226" i="14"/>
  <c r="P225" i="14"/>
  <c r="P224" i="14"/>
  <c r="P223" i="14"/>
  <c r="P222" i="14"/>
  <c r="P221" i="14"/>
  <c r="P220" i="14"/>
  <c r="P219" i="14"/>
  <c r="P218" i="14"/>
  <c r="P217" i="14"/>
  <c r="P216" i="14"/>
  <c r="P215" i="14"/>
  <c r="P214" i="14"/>
  <c r="P213" i="14"/>
  <c r="P212" i="14"/>
  <c r="P211" i="14"/>
  <c r="P210" i="14"/>
  <c r="P209" i="14"/>
  <c r="P208" i="14"/>
  <c r="P207" i="14"/>
  <c r="P206" i="14"/>
  <c r="P205" i="14"/>
  <c r="P204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P187" i="14"/>
  <c r="P186" i="14"/>
  <c r="P185" i="14"/>
  <c r="P184" i="14"/>
  <c r="P183" i="14"/>
  <c r="P182" i="14"/>
  <c r="P181" i="14"/>
  <c r="P180" i="14"/>
  <c r="P179" i="14"/>
  <c r="P178" i="14"/>
  <c r="P177" i="14"/>
  <c r="P176" i="14"/>
  <c r="P175" i="14"/>
  <c r="P174" i="14"/>
  <c r="P173" i="14"/>
  <c r="P172" i="14"/>
  <c r="P171" i="14"/>
  <c r="P170" i="14"/>
  <c r="P169" i="14"/>
  <c r="P168" i="14"/>
  <c r="P167" i="14"/>
  <c r="P166" i="14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H9" i="14"/>
  <c r="I9" i="14"/>
  <c r="J9" i="14"/>
  <c r="K9" i="14"/>
  <c r="M9" i="14"/>
  <c r="N9" i="14"/>
  <c r="O9" i="14"/>
  <c r="P9" i="14"/>
  <c r="H10" i="14"/>
  <c r="I10" i="14"/>
  <c r="J10" i="14"/>
  <c r="K10" i="14"/>
  <c r="L10" i="14"/>
  <c r="M10" i="14"/>
  <c r="N10" i="14"/>
  <c r="O10" i="14"/>
  <c r="P10" i="14"/>
  <c r="H11" i="14"/>
  <c r="I11" i="14"/>
  <c r="J11" i="14"/>
  <c r="K11" i="14"/>
  <c r="L11" i="14"/>
  <c r="M11" i="14"/>
  <c r="N11" i="14"/>
  <c r="O11" i="14"/>
  <c r="P11" i="14"/>
  <c r="H12" i="14"/>
  <c r="I12" i="14"/>
  <c r="J12" i="14"/>
  <c r="K12" i="14"/>
  <c r="L12" i="14"/>
  <c r="M12" i="14"/>
  <c r="N12" i="14"/>
  <c r="O12" i="14"/>
  <c r="P12" i="14"/>
  <c r="H13" i="14"/>
  <c r="I13" i="14"/>
  <c r="J13" i="14"/>
  <c r="K13" i="14"/>
  <c r="M13" i="14"/>
  <c r="N13" i="14"/>
  <c r="P13" i="14"/>
  <c r="H14" i="14"/>
  <c r="I14" i="14"/>
  <c r="J14" i="14"/>
  <c r="K14" i="14"/>
  <c r="M14" i="14"/>
  <c r="N14" i="14"/>
  <c r="O14" i="14"/>
  <c r="P14" i="14"/>
  <c r="H15" i="14"/>
  <c r="I15" i="14"/>
  <c r="J15" i="14"/>
  <c r="K15" i="14"/>
  <c r="M15" i="14"/>
  <c r="O15" i="14"/>
  <c r="P15" i="14"/>
  <c r="H16" i="14"/>
  <c r="I16" i="14"/>
  <c r="J16" i="14"/>
  <c r="K16" i="14"/>
  <c r="M16" i="14"/>
  <c r="N16" i="14"/>
  <c r="O16" i="14"/>
  <c r="P16" i="14"/>
  <c r="H17" i="14"/>
  <c r="I17" i="14"/>
  <c r="J17" i="14"/>
  <c r="K17" i="14"/>
  <c r="M17" i="14"/>
  <c r="N17" i="14"/>
  <c r="O17" i="14"/>
  <c r="P17" i="14"/>
  <c r="H18" i="14"/>
  <c r="I18" i="14"/>
  <c r="J18" i="14"/>
  <c r="K18" i="14"/>
  <c r="M18" i="14"/>
  <c r="N18" i="14"/>
  <c r="O18" i="14"/>
  <c r="P18" i="14"/>
  <c r="H19" i="14"/>
  <c r="I19" i="14"/>
  <c r="J19" i="14"/>
  <c r="K19" i="14"/>
  <c r="M19" i="14"/>
  <c r="N19" i="14"/>
  <c r="O19" i="14"/>
  <c r="P19" i="14"/>
  <c r="H20" i="14"/>
  <c r="I20" i="14"/>
  <c r="J20" i="14"/>
  <c r="K20" i="14"/>
  <c r="L20" i="14"/>
  <c r="M20" i="14"/>
  <c r="N20" i="14"/>
  <c r="O20" i="14"/>
  <c r="P20" i="14"/>
  <c r="H21" i="14"/>
  <c r="I21" i="14"/>
  <c r="J21" i="14"/>
  <c r="K21" i="14"/>
  <c r="L21" i="14"/>
  <c r="M21" i="14"/>
  <c r="N21" i="14"/>
  <c r="O21" i="14"/>
  <c r="P21" i="14"/>
  <c r="H22" i="14"/>
  <c r="I22" i="14"/>
  <c r="J22" i="14"/>
  <c r="K22" i="14"/>
  <c r="L22" i="14"/>
  <c r="M22" i="14"/>
  <c r="N22" i="14"/>
  <c r="O22" i="14"/>
  <c r="P22" i="14"/>
  <c r="H23" i="14"/>
  <c r="I23" i="14"/>
  <c r="J23" i="14"/>
  <c r="K23" i="14"/>
  <c r="M23" i="14"/>
  <c r="N23" i="14"/>
  <c r="O23" i="14"/>
  <c r="P23" i="14"/>
  <c r="H24" i="14"/>
  <c r="I24" i="14"/>
  <c r="J24" i="14"/>
  <c r="K24" i="14"/>
  <c r="M24" i="14"/>
  <c r="N24" i="14"/>
  <c r="O24" i="14"/>
  <c r="P24" i="14"/>
  <c r="H25" i="14"/>
  <c r="I25" i="14"/>
  <c r="J25" i="14"/>
  <c r="K25" i="14"/>
  <c r="M25" i="14"/>
  <c r="N25" i="14"/>
  <c r="O25" i="14"/>
  <c r="P25" i="14"/>
  <c r="H26" i="14"/>
  <c r="I26" i="14"/>
  <c r="J26" i="14"/>
  <c r="K26" i="14"/>
  <c r="M26" i="14"/>
  <c r="N26" i="14"/>
  <c r="O26" i="14"/>
  <c r="P26" i="14"/>
  <c r="H27" i="14"/>
  <c r="I27" i="14"/>
  <c r="J27" i="14"/>
  <c r="K27" i="14"/>
  <c r="M27" i="14"/>
  <c r="N27" i="14"/>
  <c r="O27" i="14"/>
  <c r="P27" i="14"/>
  <c r="H28" i="14"/>
  <c r="I28" i="14"/>
  <c r="J28" i="14"/>
  <c r="K28" i="14"/>
  <c r="L28" i="14"/>
  <c r="M28" i="14"/>
  <c r="N28" i="14"/>
  <c r="O28" i="14"/>
  <c r="P28" i="14"/>
  <c r="H29" i="14"/>
  <c r="I29" i="14"/>
  <c r="J29" i="14"/>
  <c r="K29" i="14"/>
  <c r="L29" i="14"/>
  <c r="M29" i="14"/>
  <c r="N29" i="14"/>
  <c r="O29" i="14"/>
  <c r="P29" i="14"/>
  <c r="H30" i="14"/>
  <c r="I30" i="14"/>
  <c r="J30" i="14"/>
  <c r="K30" i="14"/>
  <c r="L30" i="14"/>
  <c r="M30" i="14"/>
  <c r="N30" i="14"/>
  <c r="O30" i="14"/>
  <c r="P30" i="14"/>
  <c r="H31" i="14"/>
  <c r="I31" i="14"/>
  <c r="J31" i="14"/>
  <c r="K31" i="14"/>
  <c r="M31" i="14"/>
  <c r="N31" i="14"/>
  <c r="O31" i="14"/>
  <c r="P31" i="14"/>
  <c r="H32" i="14"/>
  <c r="I32" i="14"/>
  <c r="J32" i="14"/>
  <c r="K32" i="14"/>
  <c r="M32" i="14"/>
  <c r="N32" i="14"/>
  <c r="O32" i="14"/>
  <c r="P32" i="14"/>
  <c r="H33" i="14"/>
  <c r="I33" i="14"/>
  <c r="J33" i="14"/>
  <c r="K33" i="14"/>
  <c r="M33" i="14"/>
  <c r="N33" i="14"/>
  <c r="O33" i="14"/>
  <c r="P33" i="14"/>
  <c r="H34" i="14"/>
  <c r="I34" i="14"/>
  <c r="J34" i="14"/>
  <c r="K34" i="14"/>
  <c r="M34" i="14"/>
  <c r="N34" i="14"/>
  <c r="O34" i="14"/>
  <c r="P34" i="14"/>
  <c r="H35" i="14"/>
  <c r="I35" i="14"/>
  <c r="J35" i="14"/>
  <c r="K35" i="14"/>
  <c r="M35" i="14"/>
  <c r="N35" i="14"/>
  <c r="O35" i="14"/>
  <c r="P35" i="14"/>
  <c r="H36" i="14"/>
  <c r="I36" i="14"/>
  <c r="J36" i="14"/>
  <c r="K36" i="14"/>
  <c r="L36" i="14"/>
  <c r="M36" i="14"/>
  <c r="N36" i="14"/>
  <c r="O36" i="14"/>
  <c r="P36" i="14"/>
  <c r="H37" i="14"/>
  <c r="I37" i="14"/>
  <c r="J37" i="14"/>
  <c r="K37" i="14"/>
  <c r="L37" i="14"/>
  <c r="M37" i="14"/>
  <c r="N37" i="14"/>
  <c r="O37" i="14"/>
  <c r="P37" i="14"/>
  <c r="H38" i="14"/>
  <c r="I38" i="14"/>
  <c r="J38" i="14"/>
  <c r="K38" i="14"/>
  <c r="L38" i="14"/>
  <c r="M38" i="14"/>
  <c r="N38" i="14"/>
  <c r="O38" i="14"/>
  <c r="P38" i="14"/>
  <c r="H39" i="14"/>
  <c r="I39" i="14"/>
  <c r="J39" i="14"/>
  <c r="K39" i="14"/>
  <c r="L39" i="14"/>
  <c r="M39" i="14"/>
  <c r="N39" i="14"/>
  <c r="O39" i="14"/>
  <c r="P39" i="14"/>
  <c r="H40" i="14"/>
  <c r="I40" i="14"/>
  <c r="J40" i="14"/>
  <c r="K40" i="14"/>
  <c r="M40" i="14"/>
  <c r="N40" i="14"/>
  <c r="O40" i="14"/>
  <c r="P40" i="14"/>
  <c r="H41" i="14"/>
  <c r="I41" i="14"/>
  <c r="J41" i="14"/>
  <c r="K41" i="14"/>
  <c r="M41" i="14"/>
  <c r="N41" i="14"/>
  <c r="O41" i="14"/>
  <c r="P41" i="14"/>
  <c r="H42" i="14"/>
  <c r="I42" i="14"/>
  <c r="J42" i="14"/>
  <c r="K42" i="14"/>
  <c r="M42" i="14"/>
  <c r="N42" i="14"/>
  <c r="O42" i="14"/>
  <c r="P42" i="14"/>
  <c r="H43" i="14"/>
  <c r="I43" i="14"/>
  <c r="J43" i="14"/>
  <c r="K43" i="14"/>
  <c r="M43" i="14"/>
  <c r="N43" i="14"/>
  <c r="O43" i="14"/>
  <c r="P43" i="14"/>
  <c r="H44" i="14"/>
  <c r="I44" i="14"/>
  <c r="J44" i="14"/>
  <c r="K44" i="14"/>
  <c r="L44" i="14"/>
  <c r="M44" i="14"/>
  <c r="N44" i="14"/>
  <c r="O44" i="14"/>
  <c r="P44" i="14"/>
  <c r="H45" i="14"/>
  <c r="I45" i="14"/>
  <c r="J45" i="14"/>
  <c r="K45" i="14"/>
  <c r="L45" i="14"/>
  <c r="M45" i="14"/>
  <c r="N45" i="14"/>
  <c r="O45" i="14"/>
  <c r="P45" i="14"/>
  <c r="H46" i="14"/>
  <c r="I46" i="14"/>
  <c r="J46" i="14"/>
  <c r="K46" i="14"/>
  <c r="L46" i="14"/>
  <c r="M46" i="14"/>
  <c r="N46" i="14"/>
  <c r="O46" i="14"/>
  <c r="P46" i="14"/>
  <c r="H47" i="14"/>
  <c r="I47" i="14"/>
  <c r="J47" i="14"/>
  <c r="K47" i="14"/>
  <c r="L47" i="14"/>
  <c r="M47" i="14"/>
  <c r="N47" i="14"/>
  <c r="O47" i="14"/>
  <c r="P47" i="14"/>
  <c r="H48" i="14"/>
  <c r="I48" i="14"/>
  <c r="J48" i="14"/>
  <c r="S235" i="14"/>
  <c r="S239" i="14"/>
  <c r="S247" i="14"/>
  <c r="S9" i="14"/>
  <c r="O13" i="14"/>
  <c r="S53" i="14"/>
  <c r="S65" i="14"/>
  <c r="S85" i="14"/>
  <c r="S13" i="14"/>
  <c r="S21" i="14"/>
  <c r="S29" i="14"/>
  <c r="S37" i="14"/>
  <c r="S45" i="14"/>
  <c r="S61" i="14"/>
  <c r="S69" i="14"/>
  <c r="S77" i="14"/>
  <c r="S101" i="14"/>
  <c r="S109" i="14"/>
  <c r="S117" i="14"/>
  <c r="S125" i="14"/>
  <c r="S133" i="14"/>
  <c r="S141" i="14"/>
  <c r="S149" i="14"/>
  <c r="S157" i="14"/>
  <c r="S165" i="14"/>
  <c r="S173" i="14"/>
  <c r="S181" i="14"/>
  <c r="S185" i="14"/>
  <c r="S189" i="14"/>
  <c r="S193" i="14"/>
  <c r="S197" i="14"/>
  <c r="S205" i="14"/>
  <c r="S213" i="14"/>
  <c r="S217" i="14"/>
  <c r="S221" i="14"/>
  <c r="S229" i="14"/>
  <c r="S237" i="14"/>
  <c r="S245" i="14"/>
  <c r="S253" i="14"/>
  <c r="S12" i="14"/>
  <c r="S16" i="14"/>
  <c r="S20" i="14"/>
  <c r="S11" i="14"/>
  <c r="S15" i="14"/>
  <c r="S23" i="14"/>
  <c r="S27" i="14"/>
  <c r="S31" i="14"/>
  <c r="S35" i="14"/>
  <c r="S39" i="14"/>
  <c r="S43" i="14"/>
  <c r="S47" i="14"/>
  <c r="S51" i="14"/>
  <c r="S55" i="14"/>
  <c r="S59" i="14"/>
  <c r="S63" i="14"/>
  <c r="S67" i="14"/>
  <c r="S71" i="14"/>
  <c r="S75" i="14"/>
  <c r="S79" i="14"/>
  <c r="S83" i="14"/>
  <c r="S87" i="14"/>
  <c r="S91" i="14"/>
  <c r="S95" i="14"/>
  <c r="S99" i="14"/>
  <c r="S103" i="14"/>
  <c r="S107" i="14"/>
  <c r="S111" i="14"/>
  <c r="S115" i="14"/>
  <c r="S119" i="14"/>
  <c r="S123" i="14"/>
  <c r="S131" i="14"/>
  <c r="S135" i="14"/>
  <c r="S139" i="14"/>
  <c r="S143" i="14"/>
  <c r="S147" i="14"/>
  <c r="S151" i="14"/>
  <c r="S155" i="14"/>
  <c r="S159" i="14"/>
  <c r="S163" i="14"/>
  <c r="S167" i="14"/>
  <c r="S171" i="14"/>
  <c r="S175" i="14"/>
  <c r="S179" i="14"/>
  <c r="S187" i="14"/>
  <c r="S195" i="14"/>
  <c r="S199" i="14"/>
  <c r="S203" i="14"/>
  <c r="S207" i="14"/>
  <c r="S211" i="14"/>
  <c r="S215" i="14"/>
  <c r="S219" i="14"/>
  <c r="S223" i="14"/>
  <c r="S227" i="14"/>
  <c r="S231" i="14"/>
  <c r="S243" i="14"/>
  <c r="S251" i="14"/>
  <c r="S22" i="14"/>
  <c r="S26" i="14"/>
  <c r="S30" i="14"/>
  <c r="S38" i="14"/>
  <c r="S42" i="14"/>
  <c r="S46" i="14"/>
  <c r="S54" i="14"/>
  <c r="S58" i="14"/>
  <c r="S62" i="14"/>
  <c r="S70" i="14"/>
  <c r="S74" i="14"/>
  <c r="S78" i="14"/>
  <c r="S86" i="14"/>
  <c r="S90" i="14"/>
  <c r="S94" i="14"/>
  <c r="S102" i="14"/>
  <c r="S106" i="14"/>
  <c r="S110" i="14"/>
  <c r="S118" i="14"/>
  <c r="S122" i="14"/>
  <c r="S126" i="14"/>
  <c r="S134" i="14"/>
  <c r="S138" i="14"/>
  <c r="S142" i="14"/>
  <c r="S150" i="14"/>
  <c r="S154" i="14"/>
  <c r="S158" i="14"/>
  <c r="S162" i="14"/>
  <c r="S166" i="14"/>
  <c r="S170" i="14"/>
  <c r="S174" i="14"/>
  <c r="S182" i="14"/>
  <c r="S186" i="14"/>
  <c r="S190" i="14"/>
  <c r="S198" i="14"/>
  <c r="S206" i="14"/>
  <c r="S214" i="14"/>
  <c r="S222" i="14"/>
  <c r="S226" i="14"/>
  <c r="S230" i="14"/>
  <c r="S238" i="14"/>
  <c r="S242" i="14"/>
  <c r="S246" i="14"/>
  <c r="S250" i="14"/>
  <c r="S24" i="14"/>
  <c r="S28" i="14"/>
  <c r="S32" i="14"/>
  <c r="S36" i="14"/>
  <c r="S40" i="14"/>
  <c r="S44" i="14"/>
  <c r="S48" i="14"/>
  <c r="S52" i="14"/>
  <c r="S56" i="14"/>
  <c r="S60" i="14"/>
  <c r="S64" i="14"/>
  <c r="S68" i="14"/>
  <c r="S72" i="14"/>
  <c r="S76" i="14"/>
  <c r="S80" i="14"/>
  <c r="S84" i="14"/>
  <c r="S88" i="14"/>
  <c r="S92" i="14"/>
  <c r="S96" i="14"/>
  <c r="S100" i="14"/>
  <c r="S104" i="14"/>
  <c r="S108" i="14"/>
  <c r="S112" i="14"/>
  <c r="S116" i="14"/>
  <c r="S120" i="14"/>
  <c r="S124" i="14"/>
  <c r="S128" i="14"/>
  <c r="S132" i="14"/>
  <c r="S136" i="14"/>
  <c r="S140" i="14"/>
  <c r="S144" i="14"/>
  <c r="S148" i="14"/>
  <c r="S152" i="14"/>
  <c r="S156" i="14"/>
  <c r="S160" i="14"/>
  <c r="S164" i="14"/>
  <c r="S168" i="14"/>
  <c r="S172" i="14"/>
  <c r="S176" i="14"/>
  <c r="S180" i="14"/>
  <c r="S184" i="14"/>
  <c r="S188" i="14"/>
  <c r="S192" i="14"/>
  <c r="S196" i="14"/>
  <c r="S200" i="14"/>
  <c r="S204" i="14"/>
  <c r="S208" i="14"/>
  <c r="S212" i="14"/>
  <c r="S216" i="14"/>
  <c r="S220" i="14"/>
  <c r="S224" i="14"/>
  <c r="S228" i="14"/>
  <c r="S232" i="14"/>
  <c r="S236" i="14"/>
  <c r="S240" i="14"/>
  <c r="S244" i="14"/>
  <c r="S248" i="14"/>
  <c r="S252" i="14"/>
  <c r="S19" i="14"/>
  <c r="S127" i="14"/>
  <c r="S183" i="14"/>
  <c r="S191" i="14"/>
  <c r="S10" i="14"/>
  <c r="S14" i="14"/>
  <c r="S18" i="14"/>
  <c r="S34" i="14"/>
  <c r="S50" i="14"/>
  <c r="S66" i="14"/>
  <c r="S82" i="14"/>
  <c r="S98" i="14"/>
  <c r="S114" i="14"/>
  <c r="S130" i="14"/>
  <c r="S146" i="14"/>
  <c r="S178" i="14"/>
  <c r="S194" i="14"/>
  <c r="S202" i="14"/>
  <c r="S210" i="14"/>
  <c r="S218" i="14"/>
  <c r="S234" i="14"/>
  <c r="N15" i="14"/>
  <c r="R9" i="14"/>
  <c r="Q9" i="14"/>
  <c r="G10" i="13"/>
  <c r="O255" i="14"/>
  <c r="O257" i="14"/>
  <c r="O259" i="14"/>
  <c r="O261" i="14"/>
  <c r="O263" i="14"/>
  <c r="O265" i="14"/>
  <c r="O267" i="14"/>
  <c r="O269" i="14"/>
  <c r="O271" i="14"/>
  <c r="O273" i="14"/>
  <c r="O275" i="14"/>
  <c r="O277" i="14"/>
  <c r="O279" i="14"/>
  <c r="O281" i="14"/>
  <c r="O283" i="14"/>
  <c r="O285" i="14"/>
  <c r="O287" i="14"/>
  <c r="O289" i="14"/>
  <c r="O291" i="14"/>
  <c r="O293" i="14"/>
  <c r="O295" i="14"/>
  <c r="O297" i="14"/>
  <c r="O299" i="14"/>
  <c r="O301" i="14"/>
  <c r="O303" i="14"/>
  <c r="O305" i="14"/>
  <c r="O307" i="14"/>
  <c r="O309" i="14"/>
  <c r="O254" i="14"/>
  <c r="O256" i="14"/>
  <c r="O258" i="14"/>
  <c r="O260" i="14"/>
  <c r="O262" i="14"/>
  <c r="O264" i="14"/>
  <c r="O266" i="14"/>
  <c r="O268" i="14"/>
  <c r="O270" i="14"/>
  <c r="O272" i="14"/>
  <c r="O274" i="14"/>
  <c r="O276" i="14"/>
  <c r="O278" i="14"/>
  <c r="O280" i="14"/>
  <c r="O282" i="14"/>
  <c r="O284" i="14"/>
  <c r="O286" i="14"/>
  <c r="O288" i="14"/>
  <c r="O290" i="14"/>
  <c r="O292" i="14"/>
  <c r="O294" i="14"/>
  <c r="O296" i="14"/>
  <c r="O298" i="14"/>
  <c r="O300" i="14"/>
  <c r="O302" i="14"/>
  <c r="O304" i="14"/>
  <c r="O306" i="14"/>
  <c r="O308" i="14"/>
  <c r="M255" i="14"/>
  <c r="M257" i="14"/>
  <c r="M259" i="14"/>
  <c r="M261" i="14"/>
  <c r="M263" i="14"/>
  <c r="M265" i="14"/>
  <c r="M267" i="14"/>
  <c r="M269" i="14"/>
  <c r="M271" i="14"/>
  <c r="M273" i="14"/>
  <c r="M275" i="14"/>
  <c r="M277" i="14"/>
  <c r="M279" i="14"/>
  <c r="M281" i="14"/>
  <c r="M283" i="14"/>
  <c r="M285" i="14"/>
  <c r="M287" i="14"/>
  <c r="M289" i="14"/>
  <c r="M291" i="14"/>
  <c r="M293" i="14"/>
  <c r="M295" i="14"/>
  <c r="M297" i="14"/>
  <c r="M299" i="14"/>
  <c r="M301" i="14"/>
  <c r="M303" i="14"/>
  <c r="M305" i="14"/>
  <c r="M307" i="14"/>
  <c r="M309" i="14"/>
  <c r="M254" i="14"/>
  <c r="M256" i="14"/>
  <c r="M258" i="14"/>
  <c r="M260" i="14"/>
  <c r="M262" i="14"/>
  <c r="M264" i="14"/>
  <c r="M266" i="14"/>
  <c r="M268" i="14"/>
  <c r="M270" i="14"/>
  <c r="M272" i="14"/>
  <c r="M274" i="14"/>
  <c r="M276" i="14"/>
  <c r="M278" i="14"/>
  <c r="M280" i="14"/>
  <c r="M282" i="14"/>
  <c r="M284" i="14"/>
  <c r="M286" i="14"/>
  <c r="M288" i="14"/>
  <c r="M290" i="14"/>
  <c r="M292" i="14"/>
  <c r="M294" i="14"/>
  <c r="M296" i="14"/>
  <c r="M298" i="14"/>
  <c r="M300" i="14"/>
  <c r="M302" i="14"/>
  <c r="M304" i="14"/>
  <c r="M306" i="14"/>
  <c r="M308" i="14"/>
  <c r="K255" i="14"/>
  <c r="K257" i="14"/>
  <c r="K259" i="14"/>
  <c r="K261" i="14"/>
  <c r="K263" i="14"/>
  <c r="K265" i="14"/>
  <c r="K267" i="14"/>
  <c r="K269" i="14"/>
  <c r="K271" i="14"/>
  <c r="K273" i="14"/>
  <c r="K275" i="14"/>
  <c r="K277" i="14"/>
  <c r="K279" i="14"/>
  <c r="K281" i="14"/>
  <c r="K283" i="14"/>
  <c r="K285" i="14"/>
  <c r="K287" i="14"/>
  <c r="K289" i="14"/>
  <c r="K291" i="14"/>
  <c r="K293" i="14"/>
  <c r="K295" i="14"/>
  <c r="K297" i="14"/>
  <c r="K299" i="14"/>
  <c r="K301" i="14"/>
  <c r="K303" i="14"/>
  <c r="K305" i="14"/>
  <c r="K307" i="14"/>
  <c r="K309" i="14"/>
  <c r="K254" i="14"/>
  <c r="K256" i="14"/>
  <c r="K258" i="14"/>
  <c r="K260" i="14"/>
  <c r="K262" i="14"/>
  <c r="K264" i="14"/>
  <c r="K266" i="14"/>
  <c r="K268" i="14"/>
  <c r="K270" i="14"/>
  <c r="K272" i="14"/>
  <c r="K274" i="14"/>
  <c r="K276" i="14"/>
  <c r="K278" i="14"/>
  <c r="K280" i="14"/>
  <c r="K282" i="14"/>
  <c r="K284" i="14"/>
  <c r="K286" i="14"/>
  <c r="K288" i="14"/>
  <c r="K290" i="14"/>
  <c r="K292" i="14"/>
  <c r="K294" i="14"/>
  <c r="K296" i="14"/>
  <c r="K298" i="14"/>
  <c r="K300" i="14"/>
  <c r="K302" i="14"/>
  <c r="K304" i="14"/>
  <c r="K306" i="14"/>
  <c r="K308" i="14"/>
  <c r="K310" i="14"/>
  <c r="I255" i="14"/>
  <c r="I257" i="14"/>
  <c r="I259" i="14"/>
  <c r="I261" i="14"/>
  <c r="I263" i="14"/>
  <c r="I265" i="14"/>
  <c r="I267" i="14"/>
  <c r="I269" i="14"/>
  <c r="I271" i="14"/>
  <c r="I273" i="14"/>
  <c r="I275" i="14"/>
  <c r="I277" i="14"/>
  <c r="I279" i="14"/>
  <c r="I281" i="14"/>
  <c r="I283" i="14"/>
  <c r="I285" i="14"/>
  <c r="I287" i="14"/>
  <c r="I289" i="14"/>
  <c r="I291" i="14"/>
  <c r="I293" i="14"/>
  <c r="I295" i="14"/>
  <c r="I297" i="14"/>
  <c r="I299" i="14"/>
  <c r="I301" i="14"/>
  <c r="I303" i="14"/>
  <c r="I305" i="14"/>
  <c r="I307" i="14"/>
  <c r="I309" i="14"/>
  <c r="I254" i="14"/>
  <c r="I256" i="14"/>
  <c r="I258" i="14"/>
  <c r="I260" i="14"/>
  <c r="I262" i="14"/>
  <c r="I264" i="14"/>
  <c r="I266" i="14"/>
  <c r="I268" i="14"/>
  <c r="I270" i="14"/>
  <c r="I272" i="14"/>
  <c r="I274" i="14"/>
  <c r="I276" i="14"/>
  <c r="I278" i="14"/>
  <c r="I280" i="14"/>
  <c r="I282" i="14"/>
  <c r="I284" i="14"/>
  <c r="I286" i="14"/>
  <c r="I288" i="14"/>
  <c r="I290" i="14"/>
  <c r="I292" i="14"/>
  <c r="I294" i="14"/>
  <c r="I296" i="14"/>
  <c r="I298" i="14"/>
  <c r="I300" i="14"/>
  <c r="I302" i="14"/>
  <c r="I304" i="14"/>
  <c r="I306" i="14"/>
  <c r="I308" i="14"/>
  <c r="I310" i="14"/>
  <c r="O364" i="14"/>
  <c r="M364" i="14"/>
  <c r="K364" i="14"/>
  <c r="I364" i="14"/>
  <c r="P363" i="14"/>
  <c r="N363" i="14"/>
  <c r="L363" i="14"/>
  <c r="J363" i="14"/>
  <c r="H363" i="14"/>
  <c r="O362" i="14"/>
  <c r="M362" i="14"/>
  <c r="K362" i="14"/>
  <c r="I362" i="14"/>
  <c r="P361" i="14"/>
  <c r="N361" i="14"/>
  <c r="J361" i="14"/>
  <c r="H361" i="14"/>
  <c r="O360" i="14"/>
  <c r="M360" i="14"/>
  <c r="K360" i="14"/>
  <c r="I360" i="14"/>
  <c r="P359" i="14"/>
  <c r="N359" i="14"/>
  <c r="J359" i="14"/>
  <c r="H359" i="14"/>
  <c r="O358" i="14"/>
  <c r="M358" i="14"/>
  <c r="K358" i="14"/>
  <c r="I358" i="14"/>
  <c r="P357" i="14"/>
  <c r="N357" i="14"/>
  <c r="J357" i="14"/>
  <c r="H357" i="14"/>
  <c r="O356" i="14"/>
  <c r="M356" i="14"/>
  <c r="K356" i="14"/>
  <c r="I356" i="14"/>
  <c r="P355" i="14"/>
  <c r="N355" i="14"/>
  <c r="J355" i="14"/>
  <c r="H355" i="14"/>
  <c r="O354" i="14"/>
  <c r="M354" i="14"/>
  <c r="K354" i="14"/>
  <c r="I354" i="14"/>
  <c r="P353" i="14"/>
  <c r="N353" i="14"/>
  <c r="L353" i="14"/>
  <c r="J353" i="14"/>
  <c r="H353" i="14"/>
  <c r="O352" i="14"/>
  <c r="M352" i="14"/>
  <c r="K352" i="14"/>
  <c r="I352" i="14"/>
  <c r="P351" i="14"/>
  <c r="N351" i="14"/>
  <c r="L351" i="14"/>
  <c r="J351" i="14"/>
  <c r="H351" i="14"/>
  <c r="O350" i="14"/>
  <c r="M350" i="14"/>
  <c r="K350" i="14"/>
  <c r="I350" i="14"/>
  <c r="P349" i="14"/>
  <c r="N349" i="14"/>
  <c r="L349" i="14"/>
  <c r="J349" i="14"/>
  <c r="H349" i="14"/>
  <c r="O348" i="14"/>
  <c r="M348" i="14"/>
  <c r="K348" i="14"/>
  <c r="I348" i="14"/>
  <c r="P347" i="14"/>
  <c r="N347" i="14"/>
  <c r="L347" i="14"/>
  <c r="J347" i="14"/>
  <c r="H347" i="14"/>
  <c r="O346" i="14"/>
  <c r="M346" i="14"/>
  <c r="K346" i="14"/>
  <c r="I346" i="14"/>
  <c r="P345" i="14"/>
  <c r="N345" i="14"/>
  <c r="J345" i="14"/>
  <c r="H345" i="14"/>
  <c r="O344" i="14"/>
  <c r="M344" i="14"/>
  <c r="K344" i="14"/>
  <c r="I344" i="14"/>
  <c r="P343" i="14"/>
  <c r="N343" i="14"/>
  <c r="J343" i="14"/>
  <c r="H343" i="14"/>
  <c r="O342" i="14"/>
  <c r="M342" i="14"/>
  <c r="K342" i="14"/>
  <c r="I342" i="14"/>
  <c r="P341" i="14"/>
  <c r="N341" i="14"/>
  <c r="J341" i="14"/>
  <c r="H341" i="14"/>
  <c r="O340" i="14"/>
  <c r="M340" i="14"/>
  <c r="K340" i="14"/>
  <c r="I340" i="14"/>
  <c r="P339" i="14"/>
  <c r="N339" i="14"/>
  <c r="J339" i="14"/>
  <c r="H339" i="14"/>
  <c r="O338" i="14"/>
  <c r="M338" i="14"/>
  <c r="K338" i="14"/>
  <c r="I338" i="14"/>
  <c r="P337" i="14"/>
  <c r="N337" i="14"/>
  <c r="L337" i="14"/>
  <c r="J337" i="14"/>
  <c r="H337" i="14"/>
  <c r="O336" i="14"/>
  <c r="M336" i="14"/>
  <c r="K336" i="14"/>
  <c r="I336" i="14"/>
  <c r="P335" i="14"/>
  <c r="N335" i="14"/>
  <c r="L335" i="14"/>
  <c r="J335" i="14"/>
  <c r="H335" i="14"/>
  <c r="O334" i="14"/>
  <c r="M334" i="14"/>
  <c r="K334" i="14"/>
  <c r="I334" i="14"/>
  <c r="P333" i="14"/>
  <c r="N333" i="14"/>
  <c r="L333" i="14"/>
  <c r="J333" i="14"/>
  <c r="H333" i="14"/>
  <c r="O332" i="14"/>
  <c r="M332" i="14"/>
  <c r="K332" i="14"/>
  <c r="I332" i="14"/>
  <c r="P331" i="14"/>
  <c r="N331" i="14"/>
  <c r="L331" i="14"/>
  <c r="J331" i="14"/>
  <c r="H331" i="14"/>
  <c r="O330" i="14"/>
  <c r="M330" i="14"/>
  <c r="K330" i="14"/>
  <c r="I330" i="14"/>
  <c r="P329" i="14"/>
  <c r="N329" i="14"/>
  <c r="J329" i="14"/>
  <c r="H329" i="14"/>
  <c r="O328" i="14"/>
  <c r="M328" i="14"/>
  <c r="K328" i="14"/>
  <c r="I328" i="14"/>
  <c r="P327" i="14"/>
  <c r="N327" i="14"/>
  <c r="J327" i="14"/>
  <c r="H327" i="14"/>
  <c r="O326" i="14"/>
  <c r="M326" i="14"/>
  <c r="K326" i="14"/>
  <c r="I326" i="14"/>
  <c r="P325" i="14"/>
  <c r="N325" i="14"/>
  <c r="J325" i="14"/>
  <c r="H325" i="14"/>
  <c r="O324" i="14"/>
  <c r="M324" i="14"/>
  <c r="K324" i="14"/>
  <c r="I324" i="14"/>
  <c r="P323" i="14"/>
  <c r="N323" i="14"/>
  <c r="J323" i="14"/>
  <c r="H323" i="14"/>
  <c r="O322" i="14"/>
  <c r="M322" i="14"/>
  <c r="K322" i="14"/>
  <c r="I322" i="14"/>
  <c r="P321" i="14"/>
  <c r="N321" i="14"/>
  <c r="L321" i="14"/>
  <c r="J321" i="14"/>
  <c r="H321" i="14"/>
  <c r="O320" i="14"/>
  <c r="M320" i="14"/>
  <c r="K320" i="14"/>
  <c r="I320" i="14"/>
  <c r="P319" i="14"/>
  <c r="N319" i="14"/>
  <c r="L319" i="14"/>
  <c r="J319" i="14"/>
  <c r="H319" i="14"/>
  <c r="O318" i="14"/>
  <c r="M318" i="14"/>
  <c r="K318" i="14"/>
  <c r="I318" i="14"/>
  <c r="P317" i="14"/>
  <c r="N317" i="14"/>
  <c r="L317" i="14"/>
  <c r="J317" i="14"/>
  <c r="H317" i="14"/>
  <c r="O316" i="14"/>
  <c r="M316" i="14"/>
  <c r="K316" i="14"/>
  <c r="I316" i="14"/>
  <c r="P315" i="14"/>
  <c r="N315" i="14"/>
  <c r="L315" i="14"/>
  <c r="J315" i="14"/>
  <c r="H315" i="14"/>
  <c r="O314" i="14"/>
  <c r="M314" i="14"/>
  <c r="K314" i="14"/>
  <c r="I314" i="14"/>
  <c r="P313" i="14"/>
  <c r="N313" i="14"/>
  <c r="J313" i="14"/>
  <c r="H313" i="14"/>
  <c r="O312" i="14"/>
  <c r="M312" i="14"/>
  <c r="K312" i="14"/>
  <c r="I312" i="14"/>
  <c r="O310" i="14"/>
  <c r="H254" i="14"/>
  <c r="H256" i="14"/>
  <c r="H258" i="14"/>
  <c r="H260" i="14"/>
  <c r="H262" i="14"/>
  <c r="H264" i="14"/>
  <c r="H266" i="14"/>
  <c r="H268" i="14"/>
  <c r="H270" i="14"/>
  <c r="H272" i="14"/>
  <c r="H274" i="14"/>
  <c r="H276" i="14"/>
  <c r="H278" i="14"/>
  <c r="H280" i="14"/>
  <c r="H282" i="14"/>
  <c r="H284" i="14"/>
  <c r="H286" i="14"/>
  <c r="H288" i="14"/>
  <c r="H290" i="14"/>
  <c r="H292" i="14"/>
  <c r="H294" i="14"/>
  <c r="H296" i="14"/>
  <c r="H298" i="14"/>
  <c r="H300" i="14"/>
  <c r="H302" i="14"/>
  <c r="H304" i="14"/>
  <c r="H306" i="14"/>
  <c r="H308" i="14"/>
  <c r="H310" i="14"/>
  <c r="H255" i="14"/>
  <c r="H257" i="14"/>
  <c r="H259" i="14"/>
  <c r="H261" i="14"/>
  <c r="H263" i="14"/>
  <c r="H265" i="14"/>
  <c r="H267" i="14"/>
  <c r="H269" i="14"/>
  <c r="H271" i="14"/>
  <c r="H273" i="14"/>
  <c r="H275" i="14"/>
  <c r="H277" i="14"/>
  <c r="H279" i="14"/>
  <c r="H281" i="14"/>
  <c r="H283" i="14"/>
  <c r="H285" i="14"/>
  <c r="H287" i="14"/>
  <c r="H289" i="14"/>
  <c r="H291" i="14"/>
  <c r="H293" i="14"/>
  <c r="H295" i="14"/>
  <c r="H297" i="14"/>
  <c r="H299" i="14"/>
  <c r="H301" i="14"/>
  <c r="H303" i="14"/>
  <c r="H305" i="14"/>
  <c r="H307" i="14"/>
  <c r="H309" i="14"/>
  <c r="N254" i="14"/>
  <c r="N256" i="14"/>
  <c r="N258" i="14"/>
  <c r="N260" i="14"/>
  <c r="N262" i="14"/>
  <c r="N264" i="14"/>
  <c r="N266" i="14"/>
  <c r="N268" i="14"/>
  <c r="N270" i="14"/>
  <c r="N272" i="14"/>
  <c r="N274" i="14"/>
  <c r="N276" i="14"/>
  <c r="N278" i="14"/>
  <c r="N280" i="14"/>
  <c r="N282" i="14"/>
  <c r="N284" i="14"/>
  <c r="N286" i="14"/>
  <c r="N288" i="14"/>
  <c r="N290" i="14"/>
  <c r="N292" i="14"/>
  <c r="N294" i="14"/>
  <c r="N296" i="14"/>
  <c r="N298" i="14"/>
  <c r="N300" i="14"/>
  <c r="N302" i="14"/>
  <c r="N304" i="14"/>
  <c r="N306" i="14"/>
  <c r="N308" i="14"/>
  <c r="N310" i="14"/>
  <c r="N255" i="14"/>
  <c r="N257" i="14"/>
  <c r="N259" i="14"/>
  <c r="N261" i="14"/>
  <c r="N263" i="14"/>
  <c r="N265" i="14"/>
  <c r="N267" i="14"/>
  <c r="N269" i="14"/>
  <c r="N271" i="14"/>
  <c r="N273" i="14"/>
  <c r="N275" i="14"/>
  <c r="N277" i="14"/>
  <c r="N279" i="14"/>
  <c r="N281" i="14"/>
  <c r="N283" i="14"/>
  <c r="N285" i="14"/>
  <c r="N287" i="14"/>
  <c r="N289" i="14"/>
  <c r="N291" i="14"/>
  <c r="N293" i="14"/>
  <c r="N295" i="14"/>
  <c r="N297" i="14"/>
  <c r="N299" i="14"/>
  <c r="N301" i="14"/>
  <c r="N303" i="14"/>
  <c r="N305" i="14"/>
  <c r="N307" i="14"/>
  <c r="N309" i="14"/>
  <c r="L258" i="14"/>
  <c r="L260" i="14"/>
  <c r="L262" i="14"/>
  <c r="L264" i="14"/>
  <c r="L268" i="14"/>
  <c r="L274" i="14"/>
  <c r="L276" i="14"/>
  <c r="L278" i="14"/>
  <c r="L280" i="14"/>
  <c r="L284" i="14"/>
  <c r="L290" i="14"/>
  <c r="L292" i="14"/>
  <c r="L294" i="14"/>
  <c r="L296" i="14"/>
  <c r="L300" i="14"/>
  <c r="L306" i="14"/>
  <c r="L308" i="14"/>
  <c r="L310" i="14"/>
  <c r="L255" i="14"/>
  <c r="L259" i="14"/>
  <c r="L265" i="14"/>
  <c r="L267" i="14"/>
  <c r="L269" i="14"/>
  <c r="L271" i="14"/>
  <c r="L275" i="14"/>
  <c r="L281" i="14"/>
  <c r="L283" i="14"/>
  <c r="L285" i="14"/>
  <c r="L287" i="14"/>
  <c r="L291" i="14"/>
  <c r="L297" i="14"/>
  <c r="L299" i="14"/>
  <c r="L301" i="14"/>
  <c r="L303" i="14"/>
  <c r="L307" i="14"/>
  <c r="J254" i="14"/>
  <c r="J256" i="14"/>
  <c r="J258" i="14"/>
  <c r="J260" i="14"/>
  <c r="J262" i="14"/>
  <c r="J264" i="14"/>
  <c r="J266" i="14"/>
  <c r="J268" i="14"/>
  <c r="J270" i="14"/>
  <c r="J272" i="14"/>
  <c r="J274" i="14"/>
  <c r="J276" i="14"/>
  <c r="J278" i="14"/>
  <c r="J280" i="14"/>
  <c r="J282" i="14"/>
  <c r="J284" i="14"/>
  <c r="J286" i="14"/>
  <c r="J288" i="14"/>
  <c r="J290" i="14"/>
  <c r="J292" i="14"/>
  <c r="J294" i="14"/>
  <c r="J296" i="14"/>
  <c r="J298" i="14"/>
  <c r="J300" i="14"/>
  <c r="J302" i="14"/>
  <c r="J304" i="14"/>
  <c r="J306" i="14"/>
  <c r="J308" i="14"/>
  <c r="J310" i="14"/>
  <c r="J255" i="14"/>
  <c r="J257" i="14"/>
  <c r="J259" i="14"/>
  <c r="J261" i="14"/>
  <c r="J263" i="14"/>
  <c r="J265" i="14"/>
  <c r="J267" i="14"/>
  <c r="J269" i="14"/>
  <c r="J271" i="14"/>
  <c r="J273" i="14"/>
  <c r="J275" i="14"/>
  <c r="J277" i="14"/>
  <c r="J279" i="14"/>
  <c r="J281" i="14"/>
  <c r="J283" i="14"/>
  <c r="J285" i="14"/>
  <c r="J287" i="14"/>
  <c r="J289" i="14"/>
  <c r="J291" i="14"/>
  <c r="J293" i="14"/>
  <c r="J295" i="14"/>
  <c r="J297" i="14"/>
  <c r="J299" i="14"/>
  <c r="J301" i="14"/>
  <c r="J303" i="14"/>
  <c r="J305" i="14"/>
  <c r="J307" i="14"/>
  <c r="J309" i="14"/>
  <c r="P254" i="14"/>
  <c r="P256" i="14"/>
  <c r="P258" i="14"/>
  <c r="P260" i="14"/>
  <c r="P262" i="14"/>
  <c r="P264" i="14"/>
  <c r="P266" i="14"/>
  <c r="P268" i="14"/>
  <c r="P270" i="14"/>
  <c r="P272" i="14"/>
  <c r="P274" i="14"/>
  <c r="P276" i="14"/>
  <c r="P278" i="14"/>
  <c r="P280" i="14"/>
  <c r="P282" i="14"/>
  <c r="P284" i="14"/>
  <c r="P286" i="14"/>
  <c r="P288" i="14"/>
  <c r="P290" i="14"/>
  <c r="P292" i="14"/>
  <c r="P294" i="14"/>
  <c r="P296" i="14"/>
  <c r="P298" i="14"/>
  <c r="P300" i="14"/>
  <c r="P302" i="14"/>
  <c r="P304" i="14"/>
  <c r="P306" i="14"/>
  <c r="P308" i="14"/>
  <c r="P255" i="14"/>
  <c r="P257" i="14"/>
  <c r="P259" i="14"/>
  <c r="P261" i="14"/>
  <c r="P263" i="14"/>
  <c r="P265" i="14"/>
  <c r="P267" i="14"/>
  <c r="P269" i="14"/>
  <c r="P271" i="14"/>
  <c r="P273" i="14"/>
  <c r="P275" i="14"/>
  <c r="P277" i="14"/>
  <c r="P279" i="14"/>
  <c r="P281" i="14"/>
  <c r="P283" i="14"/>
  <c r="P285" i="14"/>
  <c r="P287" i="14"/>
  <c r="P289" i="14"/>
  <c r="P291" i="14"/>
  <c r="P293" i="14"/>
  <c r="P295" i="14"/>
  <c r="P297" i="14"/>
  <c r="P299" i="14"/>
  <c r="P301" i="14"/>
  <c r="P303" i="14"/>
  <c r="P305" i="14"/>
  <c r="P307" i="14"/>
  <c r="P309" i="14"/>
  <c r="P364" i="14"/>
  <c r="N364" i="14"/>
  <c r="L364" i="14"/>
  <c r="J364" i="14"/>
  <c r="H364" i="14"/>
  <c r="O363" i="14"/>
  <c r="M363" i="14"/>
  <c r="K363" i="14"/>
  <c r="I363" i="14"/>
  <c r="P362" i="14"/>
  <c r="N362" i="14"/>
  <c r="L362" i="14"/>
  <c r="J362" i="14"/>
  <c r="H362" i="14"/>
  <c r="O361" i="14"/>
  <c r="M361" i="14"/>
  <c r="K361" i="14"/>
  <c r="I361" i="14"/>
  <c r="P360" i="14"/>
  <c r="N360" i="14"/>
  <c r="J360" i="14"/>
  <c r="H360" i="14"/>
  <c r="O359" i="14"/>
  <c r="M359" i="14"/>
  <c r="K359" i="14"/>
  <c r="I359" i="14"/>
  <c r="P358" i="14"/>
  <c r="N358" i="14"/>
  <c r="L358" i="14"/>
  <c r="J358" i="14"/>
  <c r="H358" i="14"/>
  <c r="O357" i="14"/>
  <c r="M357" i="14"/>
  <c r="K357" i="14"/>
  <c r="I357" i="14"/>
  <c r="P356" i="14"/>
  <c r="N356" i="14"/>
  <c r="J356" i="14"/>
  <c r="H356" i="14"/>
  <c r="O355" i="14"/>
  <c r="M355" i="14"/>
  <c r="K355" i="14"/>
  <c r="I355" i="14"/>
  <c r="P354" i="14"/>
  <c r="N354" i="14"/>
  <c r="J354" i="14"/>
  <c r="H354" i="14"/>
  <c r="O353" i="14"/>
  <c r="M353" i="14"/>
  <c r="K353" i="14"/>
  <c r="I353" i="14"/>
  <c r="P352" i="14"/>
  <c r="N352" i="14"/>
  <c r="L352" i="14"/>
  <c r="J352" i="14"/>
  <c r="H352" i="14"/>
  <c r="O351" i="14"/>
  <c r="M351" i="14"/>
  <c r="K351" i="14"/>
  <c r="I351" i="14"/>
  <c r="P350" i="14"/>
  <c r="N350" i="14"/>
  <c r="L350" i="14"/>
  <c r="J350" i="14"/>
  <c r="H350" i="14"/>
  <c r="O349" i="14"/>
  <c r="M349" i="14"/>
  <c r="K349" i="14"/>
  <c r="I349" i="14"/>
  <c r="P348" i="14"/>
  <c r="N348" i="14"/>
  <c r="L348" i="14"/>
  <c r="J348" i="14"/>
  <c r="H348" i="14"/>
  <c r="O347" i="14"/>
  <c r="M347" i="14"/>
  <c r="K347" i="14"/>
  <c r="I347" i="14"/>
  <c r="P346" i="14"/>
  <c r="N346" i="14"/>
  <c r="L346" i="14"/>
  <c r="J346" i="14"/>
  <c r="H346" i="14"/>
  <c r="O345" i="14"/>
  <c r="M345" i="14"/>
  <c r="K345" i="14"/>
  <c r="I345" i="14"/>
  <c r="P344" i="14"/>
  <c r="N344" i="14"/>
  <c r="J344" i="14"/>
  <c r="H344" i="14"/>
  <c r="O343" i="14"/>
  <c r="M343" i="14"/>
  <c r="K343" i="14"/>
  <c r="I343" i="14"/>
  <c r="P342" i="14"/>
  <c r="N342" i="14"/>
  <c r="L342" i="14"/>
  <c r="J342" i="14"/>
  <c r="H342" i="14"/>
  <c r="O341" i="14"/>
  <c r="M341" i="14"/>
  <c r="K341" i="14"/>
  <c r="I341" i="14"/>
  <c r="P340" i="14"/>
  <c r="N340" i="14"/>
  <c r="J340" i="14"/>
  <c r="H340" i="14"/>
  <c r="O339" i="14"/>
  <c r="M339" i="14"/>
  <c r="K339" i="14"/>
  <c r="I339" i="14"/>
  <c r="P338" i="14"/>
  <c r="N338" i="14"/>
  <c r="J338" i="14"/>
  <c r="H338" i="14"/>
  <c r="O337" i="14"/>
  <c r="M337" i="14"/>
  <c r="K337" i="14"/>
  <c r="I337" i="14"/>
  <c r="P336" i="14"/>
  <c r="N336" i="14"/>
  <c r="L336" i="14"/>
  <c r="J336" i="14"/>
  <c r="H336" i="14"/>
  <c r="O335" i="14"/>
  <c r="M335" i="14"/>
  <c r="K335" i="14"/>
  <c r="I335" i="14"/>
  <c r="P334" i="14"/>
  <c r="N334" i="14"/>
  <c r="L334" i="14"/>
  <c r="J334" i="14"/>
  <c r="H334" i="14"/>
  <c r="O333" i="14"/>
  <c r="M333" i="14"/>
  <c r="K333" i="14"/>
  <c r="I333" i="14"/>
  <c r="P332" i="14"/>
  <c r="N332" i="14"/>
  <c r="L332" i="14"/>
  <c r="J332" i="14"/>
  <c r="H332" i="14"/>
  <c r="O331" i="14"/>
  <c r="M331" i="14"/>
  <c r="K331" i="14"/>
  <c r="I331" i="14"/>
  <c r="P330" i="14"/>
  <c r="N330" i="14"/>
  <c r="L330" i="14"/>
  <c r="J330" i="14"/>
  <c r="H330" i="14"/>
  <c r="O329" i="14"/>
  <c r="M329" i="14"/>
  <c r="K329" i="14"/>
  <c r="I329" i="14"/>
  <c r="P328" i="14"/>
  <c r="N328" i="14"/>
  <c r="J328" i="14"/>
  <c r="H328" i="14"/>
  <c r="O327" i="14"/>
  <c r="M327" i="14"/>
  <c r="K327" i="14"/>
  <c r="I327" i="14"/>
  <c r="P326" i="14"/>
  <c r="N326" i="14"/>
  <c r="L326" i="14"/>
  <c r="J326" i="14"/>
  <c r="H326" i="14"/>
  <c r="O325" i="14"/>
  <c r="M325" i="14"/>
  <c r="K325" i="14"/>
  <c r="I325" i="14"/>
  <c r="P324" i="14"/>
  <c r="N324" i="14"/>
  <c r="J324" i="14"/>
  <c r="H324" i="14"/>
  <c r="O323" i="14"/>
  <c r="M323" i="14"/>
  <c r="K323" i="14"/>
  <c r="I323" i="14"/>
  <c r="P322" i="14"/>
  <c r="N322" i="14"/>
  <c r="L322" i="14"/>
  <c r="J322" i="14"/>
  <c r="H322" i="14"/>
  <c r="O321" i="14"/>
  <c r="M321" i="14"/>
  <c r="K321" i="14"/>
  <c r="I321" i="14"/>
  <c r="P320" i="14"/>
  <c r="N320" i="14"/>
  <c r="L320" i="14"/>
  <c r="J320" i="14"/>
  <c r="H320" i="14"/>
  <c r="O319" i="14"/>
  <c r="M319" i="14"/>
  <c r="K319" i="14"/>
  <c r="I319" i="14"/>
  <c r="P318" i="14"/>
  <c r="N318" i="14"/>
  <c r="L318" i="14"/>
  <c r="J318" i="14"/>
  <c r="H318" i="14"/>
  <c r="O317" i="14"/>
  <c r="M317" i="14"/>
  <c r="K317" i="14"/>
  <c r="I317" i="14"/>
  <c r="P316" i="14"/>
  <c r="N316" i="14"/>
  <c r="L316" i="14"/>
  <c r="J316" i="14"/>
  <c r="H316" i="14"/>
  <c r="O315" i="14"/>
  <c r="M315" i="14"/>
  <c r="K315" i="14"/>
  <c r="I315" i="14"/>
  <c r="P314" i="14"/>
  <c r="N314" i="14"/>
  <c r="L314" i="14"/>
  <c r="J314" i="14"/>
  <c r="H314" i="14"/>
  <c r="O313" i="14"/>
  <c r="M313" i="14"/>
  <c r="K313" i="14"/>
  <c r="I313" i="14"/>
  <c r="P312" i="14"/>
  <c r="N312" i="14"/>
  <c r="J312" i="14"/>
  <c r="H312" i="14"/>
  <c r="O311" i="14"/>
  <c r="M311" i="14"/>
  <c r="K311" i="14"/>
  <c r="I311" i="14"/>
  <c r="P310" i="14"/>
  <c r="M310" i="14"/>
  <c r="Q9" i="1"/>
  <c r="Q11" i="1"/>
  <c r="Q13" i="1"/>
  <c r="Q15" i="1"/>
  <c r="Q17" i="1"/>
  <c r="Q19" i="14" s="1"/>
  <c r="Q19" i="1"/>
  <c r="Q21" i="1"/>
  <c r="Q23" i="14"/>
  <c r="Q23" i="1"/>
  <c r="R23" i="1"/>
  <c r="Q25" i="1"/>
  <c r="R25" i="1"/>
  <c r="R27" i="14" s="1"/>
  <c r="Q27" i="1"/>
  <c r="Q29" i="1"/>
  <c r="Q31" i="14"/>
  <c r="Q31" i="1"/>
  <c r="Q33" i="1"/>
  <c r="Q35" i="1"/>
  <c r="Q37" i="1"/>
  <c r="Q39" i="1"/>
  <c r="R39" i="1"/>
  <c r="Q41" i="1"/>
  <c r="R41" i="1"/>
  <c r="R43" i="14" s="1"/>
  <c r="Q43" i="1"/>
  <c r="R43" i="1"/>
  <c r="Q45" i="1"/>
  <c r="Q47" i="14" s="1"/>
  <c r="Q47" i="1"/>
  <c r="Q49" i="1"/>
  <c r="Q51" i="1"/>
  <c r="Q53" i="1"/>
  <c r="Q55" i="14" s="1"/>
  <c r="Q55" i="1"/>
  <c r="R55" i="1" s="1"/>
  <c r="Q57" i="1"/>
  <c r="Q59" i="1"/>
  <c r="Q61" i="1"/>
  <c r="Q63" i="14"/>
  <c r="Q63" i="1"/>
  <c r="Q65" i="1"/>
  <c r="R65" i="1"/>
  <c r="R67" i="14" s="1"/>
  <c r="Q67" i="1"/>
  <c r="Q69" i="1"/>
  <c r="Q71" i="14" s="1"/>
  <c r="Q71" i="1"/>
  <c r="R71" i="1" s="1"/>
  <c r="Q73" i="1"/>
  <c r="R73" i="1" s="1"/>
  <c r="R75" i="14" s="1"/>
  <c r="Q75" i="1"/>
  <c r="Q77" i="14"/>
  <c r="Q77" i="1"/>
  <c r="Q79" i="14"/>
  <c r="Q79" i="1"/>
  <c r="R79" i="1"/>
  <c r="R81" i="14" s="1"/>
  <c r="Q81" i="1"/>
  <c r="Q83" i="1"/>
  <c r="Q85" i="1"/>
  <c r="Q87" i="1"/>
  <c r="R87" i="1"/>
  <c r="Q89" i="1"/>
  <c r="Q91" i="1"/>
  <c r="Q93" i="1"/>
  <c r="Q95" i="14" s="1"/>
  <c r="Q95" i="1"/>
  <c r="Q97" i="1"/>
  <c r="R97" i="1" s="1"/>
  <c r="R99" i="14" s="1"/>
  <c r="Q99" i="1"/>
  <c r="Q101" i="1"/>
  <c r="Q103" i="14"/>
  <c r="Q103" i="1"/>
  <c r="Q105" i="14"/>
  <c r="Q105" i="1"/>
  <c r="Q107" i="14" s="1"/>
  <c r="R105" i="1"/>
  <c r="R107" i="14" s="1"/>
  <c r="Q107" i="1"/>
  <c r="Q109" i="1"/>
  <c r="Q111" i="14"/>
  <c r="Q111" i="1"/>
  <c r="Q113" i="1"/>
  <c r="R113" i="1"/>
  <c r="R115" i="14"/>
  <c r="Q115" i="1"/>
  <c r="Q117" i="1"/>
  <c r="Q119" i="14" s="1"/>
  <c r="Q119" i="1"/>
  <c r="Q121" i="1"/>
  <c r="R121" i="1"/>
  <c r="Q123" i="1"/>
  <c r="Q125" i="1"/>
  <c r="Q127" i="1"/>
  <c r="Q129" i="1"/>
  <c r="R129" i="1" s="1"/>
  <c r="R131" i="14"/>
  <c r="Q131" i="1"/>
  <c r="Q133" i="1"/>
  <c r="Q135" i="14"/>
  <c r="Q135" i="1"/>
  <c r="Q137" i="1"/>
  <c r="R137" i="1"/>
  <c r="Q139" i="1"/>
  <c r="Q141" i="1"/>
  <c r="Q143" i="1"/>
  <c r="Q145" i="1"/>
  <c r="R145" i="1"/>
  <c r="R147" i="14" s="1"/>
  <c r="Q147" i="1"/>
  <c r="Q149" i="1"/>
  <c r="Q151" i="14"/>
  <c r="Q151" i="1"/>
  <c r="Q153" i="1"/>
  <c r="R153" i="1"/>
  <c r="R155" i="14" s="1"/>
  <c r="Q155" i="1"/>
  <c r="Q157" i="1"/>
  <c r="Q159" i="14"/>
  <c r="Q159" i="1"/>
  <c r="Q161" i="1"/>
  <c r="R161" i="1" s="1"/>
  <c r="R163" i="14"/>
  <c r="Q163" i="1"/>
  <c r="Q165" i="1"/>
  <c r="Q167" i="1"/>
  <c r="Q169" i="1"/>
  <c r="R169" i="1"/>
  <c r="R171" i="14" s="1"/>
  <c r="Q171" i="1"/>
  <c r="Q173" i="1"/>
  <c r="Q175" i="14" s="1"/>
  <c r="Q175" i="1"/>
  <c r="Q177" i="1"/>
  <c r="Q179" i="1"/>
  <c r="Q181" i="14"/>
  <c r="Q181" i="1"/>
  <c r="Q183" i="1"/>
  <c r="Q185" i="1"/>
  <c r="R185" i="1"/>
  <c r="R187" i="14" s="1"/>
  <c r="Q187" i="1"/>
  <c r="Q189" i="1"/>
  <c r="Q191" i="14"/>
  <c r="Q191" i="1"/>
  <c r="Q193" i="1"/>
  <c r="Q195" i="14"/>
  <c r="Q195" i="1"/>
  <c r="Q197" i="1"/>
  <c r="Q199" i="14"/>
  <c r="Q199" i="1"/>
  <c r="Q201" i="1"/>
  <c r="R201" i="1"/>
  <c r="Q203" i="1"/>
  <c r="R203" i="1"/>
  <c r="Q205" i="1"/>
  <c r="Q207" i="14" s="1"/>
  <c r="Q207" i="1"/>
  <c r="Q209" i="1"/>
  <c r="Q211" i="14"/>
  <c r="Q211" i="1"/>
  <c r="Q213" i="1"/>
  <c r="Q215" i="1"/>
  <c r="Q217" i="1"/>
  <c r="R217" i="1" s="1"/>
  <c r="R219" i="14" s="1"/>
  <c r="Q219" i="1"/>
  <c r="Q221" i="1"/>
  <c r="Q223" i="1"/>
  <c r="Q225" i="1"/>
  <c r="Q227" i="14"/>
  <c r="Q227" i="1"/>
  <c r="Q229" i="1"/>
  <c r="Q231" i="1"/>
  <c r="R231" i="1"/>
  <c r="Q233" i="1"/>
  <c r="R233" i="1"/>
  <c r="Q235" i="1"/>
  <c r="Q237" i="1"/>
  <c r="Q239" i="1"/>
  <c r="Q241" i="1"/>
  <c r="R241" i="1" s="1"/>
  <c r="R243" i="14"/>
  <c r="Q243" i="1"/>
  <c r="Q245" i="14"/>
  <c r="Q245" i="1"/>
  <c r="Q247" i="1"/>
  <c r="Q249" i="1"/>
  <c r="R249" i="1"/>
  <c r="R251" i="14" s="1"/>
  <c r="Q251" i="1"/>
  <c r="Q253" i="1"/>
  <c r="Q255" i="14"/>
  <c r="Q255" i="1"/>
  <c r="Q257" i="1"/>
  <c r="Q259" i="14" s="1"/>
  <c r="Q259" i="1"/>
  <c r="Q261" i="1"/>
  <c r="Q263" i="1"/>
  <c r="Q265" i="1"/>
  <c r="R265" i="1"/>
  <c r="R267" i="14"/>
  <c r="Q267" i="1"/>
  <c r="Q269" i="1"/>
  <c r="Q271" i="1"/>
  <c r="Q273" i="1"/>
  <c r="Q275" i="14"/>
  <c r="Q275" i="1"/>
  <c r="Q277" i="1"/>
  <c r="Q279" i="1"/>
  <c r="Q281" i="1"/>
  <c r="R281" i="1" s="1"/>
  <c r="R283" i="14" s="1"/>
  <c r="Q283" i="1"/>
  <c r="Q285" i="1"/>
  <c r="Q287" i="1"/>
  <c r="Q289" i="1"/>
  <c r="R289" i="1"/>
  <c r="R291" i="14"/>
  <c r="Q291" i="1"/>
  <c r="Q293" i="1"/>
  <c r="Q295" i="1"/>
  <c r="Q297" i="1"/>
  <c r="R297" i="1" s="1"/>
  <c r="Q299" i="1"/>
  <c r="Q301" i="1"/>
  <c r="Q303" i="1"/>
  <c r="Q305" i="1"/>
  <c r="Q307" i="1"/>
  <c r="Q309" i="1"/>
  <c r="Q311" i="1"/>
  <c r="Q313" i="1"/>
  <c r="R313" i="1" s="1"/>
  <c r="Q315" i="1"/>
  <c r="Q317" i="1"/>
  <c r="Q319" i="1"/>
  <c r="Q321" i="1"/>
  <c r="R321" i="1" s="1"/>
  <c r="R323" i="14"/>
  <c r="Q323" i="1"/>
  <c r="Q325" i="1"/>
  <c r="Q327" i="1"/>
  <c r="Q329" i="1"/>
  <c r="Q331" i="1"/>
  <c r="Q333" i="1"/>
  <c r="Q335" i="1"/>
  <c r="Q337" i="1"/>
  <c r="R337" i="1" s="1"/>
  <c r="R339" i="14" s="1"/>
  <c r="Q339" i="1"/>
  <c r="Q341" i="1"/>
  <c r="Q343" i="1"/>
  <c r="Q345" i="1"/>
  <c r="R345" i="1"/>
  <c r="R347" i="14"/>
  <c r="Q347" i="1"/>
  <c r="Q349" i="1"/>
  <c r="Q351" i="1"/>
  <c r="Q353" i="1"/>
  <c r="R353" i="1"/>
  <c r="R355" i="14" s="1"/>
  <c r="Q355" i="1"/>
  <c r="Q357" i="1"/>
  <c r="Q359" i="1"/>
  <c r="R359" i="1" s="1"/>
  <c r="Q361" i="1"/>
  <c r="R361" i="1" s="1"/>
  <c r="Q363" i="1"/>
  <c r="R363" i="1" s="1"/>
  <c r="Q365" i="1"/>
  <c r="R365" i="1" s="1"/>
  <c r="Q367" i="1"/>
  <c r="R367" i="1"/>
  <c r="Q369" i="1"/>
  <c r="R369" i="1" s="1"/>
  <c r="Q371" i="1"/>
  <c r="R371" i="1" s="1"/>
  <c r="Q373" i="1"/>
  <c r="R373" i="1" s="1"/>
  <c r="Q375" i="1"/>
  <c r="R375" i="1"/>
  <c r="Q377" i="1"/>
  <c r="R377" i="1" s="1"/>
  <c r="Q379" i="1"/>
  <c r="R379" i="1" s="1"/>
  <c r="Q381" i="1"/>
  <c r="R381" i="1" s="1"/>
  <c r="Q383" i="1"/>
  <c r="R383" i="1" s="1"/>
  <c r="Q385" i="1"/>
  <c r="R385" i="1" s="1"/>
  <c r="Q387" i="1"/>
  <c r="R387" i="1" s="1"/>
  <c r="Q389" i="1"/>
  <c r="R389" i="1"/>
  <c r="Q391" i="1"/>
  <c r="R391" i="1" s="1"/>
  <c r="Q393" i="1"/>
  <c r="R393" i="1" s="1"/>
  <c r="Q395" i="1"/>
  <c r="R395" i="1" s="1"/>
  <c r="Q397" i="1"/>
  <c r="R397" i="1"/>
  <c r="Q399" i="1"/>
  <c r="R399" i="1"/>
  <c r="Q401" i="1"/>
  <c r="R401" i="1" s="1"/>
  <c r="Q403" i="1"/>
  <c r="R403" i="1" s="1"/>
  <c r="Q405" i="1"/>
  <c r="R405" i="1" s="1"/>
  <c r="Q407" i="1"/>
  <c r="R407" i="1" s="1"/>
  <c r="Q409" i="1"/>
  <c r="R409" i="1" s="1"/>
  <c r="Q411" i="1"/>
  <c r="R411" i="1" s="1"/>
  <c r="Q413" i="1"/>
  <c r="R413" i="1" s="1"/>
  <c r="Q415" i="1"/>
  <c r="R415" i="1" s="1"/>
  <c r="Q417" i="1"/>
  <c r="R417" i="1" s="1"/>
  <c r="Q419" i="1"/>
  <c r="R419" i="1" s="1"/>
  <c r="Q421" i="1"/>
  <c r="R421" i="1"/>
  <c r="Q423" i="1"/>
  <c r="R423" i="1" s="1"/>
  <c r="Q425" i="1"/>
  <c r="R425" i="1" s="1"/>
  <c r="Q427" i="1"/>
  <c r="R427" i="1" s="1"/>
  <c r="Q429" i="1"/>
  <c r="R429" i="1" s="1"/>
  <c r="Q431" i="1"/>
  <c r="R431" i="1"/>
  <c r="Q433" i="1"/>
  <c r="R433" i="1" s="1"/>
  <c r="Q435" i="1"/>
  <c r="R435" i="1" s="1"/>
  <c r="Q437" i="1"/>
  <c r="R437" i="1" s="1"/>
  <c r="Q439" i="1"/>
  <c r="R439" i="1"/>
  <c r="Q441" i="1"/>
  <c r="R441" i="1" s="1"/>
  <c r="Q443" i="1"/>
  <c r="R443" i="1" s="1"/>
  <c r="Q445" i="1"/>
  <c r="R445" i="1" s="1"/>
  <c r="Q447" i="1"/>
  <c r="R447" i="1" s="1"/>
  <c r="Q449" i="1"/>
  <c r="R449" i="1" s="1"/>
  <c r="Q451" i="1"/>
  <c r="R451" i="1" s="1"/>
  <c r="Q453" i="1"/>
  <c r="R453" i="1"/>
  <c r="Q455" i="1"/>
  <c r="R455" i="1" s="1"/>
  <c r="Q457" i="1"/>
  <c r="R457" i="1" s="1"/>
  <c r="Q459" i="1"/>
  <c r="R459" i="1" s="1"/>
  <c r="Q461" i="1"/>
  <c r="R461" i="1"/>
  <c r="Q463" i="1"/>
  <c r="R463" i="1"/>
  <c r="Q465" i="1"/>
  <c r="R465" i="1" s="1"/>
  <c r="Q467" i="1"/>
  <c r="R467" i="1" s="1"/>
  <c r="Q469" i="1"/>
  <c r="R469" i="1" s="1"/>
  <c r="Q471" i="1"/>
  <c r="R471" i="1" s="1"/>
  <c r="Q473" i="1"/>
  <c r="R473" i="1" s="1"/>
  <c r="Q475" i="1"/>
  <c r="R475" i="1" s="1"/>
  <c r="Q477" i="1"/>
  <c r="R477" i="1" s="1"/>
  <c r="Q479" i="1"/>
  <c r="R479" i="1" s="1"/>
  <c r="Q481" i="1"/>
  <c r="R481" i="1" s="1"/>
  <c r="Q483" i="1"/>
  <c r="R483" i="1" s="1"/>
  <c r="Q485" i="1"/>
  <c r="R485" i="1"/>
  <c r="Q487" i="1"/>
  <c r="R487" i="1" s="1"/>
  <c r="Q489" i="1"/>
  <c r="R489" i="1" s="1"/>
  <c r="Q491" i="1"/>
  <c r="R491" i="1" s="1"/>
  <c r="Q493" i="1"/>
  <c r="R493" i="1" s="1"/>
  <c r="Q495" i="1"/>
  <c r="R495" i="1"/>
  <c r="Q497" i="1"/>
  <c r="R497" i="1" s="1"/>
  <c r="Q499" i="1"/>
  <c r="R499" i="1" s="1"/>
  <c r="Q501" i="1"/>
  <c r="R501" i="1" s="1"/>
  <c r="Q503" i="1"/>
  <c r="R503" i="1"/>
  <c r="Q505" i="1"/>
  <c r="R505" i="1" s="1"/>
  <c r="Q507" i="1"/>
  <c r="R507" i="1" s="1"/>
  <c r="Q509" i="1"/>
  <c r="R509" i="1" s="1"/>
  <c r="Q511" i="1"/>
  <c r="R511" i="1" s="1"/>
  <c r="Q513" i="1"/>
  <c r="R513" i="1" s="1"/>
  <c r="Q515" i="1"/>
  <c r="R515" i="1" s="1"/>
  <c r="Q517" i="1"/>
  <c r="R517" i="1"/>
  <c r="Q519" i="1"/>
  <c r="R519" i="1" s="1"/>
  <c r="Q8" i="1"/>
  <c r="Q10" i="1"/>
  <c r="R10" i="1" s="1"/>
  <c r="R12" i="14"/>
  <c r="Q12" i="1"/>
  <c r="Q14" i="14" s="1"/>
  <c r="Q14" i="1"/>
  <c r="Q16" i="1"/>
  <c r="R16" i="1" s="1"/>
  <c r="R18" i="14" s="1"/>
  <c r="Q18" i="1"/>
  <c r="Q20" i="1"/>
  <c r="Q22" i="1"/>
  <c r="Q24" i="14"/>
  <c r="Q24" i="1"/>
  <c r="R24" i="1"/>
  <c r="R26" i="14" s="1"/>
  <c r="Q26" i="1"/>
  <c r="R26" i="1" s="1"/>
  <c r="R28" i="14" s="1"/>
  <c r="Q28" i="1"/>
  <c r="Q30" i="1"/>
  <c r="Q32" i="1"/>
  <c r="Q34" i="14"/>
  <c r="Q34" i="1"/>
  <c r="R34" i="1"/>
  <c r="R36" i="14" s="1"/>
  <c r="Q36" i="1"/>
  <c r="Q38" i="1"/>
  <c r="R38" i="1"/>
  <c r="R40" i="14" s="1"/>
  <c r="Q40" i="1"/>
  <c r="R40" i="1" s="1"/>
  <c r="Q42" i="1"/>
  <c r="R42" i="1"/>
  <c r="R44" i="14" s="1"/>
  <c r="Q44" i="1"/>
  <c r="Q46" i="1"/>
  <c r="Q48" i="1"/>
  <c r="Q50" i="14" s="1"/>
  <c r="R48" i="1"/>
  <c r="Q50" i="1"/>
  <c r="R50" i="1"/>
  <c r="R52" i="14"/>
  <c r="Q52" i="1"/>
  <c r="Q54" i="1"/>
  <c r="Q56" i="1"/>
  <c r="Q58" i="14" s="1"/>
  <c r="Q58" i="1"/>
  <c r="R58" i="1"/>
  <c r="R60" i="14" s="1"/>
  <c r="Q60" i="1"/>
  <c r="Q62" i="1"/>
  <c r="Q64" i="14"/>
  <c r="Q64" i="1"/>
  <c r="Q66" i="14" s="1"/>
  <c r="Q66" i="1"/>
  <c r="R66" i="1"/>
  <c r="R68" i="14" s="1"/>
  <c r="Q68" i="1"/>
  <c r="Q70" i="1"/>
  <c r="Q72" i="1"/>
  <c r="Q74" i="1"/>
  <c r="R74" i="1" s="1"/>
  <c r="R76" i="14" s="1"/>
  <c r="Q76" i="1"/>
  <c r="Q78" i="1"/>
  <c r="R78" i="1"/>
  <c r="Q80" i="1"/>
  <c r="Q82" i="1"/>
  <c r="R82" i="1"/>
  <c r="R84" i="14" s="1"/>
  <c r="Q84" i="1"/>
  <c r="Q86" i="14" s="1"/>
  <c r="Q86" i="1"/>
  <c r="Q88" i="1"/>
  <c r="R88" i="1" s="1"/>
  <c r="R90" i="14"/>
  <c r="Q90" i="1"/>
  <c r="R90" i="1" s="1"/>
  <c r="R92" i="14" s="1"/>
  <c r="Q92" i="1"/>
  <c r="Q94" i="1"/>
  <c r="Q96" i="14"/>
  <c r="Q96" i="1"/>
  <c r="Q98" i="1"/>
  <c r="R98" i="1" s="1"/>
  <c r="R100" i="14"/>
  <c r="Q100" i="1"/>
  <c r="Q102" i="1"/>
  <c r="Q104" i="1"/>
  <c r="R104" i="1" s="1"/>
  <c r="Q106" i="1"/>
  <c r="R106" i="1" s="1"/>
  <c r="R108" i="14" s="1"/>
  <c r="Q108" i="1"/>
  <c r="R108" i="1" s="1"/>
  <c r="R110" i="14" s="1"/>
  <c r="Q110" i="1"/>
  <c r="Q112" i="1"/>
  <c r="R112" i="1" s="1"/>
  <c r="R114" i="14" s="1"/>
  <c r="Q114" i="1"/>
  <c r="R114" i="1" s="1"/>
  <c r="R116" i="14" s="1"/>
  <c r="Q116" i="1"/>
  <c r="Q118" i="1"/>
  <c r="Q120" i="1"/>
  <c r="Q122" i="1"/>
  <c r="R122" i="1" s="1"/>
  <c r="R124" i="14" s="1"/>
  <c r="Q124" i="1"/>
  <c r="R124" i="1" s="1"/>
  <c r="Q126" i="1"/>
  <c r="Q128" i="1"/>
  <c r="R128" i="1" s="1"/>
  <c r="R130" i="14" s="1"/>
  <c r="Q130" i="1"/>
  <c r="R130" i="1"/>
  <c r="R132" i="14" s="1"/>
  <c r="Q132" i="1"/>
  <c r="Q134" i="1"/>
  <c r="R134" i="1" s="1"/>
  <c r="Q136" i="1"/>
  <c r="Q138" i="1"/>
  <c r="R138" i="1" s="1"/>
  <c r="R140" i="14"/>
  <c r="Q140" i="1"/>
  <c r="R140" i="1"/>
  <c r="R142" i="14" s="1"/>
  <c r="Q142" i="1"/>
  <c r="Q144" i="1"/>
  <c r="Q146" i="1"/>
  <c r="R146" i="1" s="1"/>
  <c r="R148" i="14" s="1"/>
  <c r="Q148" i="1"/>
  <c r="Q150" i="1"/>
  <c r="Q152" i="1"/>
  <c r="R152" i="1" s="1"/>
  <c r="Q154" i="1"/>
  <c r="R154" i="1" s="1"/>
  <c r="R156" i="14" s="1"/>
  <c r="Q156" i="1"/>
  <c r="R156" i="1"/>
  <c r="R158" i="14" s="1"/>
  <c r="Q158" i="1"/>
  <c r="Q160" i="1"/>
  <c r="Q162" i="1"/>
  <c r="R162" i="1"/>
  <c r="R164" i="14" s="1"/>
  <c r="Q164" i="1"/>
  <c r="Q166" i="14" s="1"/>
  <c r="Q166" i="1"/>
  <c r="Q168" i="1"/>
  <c r="Q170" i="1"/>
  <c r="R170" i="1"/>
  <c r="R172" i="14" s="1"/>
  <c r="Q172" i="1"/>
  <c r="Q174" i="14" s="1"/>
  <c r="Q174" i="1"/>
  <c r="R174" i="1" s="1"/>
  <c r="R176" i="14" s="1"/>
  <c r="Q176" i="1"/>
  <c r="R176" i="1"/>
  <c r="R178" i="14" s="1"/>
  <c r="Q178" i="1"/>
  <c r="Q180" i="14" s="1"/>
  <c r="Q180" i="1"/>
  <c r="Q182" i="1"/>
  <c r="R182" i="1"/>
  <c r="R184" i="14"/>
  <c r="Q184" i="1"/>
  <c r="R184" i="1" s="1"/>
  <c r="Q186" i="1"/>
  <c r="R186" i="1"/>
  <c r="R188" i="14" s="1"/>
  <c r="Q188" i="1"/>
  <c r="Q190" i="1"/>
  <c r="Q192" i="1"/>
  <c r="Q194" i="1"/>
  <c r="R194" i="1"/>
  <c r="R196" i="14" s="1"/>
  <c r="Q196" i="1"/>
  <c r="Q198" i="1"/>
  <c r="Q200" i="1"/>
  <c r="Q202" i="1"/>
  <c r="R202" i="1" s="1"/>
  <c r="R204" i="14"/>
  <c r="Q204" i="1"/>
  <c r="Q206" i="14" s="1"/>
  <c r="Q206" i="1"/>
  <c r="Q208" i="14"/>
  <c r="Q208" i="1"/>
  <c r="R208" i="1"/>
  <c r="Q210" i="1"/>
  <c r="R210" i="1" s="1"/>
  <c r="R212" i="14" s="1"/>
  <c r="Q212" i="1"/>
  <c r="Q214" i="1"/>
  <c r="Q216" i="1"/>
  <c r="Q218" i="1"/>
  <c r="R218" i="1"/>
  <c r="R220" i="14" s="1"/>
  <c r="Q220" i="1"/>
  <c r="Q222" i="1"/>
  <c r="Q224" i="14" s="1"/>
  <c r="Q224" i="1"/>
  <c r="Q226" i="14" s="1"/>
  <c r="Q226" i="1"/>
  <c r="Q228" i="14" s="1"/>
  <c r="Q228" i="1"/>
  <c r="Q230" i="14" s="1"/>
  <c r="Q230" i="1"/>
  <c r="Q232" i="1"/>
  <c r="Q234" i="14"/>
  <c r="Q234" i="1"/>
  <c r="R234" i="1" s="1"/>
  <c r="R236" i="14" s="1"/>
  <c r="Q236" i="1"/>
  <c r="R236" i="1"/>
  <c r="Q238" i="1"/>
  <c r="Q240" i="1"/>
  <c r="Q242" i="1"/>
  <c r="R242" i="1" s="1"/>
  <c r="R244" i="14"/>
  <c r="Q244" i="1"/>
  <c r="R244" i="1" s="1"/>
  <c r="Q246" i="1"/>
  <c r="Q248" i="1"/>
  <c r="Q250" i="14" s="1"/>
  <c r="Q250" i="1"/>
  <c r="R250" i="1" s="1"/>
  <c r="R252" i="14"/>
  <c r="Q252" i="1"/>
  <c r="R252" i="1"/>
  <c r="Q254" i="1"/>
  <c r="Q256" i="14" s="1"/>
  <c r="Q256" i="1"/>
  <c r="Q258" i="1"/>
  <c r="R258" i="1"/>
  <c r="R260" i="14" s="1"/>
  <c r="Q260" i="1"/>
  <c r="Q262" i="1"/>
  <c r="Q264" i="1"/>
  <c r="Q266" i="1"/>
  <c r="Q268" i="14"/>
  <c r="Q268" i="1"/>
  <c r="R268" i="1" s="1"/>
  <c r="Q270" i="1"/>
  <c r="R270" i="1"/>
  <c r="Q272" i="1"/>
  <c r="Q274" i="1"/>
  <c r="Q276" i="14" s="1"/>
  <c r="Q276" i="1"/>
  <c r="Q278" i="1"/>
  <c r="Q280" i="14" s="1"/>
  <c r="Q280" i="1"/>
  <c r="Q282" i="14" s="1"/>
  <c r="Q282" i="1"/>
  <c r="Q284" i="14"/>
  <c r="Q284" i="1"/>
  <c r="R284" i="1"/>
  <c r="R286" i="14" s="1"/>
  <c r="Q286" i="1"/>
  <c r="Q288" i="1"/>
  <c r="R288" i="1" s="1"/>
  <c r="Q290" i="1"/>
  <c r="Q292" i="14" s="1"/>
  <c r="Q292" i="1"/>
  <c r="Q294" i="1"/>
  <c r="Q296" i="1"/>
  <c r="Q298" i="14"/>
  <c r="Q298" i="1"/>
  <c r="R298" i="1"/>
  <c r="R300" i="14" s="1"/>
  <c r="Q300" i="1"/>
  <c r="Q302" i="14"/>
  <c r="Q302" i="1"/>
  <c r="Q304" i="1"/>
  <c r="Q306" i="14" s="1"/>
  <c r="R304" i="1"/>
  <c r="R306" i="14" s="1"/>
  <c r="Q306" i="1"/>
  <c r="R306" i="1"/>
  <c r="R308" i="14" s="1"/>
  <c r="Q308" i="1"/>
  <c r="Q310" i="1"/>
  <c r="Q312" i="1"/>
  <c r="Q314" i="1"/>
  <c r="R314" i="1"/>
  <c r="R316" i="14" s="1"/>
  <c r="Q316" i="1"/>
  <c r="Q318" i="1"/>
  <c r="R318" i="1" s="1"/>
  <c r="Q320" i="1"/>
  <c r="Q322" i="1"/>
  <c r="R322" i="1" s="1"/>
  <c r="R324" i="14" s="1"/>
  <c r="Q324" i="1"/>
  <c r="Q326" i="1"/>
  <c r="R326" i="1"/>
  <c r="R328" i="14" s="1"/>
  <c r="Q328" i="1"/>
  <c r="Q330" i="1"/>
  <c r="R330" i="1" s="1"/>
  <c r="R332" i="14"/>
  <c r="Q332" i="1"/>
  <c r="Q334" i="1"/>
  <c r="R334" i="1"/>
  <c r="R336" i="14" s="1"/>
  <c r="Q336" i="1"/>
  <c r="Q338" i="14" s="1"/>
  <c r="Q338" i="1"/>
  <c r="R338" i="1" s="1"/>
  <c r="R340" i="14"/>
  <c r="Q340" i="1"/>
  <c r="Q342" i="14" s="1"/>
  <c r="Q342" i="1"/>
  <c r="R342" i="1"/>
  <c r="R344" i="14" s="1"/>
  <c r="Q344" i="1"/>
  <c r="Q346" i="1"/>
  <c r="R346" i="1" s="1"/>
  <c r="R348" i="14"/>
  <c r="Q348" i="1"/>
  <c r="Q350" i="14" s="1"/>
  <c r="Q350" i="1"/>
  <c r="R350" i="1"/>
  <c r="R352" i="14" s="1"/>
  <c r="Q352" i="1"/>
  <c r="R352" i="1" s="1"/>
  <c r="Q354" i="1"/>
  <c r="Q356" i="14" s="1"/>
  <c r="Q356" i="1"/>
  <c r="R356" i="1"/>
  <c r="Q358" i="1"/>
  <c r="Q360" i="1"/>
  <c r="Q362" i="14" s="1"/>
  <c r="Q362" i="1"/>
  <c r="Q364" i="14"/>
  <c r="Q364" i="1"/>
  <c r="R364" i="1" s="1"/>
  <c r="Q366" i="1"/>
  <c r="R366" i="1" s="1"/>
  <c r="Q368" i="1"/>
  <c r="R368" i="1"/>
  <c r="Q370" i="1"/>
  <c r="R370" i="1"/>
  <c r="Q372" i="1"/>
  <c r="R372" i="1" s="1"/>
  <c r="Q374" i="1"/>
  <c r="R374" i="1"/>
  <c r="Q376" i="1"/>
  <c r="R376" i="1"/>
  <c r="Q378" i="1"/>
  <c r="R378" i="1"/>
  <c r="Q380" i="1"/>
  <c r="R380" i="1" s="1"/>
  <c r="Q382" i="1"/>
  <c r="R382" i="1"/>
  <c r="Q384" i="1"/>
  <c r="R384" i="1"/>
  <c r="Q386" i="1"/>
  <c r="R386" i="1"/>
  <c r="Q388" i="1"/>
  <c r="R388" i="1" s="1"/>
  <c r="Q390" i="1"/>
  <c r="R390" i="1" s="1"/>
  <c r="Q392" i="1"/>
  <c r="R392" i="1"/>
  <c r="Q394" i="1"/>
  <c r="R394" i="1"/>
  <c r="Q396" i="1"/>
  <c r="R396" i="1" s="1"/>
  <c r="Q398" i="1"/>
  <c r="R398" i="1"/>
  <c r="Q400" i="1"/>
  <c r="R400" i="1"/>
  <c r="Q402" i="1"/>
  <c r="R402" i="1"/>
  <c r="Q404" i="1"/>
  <c r="R404" i="1" s="1"/>
  <c r="Q406" i="1"/>
  <c r="R406" i="1" s="1"/>
  <c r="Q408" i="1"/>
  <c r="R408" i="1"/>
  <c r="Q410" i="1"/>
  <c r="R410" i="1"/>
  <c r="Q412" i="1"/>
  <c r="R412" i="1" s="1"/>
  <c r="Q414" i="1"/>
  <c r="R414" i="1" s="1"/>
  <c r="Q416" i="1"/>
  <c r="R416" i="1"/>
  <c r="Q418" i="1"/>
  <c r="R418" i="1"/>
  <c r="Q420" i="1"/>
  <c r="R420" i="1" s="1"/>
  <c r="Q422" i="1"/>
  <c r="R422" i="1"/>
  <c r="Q424" i="1"/>
  <c r="R424" i="1"/>
  <c r="Q426" i="1"/>
  <c r="R426" i="1"/>
  <c r="Q428" i="1"/>
  <c r="R428" i="1" s="1"/>
  <c r="Q430" i="1"/>
  <c r="R430" i="1" s="1"/>
  <c r="Q432" i="1"/>
  <c r="R432" i="1"/>
  <c r="Q434" i="1"/>
  <c r="R434" i="1"/>
  <c r="Q436" i="1"/>
  <c r="R436" i="1" s="1"/>
  <c r="Q438" i="1"/>
  <c r="R438" i="1"/>
  <c r="Q440" i="1"/>
  <c r="R440" i="1"/>
  <c r="Q442" i="1"/>
  <c r="R442" i="1"/>
  <c r="Q444" i="1"/>
  <c r="R444" i="1" s="1"/>
  <c r="Q446" i="1"/>
  <c r="R446" i="1"/>
  <c r="Q448" i="1"/>
  <c r="R448" i="1"/>
  <c r="Q450" i="1"/>
  <c r="R450" i="1"/>
  <c r="Q452" i="1"/>
  <c r="R452" i="1" s="1"/>
  <c r="Q454" i="1"/>
  <c r="R454" i="1" s="1"/>
  <c r="Q456" i="1"/>
  <c r="R456" i="1"/>
  <c r="Q458" i="1"/>
  <c r="R458" i="1"/>
  <c r="Q460" i="1"/>
  <c r="R460" i="1" s="1"/>
  <c r="Q462" i="1"/>
  <c r="R462" i="1"/>
  <c r="Q464" i="1"/>
  <c r="R464" i="1"/>
  <c r="Q466" i="1"/>
  <c r="R466" i="1"/>
  <c r="Q468" i="1"/>
  <c r="R468" i="1" s="1"/>
  <c r="Q470" i="1"/>
  <c r="R470" i="1" s="1"/>
  <c r="Q472" i="1"/>
  <c r="R472" i="1"/>
  <c r="Q474" i="1"/>
  <c r="R474" i="1"/>
  <c r="Q476" i="1"/>
  <c r="R476" i="1" s="1"/>
  <c r="Q478" i="1"/>
  <c r="R478" i="1" s="1"/>
  <c r="Q480" i="1"/>
  <c r="R480" i="1"/>
  <c r="Q482" i="1"/>
  <c r="R482" i="1"/>
  <c r="Q484" i="1"/>
  <c r="R484" i="1" s="1"/>
  <c r="Q486" i="1"/>
  <c r="R486" i="1"/>
  <c r="Q488" i="1"/>
  <c r="R488" i="1"/>
  <c r="Q490" i="1"/>
  <c r="R490" i="1"/>
  <c r="Q492" i="1"/>
  <c r="R492" i="1" s="1"/>
  <c r="Q494" i="1"/>
  <c r="R494" i="1" s="1"/>
  <c r="Q496" i="1"/>
  <c r="R496" i="1"/>
  <c r="Q498" i="1"/>
  <c r="R498" i="1"/>
  <c r="Q500" i="1"/>
  <c r="R500" i="1" s="1"/>
  <c r="Q502" i="1"/>
  <c r="R502" i="1"/>
  <c r="Q504" i="1"/>
  <c r="R504" i="1"/>
  <c r="Q506" i="1"/>
  <c r="R506" i="1"/>
  <c r="Q508" i="1"/>
  <c r="R508" i="1" s="1"/>
  <c r="Q510" i="1"/>
  <c r="R510" i="1"/>
  <c r="Q512" i="1"/>
  <c r="R512" i="1"/>
  <c r="Q514" i="1"/>
  <c r="R514" i="1"/>
  <c r="Q516" i="1"/>
  <c r="R516" i="1" s="1"/>
  <c r="Q518" i="1"/>
  <c r="R518" i="1" s="1"/>
  <c r="Q521" i="1"/>
  <c r="R521" i="1"/>
  <c r="Q523" i="1"/>
  <c r="R523" i="1"/>
  <c r="Q525" i="1"/>
  <c r="R525" i="1" s="1"/>
  <c r="Q527" i="1"/>
  <c r="R527" i="1"/>
  <c r="Q529" i="1"/>
  <c r="R529" i="1"/>
  <c r="Q531" i="1"/>
  <c r="R531" i="1"/>
  <c r="Q533" i="1"/>
  <c r="R533" i="1" s="1"/>
  <c r="Q535" i="1"/>
  <c r="R535" i="1" s="1"/>
  <c r="Q537" i="1"/>
  <c r="R537" i="1"/>
  <c r="Q539" i="1"/>
  <c r="R539" i="1"/>
  <c r="Q541" i="1"/>
  <c r="R541" i="1" s="1"/>
  <c r="Q543" i="1"/>
  <c r="R543" i="1" s="1"/>
  <c r="Q545" i="1"/>
  <c r="R545" i="1"/>
  <c r="Q547" i="1"/>
  <c r="R547" i="1"/>
  <c r="Q549" i="1"/>
  <c r="R549" i="1" s="1"/>
  <c r="Q551" i="1"/>
  <c r="R551" i="1"/>
  <c r="Q553" i="1"/>
  <c r="R553" i="1"/>
  <c r="Q555" i="1"/>
  <c r="R555" i="1"/>
  <c r="Q557" i="1"/>
  <c r="R557" i="1" s="1"/>
  <c r="Q559" i="1"/>
  <c r="R559" i="1" s="1"/>
  <c r="Q561" i="1"/>
  <c r="R561" i="1"/>
  <c r="Q563" i="1"/>
  <c r="R563" i="1"/>
  <c r="Q565" i="1"/>
  <c r="R565" i="1" s="1"/>
  <c r="Q567" i="1"/>
  <c r="R567" i="1"/>
  <c r="Q569" i="1"/>
  <c r="R569" i="1"/>
  <c r="Q571" i="1"/>
  <c r="R571" i="1"/>
  <c r="Q573" i="1"/>
  <c r="R573" i="1" s="1"/>
  <c r="Q575" i="1"/>
  <c r="R575" i="1"/>
  <c r="Q577" i="1"/>
  <c r="R577" i="1"/>
  <c r="Q579" i="1"/>
  <c r="R579" i="1"/>
  <c r="Q581" i="1"/>
  <c r="R581" i="1" s="1"/>
  <c r="Q583" i="1"/>
  <c r="R583" i="1" s="1"/>
  <c r="Q585" i="1"/>
  <c r="R585" i="1"/>
  <c r="Q587" i="1"/>
  <c r="R587" i="1"/>
  <c r="Q589" i="1"/>
  <c r="R589" i="1" s="1"/>
  <c r="Q591" i="1"/>
  <c r="R591" i="1"/>
  <c r="Q593" i="1"/>
  <c r="R593" i="1"/>
  <c r="Q595" i="1"/>
  <c r="R595" i="1"/>
  <c r="Q597" i="1"/>
  <c r="R597" i="1" s="1"/>
  <c r="Q599" i="1"/>
  <c r="R599" i="1" s="1"/>
  <c r="Q601" i="1"/>
  <c r="R601" i="1"/>
  <c r="Q603" i="1"/>
  <c r="R603" i="1"/>
  <c r="Q605" i="1"/>
  <c r="R605" i="1" s="1"/>
  <c r="Q607" i="1"/>
  <c r="R607" i="1"/>
  <c r="Q609" i="1"/>
  <c r="R609" i="1"/>
  <c r="Q611" i="1"/>
  <c r="R611" i="1"/>
  <c r="Q613" i="1"/>
  <c r="R613" i="1" s="1"/>
  <c r="Q615" i="1"/>
  <c r="R615" i="1"/>
  <c r="Q617" i="1"/>
  <c r="R617" i="1"/>
  <c r="Q619" i="1"/>
  <c r="R619" i="1"/>
  <c r="Q621" i="1"/>
  <c r="R621" i="1" s="1"/>
  <c r="Q623" i="1"/>
  <c r="R623" i="1" s="1"/>
  <c r="Q625" i="1"/>
  <c r="R625" i="1"/>
  <c r="Q627" i="1"/>
  <c r="R627" i="1"/>
  <c r="Q629" i="1"/>
  <c r="R629" i="1" s="1"/>
  <c r="Q631" i="1"/>
  <c r="R631" i="1"/>
  <c r="Q633" i="1"/>
  <c r="R633" i="1"/>
  <c r="Q635" i="1"/>
  <c r="R635" i="1"/>
  <c r="Q637" i="1"/>
  <c r="R637" i="1" s="1"/>
  <c r="Q639" i="1"/>
  <c r="R639" i="1"/>
  <c r="Q641" i="1"/>
  <c r="R641" i="1"/>
  <c r="Q643" i="1"/>
  <c r="R643" i="1"/>
  <c r="Q645" i="1"/>
  <c r="R645" i="1" s="1"/>
  <c r="Q647" i="1"/>
  <c r="R647" i="1" s="1"/>
  <c r="Q649" i="1"/>
  <c r="R649" i="1"/>
  <c r="Q651" i="1"/>
  <c r="R651" i="1"/>
  <c r="Q653" i="1"/>
  <c r="R653" i="1" s="1"/>
  <c r="Q655" i="1"/>
  <c r="R655" i="1"/>
  <c r="Q657" i="1"/>
  <c r="R657" i="1"/>
  <c r="Q659" i="1"/>
  <c r="R659" i="1"/>
  <c r="Q661" i="1"/>
  <c r="R661" i="1" s="1"/>
  <c r="Q663" i="1"/>
  <c r="R663" i="1" s="1"/>
  <c r="Q665" i="1"/>
  <c r="R665" i="1"/>
  <c r="Q667" i="1"/>
  <c r="R667" i="1"/>
  <c r="Q669" i="1"/>
  <c r="R669" i="1" s="1"/>
  <c r="Q671" i="1"/>
  <c r="R671" i="1"/>
  <c r="Q673" i="1"/>
  <c r="R673" i="1"/>
  <c r="Q675" i="1"/>
  <c r="R675" i="1"/>
  <c r="Q677" i="1"/>
  <c r="R677" i="1" s="1"/>
  <c r="Q679" i="1"/>
  <c r="R679" i="1"/>
  <c r="Q681" i="1"/>
  <c r="R681" i="1"/>
  <c r="Q683" i="1"/>
  <c r="R683" i="1"/>
  <c r="Q685" i="1"/>
  <c r="R685" i="1" s="1"/>
  <c r="Q687" i="1"/>
  <c r="R687" i="1" s="1"/>
  <c r="Q689" i="1"/>
  <c r="R689" i="1"/>
  <c r="Q691" i="1"/>
  <c r="R691" i="1"/>
  <c r="Q693" i="1"/>
  <c r="R693" i="1" s="1"/>
  <c r="Q695" i="1"/>
  <c r="R695" i="1" s="1"/>
  <c r="Q697" i="1"/>
  <c r="R697" i="1"/>
  <c r="Q699" i="1"/>
  <c r="R699" i="1"/>
  <c r="Q701" i="1"/>
  <c r="R701" i="1" s="1"/>
  <c r="Q703" i="1"/>
  <c r="R703" i="1"/>
  <c r="Q705" i="1"/>
  <c r="R705" i="1"/>
  <c r="Q707" i="1"/>
  <c r="R707" i="1"/>
  <c r="Q709" i="1"/>
  <c r="R709" i="1" s="1"/>
  <c r="Q711" i="1"/>
  <c r="R711" i="1" s="1"/>
  <c r="Q713" i="1"/>
  <c r="R713" i="1"/>
  <c r="Q715" i="1"/>
  <c r="R715" i="1"/>
  <c r="Q717" i="1"/>
  <c r="R717" i="1" s="1"/>
  <c r="Q719" i="1"/>
  <c r="R719" i="1"/>
  <c r="Q721" i="1"/>
  <c r="R721" i="1"/>
  <c r="Q723" i="1"/>
  <c r="R723" i="1"/>
  <c r="Q725" i="1"/>
  <c r="R725" i="1" s="1"/>
  <c r="Q727" i="1"/>
  <c r="R727" i="1" s="1"/>
  <c r="Q729" i="1"/>
  <c r="R729" i="1"/>
  <c r="Q731" i="1"/>
  <c r="R731" i="1"/>
  <c r="Q733" i="1"/>
  <c r="R733" i="1" s="1"/>
  <c r="Q735" i="1"/>
  <c r="R735" i="1"/>
  <c r="Q737" i="1"/>
  <c r="R737" i="1"/>
  <c r="Q739" i="1"/>
  <c r="R739" i="1"/>
  <c r="Q741" i="1"/>
  <c r="R741" i="1" s="1"/>
  <c r="Q743" i="1"/>
  <c r="R743" i="1"/>
  <c r="Q745" i="1"/>
  <c r="R745" i="1"/>
  <c r="Q747" i="1"/>
  <c r="R747" i="1"/>
  <c r="Q749" i="1"/>
  <c r="R749" i="1" s="1"/>
  <c r="Q751" i="1"/>
  <c r="R751" i="1" s="1"/>
  <c r="Q753" i="1"/>
  <c r="R753" i="1"/>
  <c r="Q755" i="1"/>
  <c r="R755" i="1"/>
  <c r="Q757" i="1"/>
  <c r="R757" i="1" s="1"/>
  <c r="Q759" i="1"/>
  <c r="R759" i="1" s="1"/>
  <c r="Q761" i="1"/>
  <c r="R761" i="1"/>
  <c r="Q763" i="1"/>
  <c r="R763" i="1"/>
  <c r="Q765" i="1"/>
  <c r="R765" i="1" s="1"/>
  <c r="Q767" i="1"/>
  <c r="R767" i="1"/>
  <c r="Q769" i="1"/>
  <c r="R769" i="1"/>
  <c r="Q771" i="1"/>
  <c r="R771" i="1"/>
  <c r="Q773" i="1"/>
  <c r="R773" i="1" s="1"/>
  <c r="Q775" i="1"/>
  <c r="R775" i="1" s="1"/>
  <c r="Q777" i="1"/>
  <c r="R777" i="1"/>
  <c r="Q779" i="1"/>
  <c r="R779" i="1"/>
  <c r="Q781" i="1"/>
  <c r="R781" i="1" s="1"/>
  <c r="Q783" i="1"/>
  <c r="R783" i="1"/>
  <c r="Q785" i="1"/>
  <c r="R785" i="1"/>
  <c r="Q787" i="1"/>
  <c r="R787" i="1"/>
  <c r="Q789" i="1"/>
  <c r="R789" i="1" s="1"/>
  <c r="Q791" i="1"/>
  <c r="R791" i="1" s="1"/>
  <c r="Q793" i="1"/>
  <c r="R793" i="1"/>
  <c r="Q795" i="1"/>
  <c r="R795" i="1"/>
  <c r="Q797" i="1"/>
  <c r="R797" i="1" s="1"/>
  <c r="Q799" i="1"/>
  <c r="R799" i="1"/>
  <c r="Q801" i="1"/>
  <c r="R801" i="1"/>
  <c r="Q803" i="1"/>
  <c r="R803" i="1"/>
  <c r="Q805" i="1"/>
  <c r="R805" i="1" s="1"/>
  <c r="Q807" i="1"/>
  <c r="R807" i="1"/>
  <c r="Q809" i="1"/>
  <c r="R809" i="1"/>
  <c r="Q811" i="1"/>
  <c r="R811" i="1"/>
  <c r="Q813" i="1"/>
  <c r="R813" i="1" s="1"/>
  <c r="Q815" i="1"/>
  <c r="R815" i="1" s="1"/>
  <c r="Q817" i="1"/>
  <c r="R817" i="1"/>
  <c r="Q819" i="1"/>
  <c r="R819" i="1"/>
  <c r="Q821" i="1"/>
  <c r="R821" i="1" s="1"/>
  <c r="Q823" i="1"/>
  <c r="R823" i="1" s="1"/>
  <c r="Q825" i="1"/>
  <c r="R825" i="1"/>
  <c r="Q827" i="1"/>
  <c r="R827" i="1"/>
  <c r="Q829" i="1"/>
  <c r="R829" i="1" s="1"/>
  <c r="Q831" i="1"/>
  <c r="R831" i="1"/>
  <c r="Q833" i="1"/>
  <c r="R833" i="1"/>
  <c r="Q835" i="1"/>
  <c r="R835" i="1"/>
  <c r="Q837" i="1"/>
  <c r="R837" i="1" s="1"/>
  <c r="Q839" i="1"/>
  <c r="R839" i="1" s="1"/>
  <c r="Q841" i="1"/>
  <c r="R841" i="1"/>
  <c r="Q843" i="1"/>
  <c r="R843" i="1"/>
  <c r="Q845" i="1"/>
  <c r="R845" i="1" s="1"/>
  <c r="Q847" i="1"/>
  <c r="R847" i="1"/>
  <c r="Q849" i="1"/>
  <c r="R849" i="1"/>
  <c r="Q851" i="1"/>
  <c r="R851" i="1"/>
  <c r="Q853" i="1"/>
  <c r="R853" i="1" s="1"/>
  <c r="Q855" i="1"/>
  <c r="R855" i="1" s="1"/>
  <c r="Q857" i="1"/>
  <c r="R857" i="1"/>
  <c r="Q859" i="1"/>
  <c r="R859" i="1"/>
  <c r="Q861" i="1"/>
  <c r="R861" i="1" s="1"/>
  <c r="Q863" i="1"/>
  <c r="R863" i="1"/>
  <c r="Q865" i="1"/>
  <c r="R865" i="1"/>
  <c r="Q867" i="1"/>
  <c r="R867" i="1"/>
  <c r="Q869" i="1"/>
  <c r="R869" i="1" s="1"/>
  <c r="Q871" i="1"/>
  <c r="R871" i="1"/>
  <c r="Q873" i="1"/>
  <c r="R873" i="1"/>
  <c r="Q875" i="1"/>
  <c r="R875" i="1"/>
  <c r="Q877" i="1"/>
  <c r="R877" i="1" s="1"/>
  <c r="Q879" i="1"/>
  <c r="R879" i="1" s="1"/>
  <c r="Q881" i="1"/>
  <c r="R881" i="1"/>
  <c r="Q883" i="1"/>
  <c r="R883" i="1"/>
  <c r="Q885" i="1"/>
  <c r="R885" i="1"/>
  <c r="Q887" i="1"/>
  <c r="R887" i="1" s="1"/>
  <c r="Q889" i="1"/>
  <c r="R889" i="1"/>
  <c r="Q891" i="1"/>
  <c r="R891" i="1"/>
  <c r="Q893" i="1"/>
  <c r="R893" i="1"/>
  <c r="Q895" i="1"/>
  <c r="R895" i="1" s="1"/>
  <c r="Q897" i="1"/>
  <c r="R897" i="1"/>
  <c r="Q899" i="1"/>
  <c r="R899" i="1"/>
  <c r="Q901" i="1"/>
  <c r="R901" i="1" s="1"/>
  <c r="Q903" i="1"/>
  <c r="R903" i="1" s="1"/>
  <c r="Q905" i="1"/>
  <c r="R905" i="1"/>
  <c r="Q907" i="1"/>
  <c r="R907" i="1"/>
  <c r="Q909" i="1"/>
  <c r="R909" i="1"/>
  <c r="Q911" i="1"/>
  <c r="R911" i="1" s="1"/>
  <c r="Q913" i="1"/>
  <c r="R913" i="1"/>
  <c r="Q915" i="1"/>
  <c r="R915" i="1"/>
  <c r="Q917" i="1"/>
  <c r="R917" i="1" s="1"/>
  <c r="Q919" i="1"/>
  <c r="R919" i="1" s="1"/>
  <c r="Q921" i="1"/>
  <c r="R921" i="1"/>
  <c r="Q923" i="1"/>
  <c r="R923" i="1"/>
  <c r="Q925" i="1"/>
  <c r="R925" i="1"/>
  <c r="Q927" i="1"/>
  <c r="R927" i="1" s="1"/>
  <c r="Q929" i="1"/>
  <c r="R929" i="1"/>
  <c r="Q931" i="1"/>
  <c r="R931" i="1"/>
  <c r="Q933" i="1"/>
  <c r="R933" i="1" s="1"/>
  <c r="Q935" i="1"/>
  <c r="R935" i="1" s="1"/>
  <c r="Q937" i="1"/>
  <c r="R937" i="1"/>
  <c r="Q939" i="1"/>
  <c r="R939" i="1"/>
  <c r="Q941" i="1"/>
  <c r="R941" i="1"/>
  <c r="Q943" i="1"/>
  <c r="R943" i="1" s="1"/>
  <c r="Q945" i="1"/>
  <c r="R945" i="1"/>
  <c r="Q947" i="1"/>
  <c r="R947" i="1"/>
  <c r="Q949" i="1"/>
  <c r="R949" i="1"/>
  <c r="Q951" i="1"/>
  <c r="R951" i="1" s="1"/>
  <c r="Q953" i="1"/>
  <c r="R953" i="1"/>
  <c r="Q955" i="1"/>
  <c r="R955" i="1"/>
  <c r="Q957" i="1"/>
  <c r="R957" i="1" s="1"/>
  <c r="Q959" i="1"/>
  <c r="R959" i="1" s="1"/>
  <c r="Q961" i="1"/>
  <c r="R961" i="1"/>
  <c r="Q963" i="1"/>
  <c r="R963" i="1"/>
  <c r="Q965" i="1"/>
  <c r="R965" i="1"/>
  <c r="Q967" i="1"/>
  <c r="R967" i="1" s="1"/>
  <c r="Q969" i="1"/>
  <c r="R969" i="1"/>
  <c r="Q971" i="1"/>
  <c r="R971" i="1"/>
  <c r="Q973" i="1"/>
  <c r="R973" i="1"/>
  <c r="Q975" i="1"/>
  <c r="R975" i="1" s="1"/>
  <c r="Q977" i="1"/>
  <c r="R977" i="1"/>
  <c r="Q979" i="1"/>
  <c r="R979" i="1"/>
  <c r="Q981" i="1"/>
  <c r="R981" i="1" s="1"/>
  <c r="Q983" i="1"/>
  <c r="R983" i="1" s="1"/>
  <c r="Q985" i="1"/>
  <c r="R985" i="1"/>
  <c r="Q987" i="1"/>
  <c r="R987" i="1"/>
  <c r="Q989" i="1"/>
  <c r="R989" i="1"/>
  <c r="Q991" i="1"/>
  <c r="R991" i="1" s="1"/>
  <c r="Q993" i="1"/>
  <c r="R993" i="1"/>
  <c r="Q995" i="1"/>
  <c r="R995" i="1"/>
  <c r="Q997" i="1"/>
  <c r="R997" i="1" s="1"/>
  <c r="Q999" i="1"/>
  <c r="R999" i="1" s="1"/>
  <c r="Q1001" i="1"/>
  <c r="R1001" i="1"/>
  <c r="Q1003" i="1"/>
  <c r="R1003" i="1"/>
  <c r="Q1005" i="1"/>
  <c r="R1005" i="1"/>
  <c r="Q1007" i="1"/>
  <c r="R1007" i="1" s="1"/>
  <c r="Q1009" i="1"/>
  <c r="R1009" i="1"/>
  <c r="Q1011" i="1"/>
  <c r="R1011" i="1"/>
  <c r="Q1013" i="1"/>
  <c r="R1013" i="1"/>
  <c r="Q1015" i="1"/>
  <c r="R1015" i="1" s="1"/>
  <c r="Q1017" i="1"/>
  <c r="R1017" i="1"/>
  <c r="Q1019" i="1"/>
  <c r="R1019" i="1"/>
  <c r="Q1021" i="1"/>
  <c r="R1021" i="1" s="1"/>
  <c r="Q1023" i="1"/>
  <c r="R1023" i="1" s="1"/>
  <c r="Q1025" i="1"/>
  <c r="R1025" i="1"/>
  <c r="Q1027" i="1"/>
  <c r="R1027" i="1"/>
  <c r="Q1029" i="1"/>
  <c r="R1029" i="1" s="1"/>
  <c r="Q1031" i="1"/>
  <c r="R1031" i="1" s="1"/>
  <c r="Q1033" i="1"/>
  <c r="R1033" i="1"/>
  <c r="Q1035" i="1"/>
  <c r="R1035" i="1"/>
  <c r="Q1037" i="1"/>
  <c r="R1037" i="1"/>
  <c r="Q1039" i="1"/>
  <c r="R1039" i="1" s="1"/>
  <c r="Q1041" i="1"/>
  <c r="R1041" i="1"/>
  <c r="Q1043" i="1"/>
  <c r="R1043" i="1"/>
  <c r="Q1045" i="1"/>
  <c r="R1045" i="1" s="1"/>
  <c r="Q1047" i="1"/>
  <c r="R1047" i="1" s="1"/>
  <c r="Q1049" i="1"/>
  <c r="R1049" i="1"/>
  <c r="Q1051" i="1"/>
  <c r="R1051" i="1"/>
  <c r="Q1053" i="1"/>
  <c r="R1053" i="1"/>
  <c r="Q1055" i="1"/>
  <c r="R1055" i="1" s="1"/>
  <c r="Q1057" i="1"/>
  <c r="R1057" i="1"/>
  <c r="Q1059" i="1"/>
  <c r="R1059" i="1"/>
  <c r="Q1061" i="1"/>
  <c r="R1061" i="1" s="1"/>
  <c r="Q1063" i="1"/>
  <c r="R1063" i="1" s="1"/>
  <c r="Q1065" i="1"/>
  <c r="R1065" i="1"/>
  <c r="Q1067" i="1"/>
  <c r="R1067" i="1"/>
  <c r="Q1069" i="1"/>
  <c r="R1069" i="1"/>
  <c r="Q1071" i="1"/>
  <c r="R1071" i="1" s="1"/>
  <c r="Q1073" i="1"/>
  <c r="R1073" i="1"/>
  <c r="Q1075" i="1"/>
  <c r="R1075" i="1"/>
  <c r="Q1077" i="1"/>
  <c r="R1077" i="1"/>
  <c r="Q1079" i="1"/>
  <c r="R1079" i="1" s="1"/>
  <c r="Q1081" i="1"/>
  <c r="R1081" i="1"/>
  <c r="Q1083" i="1"/>
  <c r="R1083" i="1"/>
  <c r="Q1085" i="1"/>
  <c r="R1085" i="1" s="1"/>
  <c r="Q1087" i="1"/>
  <c r="R1087" i="1" s="1"/>
  <c r="Q1089" i="1"/>
  <c r="R1089" i="1"/>
  <c r="Q1091" i="1"/>
  <c r="R1091" i="1"/>
  <c r="Q1093" i="1"/>
  <c r="R1093" i="1"/>
  <c r="Q1095" i="1"/>
  <c r="R1095" i="1" s="1"/>
  <c r="Q1097" i="1"/>
  <c r="R1097" i="1"/>
  <c r="Q1099" i="1"/>
  <c r="R1099" i="1"/>
  <c r="Q1101" i="1"/>
  <c r="R1101" i="1"/>
  <c r="Q1103" i="1"/>
  <c r="R1103" i="1" s="1"/>
  <c r="Q1105" i="1"/>
  <c r="R1105" i="1"/>
  <c r="Q1107" i="1"/>
  <c r="R1107" i="1"/>
  <c r="Q1109" i="1"/>
  <c r="R1109" i="1" s="1"/>
  <c r="Q1111" i="1"/>
  <c r="R1111" i="1" s="1"/>
  <c r="Q1113" i="1"/>
  <c r="R1113" i="1"/>
  <c r="Q1115" i="1"/>
  <c r="R1115" i="1"/>
  <c r="Q1117" i="1"/>
  <c r="R1117" i="1"/>
  <c r="Q1119" i="1"/>
  <c r="R1119" i="1" s="1"/>
  <c r="Q1121" i="1"/>
  <c r="R1121" i="1"/>
  <c r="Q1123" i="1"/>
  <c r="R1123" i="1"/>
  <c r="Q1125" i="1"/>
  <c r="R1125" i="1" s="1"/>
  <c r="Q1127" i="1"/>
  <c r="R1127" i="1" s="1"/>
  <c r="Q1129" i="1"/>
  <c r="R1129" i="1"/>
  <c r="Q1131" i="1"/>
  <c r="R1131" i="1"/>
  <c r="Q1133" i="1"/>
  <c r="R1133" i="1"/>
  <c r="Q1135" i="1"/>
  <c r="R1135" i="1" s="1"/>
  <c r="Q1137" i="1"/>
  <c r="R1137" i="1"/>
  <c r="Q1139" i="1"/>
  <c r="R1139" i="1"/>
  <c r="Q1141" i="1"/>
  <c r="R1141" i="1"/>
  <c r="Q1143" i="1"/>
  <c r="R1143" i="1" s="1"/>
  <c r="Q1145" i="1"/>
  <c r="R1145" i="1"/>
  <c r="Q1147" i="1"/>
  <c r="R1147" i="1"/>
  <c r="Q1149" i="1"/>
  <c r="R1149" i="1" s="1"/>
  <c r="Q1151" i="1"/>
  <c r="R1151" i="1" s="1"/>
  <c r="Q1153" i="1"/>
  <c r="R1153" i="1"/>
  <c r="Q1155" i="1"/>
  <c r="R1155" i="1"/>
  <c r="Q1157" i="1"/>
  <c r="R1157" i="1" s="1"/>
  <c r="Q1159" i="1"/>
  <c r="R1159" i="1" s="1"/>
  <c r="Q1161" i="1"/>
  <c r="R1161" i="1"/>
  <c r="Q1163" i="1"/>
  <c r="R1163" i="1"/>
  <c r="Q1165" i="1"/>
  <c r="R1165" i="1"/>
  <c r="Q1167" i="1"/>
  <c r="R1167" i="1" s="1"/>
  <c r="Q1169" i="1"/>
  <c r="R1169" i="1"/>
  <c r="Q1171" i="1"/>
  <c r="R1171" i="1"/>
  <c r="Q1173" i="1"/>
  <c r="R1173" i="1" s="1"/>
  <c r="Q1175" i="1"/>
  <c r="R1175" i="1" s="1"/>
  <c r="Q1177" i="1"/>
  <c r="R1177" i="1"/>
  <c r="Q1179" i="1"/>
  <c r="R1179" i="1"/>
  <c r="Q1181" i="1"/>
  <c r="R1181" i="1"/>
  <c r="Q1183" i="1"/>
  <c r="R1183" i="1" s="1"/>
  <c r="Q520" i="1"/>
  <c r="R520" i="1"/>
  <c r="Q522" i="1"/>
  <c r="R522" i="1"/>
  <c r="Q524" i="1"/>
  <c r="R524" i="1" s="1"/>
  <c r="Q526" i="1"/>
  <c r="R526" i="1" s="1"/>
  <c r="Q528" i="1"/>
  <c r="R528" i="1"/>
  <c r="Q530" i="1"/>
  <c r="R530" i="1"/>
  <c r="Q532" i="1"/>
  <c r="R532" i="1"/>
  <c r="Q534" i="1"/>
  <c r="R534" i="1" s="1"/>
  <c r="Q536" i="1"/>
  <c r="R536" i="1"/>
  <c r="Q538" i="1"/>
  <c r="R538" i="1"/>
  <c r="Q540" i="1"/>
  <c r="R540" i="1"/>
  <c r="Q542" i="1"/>
  <c r="R542" i="1" s="1"/>
  <c r="Q544" i="1"/>
  <c r="R544" i="1"/>
  <c r="Q546" i="1"/>
  <c r="R546" i="1"/>
  <c r="Q548" i="1"/>
  <c r="R548" i="1" s="1"/>
  <c r="Q550" i="1"/>
  <c r="R550" i="1" s="1"/>
  <c r="Q552" i="1"/>
  <c r="R552" i="1"/>
  <c r="Q554" i="1"/>
  <c r="R554" i="1"/>
  <c r="Q556" i="1"/>
  <c r="R556" i="1"/>
  <c r="Q558" i="1"/>
  <c r="R558" i="1" s="1"/>
  <c r="Q560" i="1"/>
  <c r="R560" i="1"/>
  <c r="Q562" i="1"/>
  <c r="R562" i="1"/>
  <c r="Q564" i="1"/>
  <c r="R564" i="1"/>
  <c r="Q566" i="1"/>
  <c r="R566" i="1" s="1"/>
  <c r="Q568" i="1"/>
  <c r="R568" i="1"/>
  <c r="Q570" i="1"/>
  <c r="R570" i="1"/>
  <c r="Q572" i="1"/>
  <c r="R572" i="1" s="1"/>
  <c r="Q574" i="1"/>
  <c r="R574" i="1" s="1"/>
  <c r="Q576" i="1"/>
  <c r="R576" i="1"/>
  <c r="Q578" i="1"/>
  <c r="R578" i="1"/>
  <c r="Q580" i="1"/>
  <c r="R580" i="1"/>
  <c r="Q582" i="1"/>
  <c r="R582" i="1" s="1"/>
  <c r="Q584" i="1"/>
  <c r="R584" i="1"/>
  <c r="Q586" i="1"/>
  <c r="R586" i="1"/>
  <c r="Q588" i="1"/>
  <c r="R588" i="1" s="1"/>
  <c r="Q590" i="1"/>
  <c r="R590" i="1" s="1"/>
  <c r="Q592" i="1"/>
  <c r="R592" i="1"/>
  <c r="Q594" i="1"/>
  <c r="R594" i="1"/>
  <c r="Q596" i="1"/>
  <c r="R596" i="1"/>
  <c r="Q598" i="1"/>
  <c r="R598" i="1" s="1"/>
  <c r="Q600" i="1"/>
  <c r="R600" i="1"/>
  <c r="Q602" i="1"/>
  <c r="R602" i="1"/>
  <c r="Q604" i="1"/>
  <c r="R604" i="1"/>
  <c r="Q606" i="1"/>
  <c r="R606" i="1" s="1"/>
  <c r="Q608" i="1"/>
  <c r="R608" i="1"/>
  <c r="Q610" i="1"/>
  <c r="R610" i="1"/>
  <c r="Q612" i="1"/>
  <c r="R612" i="1" s="1"/>
  <c r="Q614" i="1"/>
  <c r="R614" i="1" s="1"/>
  <c r="Q616" i="1"/>
  <c r="R616" i="1"/>
  <c r="Q618" i="1"/>
  <c r="R618" i="1"/>
  <c r="Q620" i="1"/>
  <c r="R620" i="1"/>
  <c r="Q622" i="1"/>
  <c r="R622" i="1" s="1"/>
  <c r="Q624" i="1"/>
  <c r="R624" i="1"/>
  <c r="Q626" i="1"/>
  <c r="R626" i="1"/>
  <c r="Q628" i="1"/>
  <c r="R628" i="1"/>
  <c r="Q630" i="1"/>
  <c r="R630" i="1" s="1"/>
  <c r="Q632" i="1"/>
  <c r="R632" i="1"/>
  <c r="Q634" i="1"/>
  <c r="R634" i="1"/>
  <c r="Q636" i="1"/>
  <c r="R636" i="1" s="1"/>
  <c r="Q638" i="1"/>
  <c r="R638" i="1" s="1"/>
  <c r="Q640" i="1"/>
  <c r="R640" i="1"/>
  <c r="Q642" i="1"/>
  <c r="R642" i="1"/>
  <c r="Q644" i="1"/>
  <c r="R644" i="1"/>
  <c r="Q646" i="1"/>
  <c r="R646" i="1" s="1"/>
  <c r="Q648" i="1"/>
  <c r="R648" i="1"/>
  <c r="Q650" i="1"/>
  <c r="R650" i="1"/>
  <c r="Q652" i="1"/>
  <c r="R652" i="1" s="1"/>
  <c r="Q654" i="1"/>
  <c r="R654" i="1" s="1"/>
  <c r="Q656" i="1"/>
  <c r="R656" i="1"/>
  <c r="Q658" i="1"/>
  <c r="R658" i="1"/>
  <c r="Q660" i="1"/>
  <c r="R660" i="1"/>
  <c r="Q662" i="1"/>
  <c r="R662" i="1" s="1"/>
  <c r="Q664" i="1"/>
  <c r="R664" i="1"/>
  <c r="Q666" i="1"/>
  <c r="R666" i="1"/>
  <c r="Q668" i="1"/>
  <c r="R668" i="1"/>
  <c r="Q670" i="1"/>
  <c r="R670" i="1" s="1"/>
  <c r="Q672" i="1"/>
  <c r="R672" i="1"/>
  <c r="Q674" i="1"/>
  <c r="R674" i="1"/>
  <c r="Q676" i="1"/>
  <c r="R676" i="1" s="1"/>
  <c r="Q678" i="1"/>
  <c r="R678" i="1" s="1"/>
  <c r="Q680" i="1"/>
  <c r="R680" i="1"/>
  <c r="Q682" i="1"/>
  <c r="R682" i="1"/>
  <c r="Q684" i="1"/>
  <c r="R684" i="1"/>
  <c r="Q686" i="1"/>
  <c r="R686" i="1" s="1"/>
  <c r="Q688" i="1"/>
  <c r="R688" i="1"/>
  <c r="Q690" i="1"/>
  <c r="R690" i="1"/>
  <c r="Q692" i="1"/>
  <c r="R692" i="1"/>
  <c r="Q694" i="1"/>
  <c r="R694" i="1" s="1"/>
  <c r="Q696" i="1"/>
  <c r="R696" i="1"/>
  <c r="Q698" i="1"/>
  <c r="R698" i="1"/>
  <c r="Q700" i="1"/>
  <c r="R700" i="1" s="1"/>
  <c r="Q702" i="1"/>
  <c r="R702" i="1" s="1"/>
  <c r="Q704" i="1"/>
  <c r="R704" i="1"/>
  <c r="Q706" i="1"/>
  <c r="R706" i="1"/>
  <c r="Q708" i="1"/>
  <c r="R708" i="1"/>
  <c r="Q710" i="1"/>
  <c r="R710" i="1" s="1"/>
  <c r="Q712" i="1"/>
  <c r="R712" i="1"/>
  <c r="Q714" i="1"/>
  <c r="R714" i="1"/>
  <c r="Q716" i="1"/>
  <c r="R716" i="1" s="1"/>
  <c r="Q718" i="1"/>
  <c r="R718" i="1" s="1"/>
  <c r="Q720" i="1"/>
  <c r="R720" i="1"/>
  <c r="Q722" i="1"/>
  <c r="R722" i="1"/>
  <c r="Q724" i="1"/>
  <c r="R724" i="1"/>
  <c r="Q726" i="1"/>
  <c r="R726" i="1" s="1"/>
  <c r="Q728" i="1"/>
  <c r="R728" i="1"/>
  <c r="Q730" i="1"/>
  <c r="R730" i="1"/>
  <c r="Q732" i="1"/>
  <c r="R732" i="1"/>
  <c r="Q734" i="1"/>
  <c r="R734" i="1" s="1"/>
  <c r="Q736" i="1"/>
  <c r="R736" i="1"/>
  <c r="Q738" i="1"/>
  <c r="R738" i="1"/>
  <c r="Q740" i="1"/>
  <c r="R740" i="1" s="1"/>
  <c r="Q742" i="1"/>
  <c r="R742" i="1" s="1"/>
  <c r="Q744" i="1"/>
  <c r="R744" i="1"/>
  <c r="Q746" i="1"/>
  <c r="R746" i="1"/>
  <c r="Q748" i="1"/>
  <c r="R748" i="1" s="1"/>
  <c r="Q750" i="1"/>
  <c r="R750" i="1" s="1"/>
  <c r="Q752" i="1"/>
  <c r="R752" i="1"/>
  <c r="Q754" i="1"/>
  <c r="R754" i="1"/>
  <c r="Q756" i="1"/>
  <c r="R756" i="1"/>
  <c r="Q758" i="1"/>
  <c r="R758" i="1" s="1"/>
  <c r="Q760" i="1"/>
  <c r="R760" i="1"/>
  <c r="Q762" i="1"/>
  <c r="R762" i="1"/>
  <c r="Q764" i="1"/>
  <c r="R764" i="1" s="1"/>
  <c r="Q766" i="1"/>
  <c r="R766" i="1"/>
  <c r="Q768" i="1"/>
  <c r="R768" i="1"/>
  <c r="Q770" i="1"/>
  <c r="R770" i="1"/>
  <c r="Q772" i="1"/>
  <c r="R772" i="1" s="1"/>
  <c r="Q774" i="1"/>
  <c r="R774" i="1"/>
  <c r="Q776" i="1"/>
  <c r="R776" i="1"/>
  <c r="Q778" i="1"/>
  <c r="R778" i="1"/>
  <c r="Q780" i="1"/>
  <c r="R780" i="1" s="1"/>
  <c r="Q782" i="1"/>
  <c r="R782" i="1"/>
  <c r="Q784" i="1"/>
  <c r="R784" i="1"/>
  <c r="Q786" i="1"/>
  <c r="R786" i="1"/>
  <c r="Q788" i="1"/>
  <c r="R788" i="1" s="1"/>
  <c r="Q790" i="1"/>
  <c r="R790" i="1" s="1"/>
  <c r="Q792" i="1"/>
  <c r="R792" i="1"/>
  <c r="Q794" i="1"/>
  <c r="R794" i="1"/>
  <c r="Q796" i="1"/>
  <c r="R796" i="1" s="1"/>
  <c r="Q798" i="1"/>
  <c r="R798" i="1"/>
  <c r="Q800" i="1"/>
  <c r="R800" i="1"/>
  <c r="Q802" i="1"/>
  <c r="R802" i="1"/>
  <c r="Q804" i="1"/>
  <c r="R804" i="1" s="1"/>
  <c r="Q806" i="1"/>
  <c r="R806" i="1" s="1"/>
  <c r="Q808" i="1"/>
  <c r="R808" i="1"/>
  <c r="Q810" i="1"/>
  <c r="R810" i="1"/>
  <c r="Q812" i="1"/>
  <c r="R812" i="1" s="1"/>
  <c r="Q814" i="1"/>
  <c r="R814" i="1"/>
  <c r="Q816" i="1"/>
  <c r="R816" i="1"/>
  <c r="Q818" i="1"/>
  <c r="R818" i="1"/>
  <c r="Q820" i="1"/>
  <c r="R820" i="1" s="1"/>
  <c r="Q822" i="1"/>
  <c r="R822" i="1" s="1"/>
  <c r="Q824" i="1"/>
  <c r="R824" i="1"/>
  <c r="Q826" i="1"/>
  <c r="R826" i="1"/>
  <c r="Q828" i="1"/>
  <c r="R828" i="1" s="1"/>
  <c r="Q830" i="1"/>
  <c r="R830" i="1"/>
  <c r="Q832" i="1"/>
  <c r="R832" i="1"/>
  <c r="Q834" i="1"/>
  <c r="R834" i="1"/>
  <c r="Q836" i="1"/>
  <c r="R836" i="1" s="1"/>
  <c r="Q838" i="1"/>
  <c r="R838" i="1"/>
  <c r="Q840" i="1"/>
  <c r="R840" i="1"/>
  <c r="Q842" i="1"/>
  <c r="R842" i="1"/>
  <c r="Q844" i="1"/>
  <c r="R844" i="1" s="1"/>
  <c r="Q846" i="1"/>
  <c r="R846" i="1"/>
  <c r="Q848" i="1"/>
  <c r="R848" i="1"/>
  <c r="Q850" i="1"/>
  <c r="R850" i="1"/>
  <c r="Q852" i="1"/>
  <c r="R852" i="1" s="1"/>
  <c r="Q854" i="1"/>
  <c r="R854" i="1" s="1"/>
  <c r="Q856" i="1"/>
  <c r="R856" i="1"/>
  <c r="Q858" i="1"/>
  <c r="R858" i="1"/>
  <c r="Q860" i="1"/>
  <c r="R860" i="1" s="1"/>
  <c r="Q862" i="1"/>
  <c r="R862" i="1"/>
  <c r="Q864" i="1"/>
  <c r="R864" i="1"/>
  <c r="Q866" i="1"/>
  <c r="R866" i="1"/>
  <c r="Q868" i="1"/>
  <c r="R868" i="1" s="1"/>
  <c r="Q870" i="1"/>
  <c r="R870" i="1" s="1"/>
  <c r="Q872" i="1"/>
  <c r="R872" i="1"/>
  <c r="Q874" i="1"/>
  <c r="R874" i="1"/>
  <c r="Q876" i="1"/>
  <c r="R876" i="1" s="1"/>
  <c r="Q878" i="1"/>
  <c r="R878" i="1"/>
  <c r="Q880" i="1"/>
  <c r="R880" i="1"/>
  <c r="Q882" i="1"/>
  <c r="R882" i="1"/>
  <c r="Q884" i="1"/>
  <c r="R884" i="1" s="1"/>
  <c r="Q886" i="1"/>
  <c r="R886" i="1" s="1"/>
  <c r="Q888" i="1"/>
  <c r="R888" i="1"/>
  <c r="Q890" i="1"/>
  <c r="R890" i="1"/>
  <c r="Q892" i="1"/>
  <c r="R892" i="1" s="1"/>
  <c r="Q894" i="1"/>
  <c r="R894" i="1"/>
  <c r="Q896" i="1"/>
  <c r="R896" i="1"/>
  <c r="Q898" i="1"/>
  <c r="R898" i="1"/>
  <c r="Q900" i="1"/>
  <c r="R900" i="1" s="1"/>
  <c r="Q902" i="1"/>
  <c r="R902" i="1"/>
  <c r="Q904" i="1"/>
  <c r="R904" i="1"/>
  <c r="Q906" i="1"/>
  <c r="R906" i="1"/>
  <c r="Q908" i="1"/>
  <c r="R908" i="1" s="1"/>
  <c r="Q910" i="1"/>
  <c r="R910" i="1"/>
  <c r="Q912" i="1"/>
  <c r="R912" i="1"/>
  <c r="Q914" i="1"/>
  <c r="R914" i="1"/>
  <c r="Q916" i="1"/>
  <c r="R916" i="1" s="1"/>
  <c r="Q918" i="1"/>
  <c r="R918" i="1" s="1"/>
  <c r="Q920" i="1"/>
  <c r="R920" i="1"/>
  <c r="Q922" i="1"/>
  <c r="R922" i="1"/>
  <c r="Q924" i="1"/>
  <c r="R924" i="1" s="1"/>
  <c r="Q926" i="1"/>
  <c r="R926" i="1"/>
  <c r="Q928" i="1"/>
  <c r="R928" i="1"/>
  <c r="Q930" i="1"/>
  <c r="R930" i="1"/>
  <c r="Q932" i="1"/>
  <c r="R932" i="1" s="1"/>
  <c r="Q934" i="1"/>
  <c r="R934" i="1" s="1"/>
  <c r="Q936" i="1"/>
  <c r="R936" i="1"/>
  <c r="Q938" i="1"/>
  <c r="R938" i="1"/>
  <c r="Q940" i="1"/>
  <c r="R940" i="1" s="1"/>
  <c r="Q942" i="1"/>
  <c r="R942" i="1"/>
  <c r="Q944" i="1"/>
  <c r="R944" i="1"/>
  <c r="Q946" i="1"/>
  <c r="R946" i="1"/>
  <c r="Q948" i="1"/>
  <c r="R948" i="1" s="1"/>
  <c r="Q950" i="1"/>
  <c r="R950" i="1" s="1"/>
  <c r="Q952" i="1"/>
  <c r="R952" i="1"/>
  <c r="Q954" i="1"/>
  <c r="R954" i="1"/>
  <c r="Q956" i="1"/>
  <c r="R956" i="1" s="1"/>
  <c r="Q958" i="1"/>
  <c r="R958" i="1"/>
  <c r="Q960" i="1"/>
  <c r="R960" i="1"/>
  <c r="Q962" i="1"/>
  <c r="R962" i="1"/>
  <c r="Q964" i="1"/>
  <c r="R964" i="1" s="1"/>
  <c r="Q966" i="1"/>
  <c r="R966" i="1"/>
  <c r="Q968" i="1"/>
  <c r="R968" i="1"/>
  <c r="Q970" i="1"/>
  <c r="R970" i="1"/>
  <c r="Q972" i="1"/>
  <c r="R972" i="1" s="1"/>
  <c r="Q974" i="1"/>
  <c r="R974" i="1"/>
  <c r="Q976" i="1"/>
  <c r="R976" i="1"/>
  <c r="Q978" i="1"/>
  <c r="R978" i="1"/>
  <c r="Q980" i="1"/>
  <c r="R980" i="1" s="1"/>
  <c r="Q982" i="1"/>
  <c r="R982" i="1" s="1"/>
  <c r="Q984" i="1"/>
  <c r="R984" i="1"/>
  <c r="Q986" i="1"/>
  <c r="R986" i="1"/>
  <c r="Q988" i="1"/>
  <c r="R988" i="1" s="1"/>
  <c r="Q990" i="1"/>
  <c r="R990" i="1"/>
  <c r="Q992" i="1"/>
  <c r="R992" i="1"/>
  <c r="Q994" i="1"/>
  <c r="R994" i="1"/>
  <c r="Q996" i="1"/>
  <c r="R996" i="1" s="1"/>
  <c r="Q998" i="1"/>
  <c r="R998" i="1" s="1"/>
  <c r="Q1000" i="1"/>
  <c r="R1000" i="1"/>
  <c r="Q1002" i="1"/>
  <c r="R1002" i="1"/>
  <c r="Q1004" i="1"/>
  <c r="R1004" i="1" s="1"/>
  <c r="Q1006" i="1"/>
  <c r="R1006" i="1"/>
  <c r="Q1008" i="1"/>
  <c r="R1008" i="1"/>
  <c r="Q1010" i="1"/>
  <c r="R1010" i="1"/>
  <c r="Q1012" i="1"/>
  <c r="R1012" i="1" s="1"/>
  <c r="Q1014" i="1"/>
  <c r="R1014" i="1" s="1"/>
  <c r="Q1016" i="1"/>
  <c r="R1016" i="1"/>
  <c r="Q1018" i="1"/>
  <c r="R1018" i="1"/>
  <c r="Q1020" i="1"/>
  <c r="R1020" i="1" s="1"/>
  <c r="Q1022" i="1"/>
  <c r="R1022" i="1"/>
  <c r="Q1024" i="1"/>
  <c r="R1024" i="1"/>
  <c r="Q1026" i="1"/>
  <c r="R1026" i="1"/>
  <c r="Q1028" i="1"/>
  <c r="R1028" i="1" s="1"/>
  <c r="Q1030" i="1"/>
  <c r="R1030" i="1"/>
  <c r="Q1032" i="1"/>
  <c r="R1032" i="1"/>
  <c r="Q1034" i="1"/>
  <c r="R1034" i="1"/>
  <c r="Q1036" i="1"/>
  <c r="R1036" i="1" s="1"/>
  <c r="Q1038" i="1"/>
  <c r="R1038" i="1"/>
  <c r="Q1040" i="1"/>
  <c r="R1040" i="1"/>
  <c r="Q1042" i="1"/>
  <c r="R1042" i="1"/>
  <c r="Q1044" i="1"/>
  <c r="R1044" i="1" s="1"/>
  <c r="Q1046" i="1"/>
  <c r="R1046" i="1" s="1"/>
  <c r="Q1048" i="1"/>
  <c r="R1048" i="1"/>
  <c r="Q1050" i="1"/>
  <c r="R1050" i="1"/>
  <c r="Q1052" i="1"/>
  <c r="R1052" i="1" s="1"/>
  <c r="Q1054" i="1"/>
  <c r="R1054" i="1"/>
  <c r="Q1056" i="1"/>
  <c r="R1056" i="1"/>
  <c r="Q1058" i="1"/>
  <c r="R1058" i="1"/>
  <c r="Q1060" i="1"/>
  <c r="R1060" i="1" s="1"/>
  <c r="Q1062" i="1"/>
  <c r="R1062" i="1" s="1"/>
  <c r="Q1064" i="1"/>
  <c r="R1064" i="1"/>
  <c r="Q1066" i="1"/>
  <c r="R1066" i="1"/>
  <c r="Q1068" i="1"/>
  <c r="R1068" i="1" s="1"/>
  <c r="Q1070" i="1"/>
  <c r="R1070" i="1"/>
  <c r="Q1072" i="1"/>
  <c r="R1072" i="1"/>
  <c r="Q1074" i="1"/>
  <c r="R1074" i="1"/>
  <c r="Q1076" i="1"/>
  <c r="R1076" i="1" s="1"/>
  <c r="Q1078" i="1"/>
  <c r="R1078" i="1" s="1"/>
  <c r="Q1080" i="1"/>
  <c r="R1080" i="1"/>
  <c r="Q1082" i="1"/>
  <c r="R1082" i="1"/>
  <c r="Q1084" i="1"/>
  <c r="R1084" i="1" s="1"/>
  <c r="Q1086" i="1"/>
  <c r="R1086" i="1"/>
  <c r="Q1088" i="1"/>
  <c r="R1088" i="1"/>
  <c r="Q1090" i="1"/>
  <c r="R1090" i="1"/>
  <c r="Q1092" i="1"/>
  <c r="R1092" i="1" s="1"/>
  <c r="Q1094" i="1"/>
  <c r="R1094" i="1"/>
  <c r="Q1096" i="1"/>
  <c r="R1096" i="1"/>
  <c r="Q1098" i="1"/>
  <c r="R1098" i="1"/>
  <c r="Q1100" i="1"/>
  <c r="R1100" i="1" s="1"/>
  <c r="Q1102" i="1"/>
  <c r="R1102" i="1"/>
  <c r="Q1104" i="1"/>
  <c r="R1104" i="1"/>
  <c r="Q1106" i="1"/>
  <c r="R1106" i="1"/>
  <c r="Q1108" i="1"/>
  <c r="R1108" i="1" s="1"/>
  <c r="Q1110" i="1"/>
  <c r="R1110" i="1" s="1"/>
  <c r="Q1112" i="1"/>
  <c r="R1112" i="1"/>
  <c r="Q1114" i="1"/>
  <c r="R1114" i="1"/>
  <c r="Q1116" i="1"/>
  <c r="R1116" i="1" s="1"/>
  <c r="Q1118" i="1"/>
  <c r="R1118" i="1"/>
  <c r="Q1120" i="1"/>
  <c r="R1120" i="1"/>
  <c r="Q1122" i="1"/>
  <c r="R1122" i="1"/>
  <c r="Q1124" i="1"/>
  <c r="R1124" i="1" s="1"/>
  <c r="Q1126" i="1"/>
  <c r="R1126" i="1" s="1"/>
  <c r="Q1128" i="1"/>
  <c r="R1128" i="1"/>
  <c r="Q1130" i="1"/>
  <c r="R1130" i="1"/>
  <c r="Q1132" i="1"/>
  <c r="R1132" i="1" s="1"/>
  <c r="Q1134" i="1"/>
  <c r="R1134" i="1"/>
  <c r="Q1136" i="1"/>
  <c r="R1136" i="1"/>
  <c r="Q1138" i="1"/>
  <c r="R1138" i="1"/>
  <c r="Q1140" i="1"/>
  <c r="R1140" i="1" s="1"/>
  <c r="Q1142" i="1"/>
  <c r="R1142" i="1" s="1"/>
  <c r="Q1144" i="1"/>
  <c r="R1144" i="1"/>
  <c r="Q1146" i="1"/>
  <c r="R1146" i="1"/>
  <c r="Q1148" i="1"/>
  <c r="R1148" i="1" s="1"/>
  <c r="Q1150" i="1"/>
  <c r="R1150" i="1"/>
  <c r="Q1152" i="1"/>
  <c r="R1152" i="1"/>
  <c r="Q1154" i="1"/>
  <c r="R1154" i="1"/>
  <c r="Q1156" i="1"/>
  <c r="R1156" i="1" s="1"/>
  <c r="Q1158" i="1"/>
  <c r="R1158" i="1"/>
  <c r="Q1160" i="1"/>
  <c r="R1160" i="1"/>
  <c r="Q1162" i="1"/>
  <c r="R1162" i="1"/>
  <c r="Q1164" i="1"/>
  <c r="R1164" i="1" s="1"/>
  <c r="Q1166" i="1"/>
  <c r="R1166" i="1"/>
  <c r="Q1168" i="1"/>
  <c r="R1168" i="1"/>
  <c r="Q1170" i="1"/>
  <c r="R1170" i="1"/>
  <c r="Q1172" i="1"/>
  <c r="R1172" i="1" s="1"/>
  <c r="Q1174" i="1"/>
  <c r="R1174" i="1" s="1"/>
  <c r="Q1176" i="1"/>
  <c r="R1176" i="1"/>
  <c r="Q1178" i="1"/>
  <c r="R1178" i="1"/>
  <c r="Q1180" i="1"/>
  <c r="R1180" i="1" s="1"/>
  <c r="Q1182" i="1"/>
  <c r="R1182" i="1"/>
  <c r="Q1184" i="1"/>
  <c r="R1184" i="1"/>
  <c r="R360" i="1"/>
  <c r="R362" i="14" s="1"/>
  <c r="R358" i="14"/>
  <c r="Q358" i="14"/>
  <c r="Q354" i="14"/>
  <c r="R354" i="14"/>
  <c r="R348" i="1"/>
  <c r="R350" i="14"/>
  <c r="R344" i="1"/>
  <c r="R346" i="14" s="1"/>
  <c r="Q346" i="14"/>
  <c r="R340" i="1"/>
  <c r="R342" i="14" s="1"/>
  <c r="R336" i="1"/>
  <c r="R338" i="14"/>
  <c r="Q334" i="14"/>
  <c r="R332" i="1"/>
  <c r="R334" i="14" s="1"/>
  <c r="R328" i="1"/>
  <c r="R330" i="14" s="1"/>
  <c r="Q330" i="14"/>
  <c r="Q326" i="14"/>
  <c r="R324" i="1"/>
  <c r="R326" i="14" s="1"/>
  <c r="R320" i="1"/>
  <c r="R322" i="14" s="1"/>
  <c r="Q322" i="14"/>
  <c r="R316" i="1"/>
  <c r="R318" i="14"/>
  <c r="Q318" i="14"/>
  <c r="R308" i="1"/>
  <c r="R310" i="14" s="1"/>
  <c r="Q310" i="14"/>
  <c r="R300" i="1"/>
  <c r="R302" i="14"/>
  <c r="R296" i="1"/>
  <c r="R298" i="14"/>
  <c r="R290" i="14"/>
  <c r="Q290" i="14"/>
  <c r="Q286" i="14"/>
  <c r="R280" i="1"/>
  <c r="R282" i="14" s="1"/>
  <c r="Q278" i="14"/>
  <c r="R276" i="1"/>
  <c r="R278" i="14"/>
  <c r="R272" i="1"/>
  <c r="R274" i="14" s="1"/>
  <c r="Q274" i="14"/>
  <c r="Q270" i="14"/>
  <c r="R270" i="14"/>
  <c r="Q262" i="14"/>
  <c r="R260" i="1"/>
  <c r="R262" i="14" s="1"/>
  <c r="Q258" i="14"/>
  <c r="R256" i="1"/>
  <c r="R258" i="14"/>
  <c r="Q254" i="14"/>
  <c r="R254" i="14"/>
  <c r="R248" i="1"/>
  <c r="R250" i="14"/>
  <c r="Q246" i="14"/>
  <c r="R246" i="14"/>
  <c r="Q238" i="14"/>
  <c r="R238" i="14"/>
  <c r="R232" i="1"/>
  <c r="R234" i="14"/>
  <c r="R228" i="1"/>
  <c r="R230" i="14" s="1"/>
  <c r="Q222" i="14"/>
  <c r="R220" i="1"/>
  <c r="R222" i="14"/>
  <c r="Q214" i="14"/>
  <c r="R212" i="1"/>
  <c r="R214" i="14" s="1"/>
  <c r="R210" i="14"/>
  <c r="Q210" i="14"/>
  <c r="R204" i="1"/>
  <c r="R206" i="14" s="1"/>
  <c r="R200" i="1"/>
  <c r="R202" i="14" s="1"/>
  <c r="Q202" i="14"/>
  <c r="Q198" i="14"/>
  <c r="R196" i="1"/>
  <c r="R198" i="14" s="1"/>
  <c r="R192" i="1"/>
  <c r="R194" i="14" s="1"/>
  <c r="Q194" i="14"/>
  <c r="Q190" i="14"/>
  <c r="R188" i="1"/>
  <c r="R190" i="14" s="1"/>
  <c r="Q186" i="14"/>
  <c r="R186" i="14"/>
  <c r="Q178" i="14"/>
  <c r="R172" i="1"/>
  <c r="R174" i="14" s="1"/>
  <c r="Q162" i="14"/>
  <c r="R160" i="1"/>
  <c r="R162" i="14"/>
  <c r="Q158" i="14"/>
  <c r="Q154" i="14"/>
  <c r="R154" i="14"/>
  <c r="Q150" i="14"/>
  <c r="R148" i="1"/>
  <c r="R150" i="14"/>
  <c r="R144" i="1"/>
  <c r="R146" i="14" s="1"/>
  <c r="Q146" i="14"/>
  <c r="Q138" i="14"/>
  <c r="R136" i="1"/>
  <c r="R138" i="14"/>
  <c r="Q134" i="14"/>
  <c r="R132" i="1"/>
  <c r="R134" i="14"/>
  <c r="Q126" i="14"/>
  <c r="R126" i="14"/>
  <c r="Q122" i="14"/>
  <c r="R120" i="1"/>
  <c r="R122" i="14"/>
  <c r="Q114" i="14"/>
  <c r="Q102" i="14"/>
  <c r="R100" i="1"/>
  <c r="R102" i="14"/>
  <c r="R96" i="1"/>
  <c r="R98" i="14" s="1"/>
  <c r="Q98" i="14"/>
  <c r="Q90" i="14"/>
  <c r="R84" i="1"/>
  <c r="R86" i="14"/>
  <c r="Q78" i="14"/>
  <c r="R76" i="1"/>
  <c r="R78" i="14"/>
  <c r="Q74" i="14"/>
  <c r="R72" i="1"/>
  <c r="R74" i="14" s="1"/>
  <c r="R64" i="1"/>
  <c r="R66" i="14"/>
  <c r="Q62" i="14"/>
  <c r="R60" i="1"/>
  <c r="R62" i="14"/>
  <c r="R56" i="1"/>
  <c r="R58" i="14" s="1"/>
  <c r="R50" i="14"/>
  <c r="Q46" i="14"/>
  <c r="R44" i="1"/>
  <c r="R46" i="14"/>
  <c r="Q42" i="14"/>
  <c r="R42" i="14"/>
  <c r="R32" i="1"/>
  <c r="R34" i="14"/>
  <c r="Q26" i="14"/>
  <c r="Q22" i="14"/>
  <c r="R20" i="1"/>
  <c r="R22" i="14"/>
  <c r="Q18" i="14"/>
  <c r="R363" i="14"/>
  <c r="Q355" i="14"/>
  <c r="Q339" i="14"/>
  <c r="Q323" i="14"/>
  <c r="R315" i="14"/>
  <c r="R299" i="14"/>
  <c r="Q291" i="14"/>
  <c r="Q283" i="14"/>
  <c r="R273" i="1"/>
  <c r="R275" i="14" s="1"/>
  <c r="Q267" i="14"/>
  <c r="R257" i="1"/>
  <c r="R259" i="14" s="1"/>
  <c r="R253" i="1"/>
  <c r="R255" i="14"/>
  <c r="Q251" i="14"/>
  <c r="Q243" i="14"/>
  <c r="R235" i="14"/>
  <c r="R225" i="1"/>
  <c r="R227" i="14"/>
  <c r="R205" i="1"/>
  <c r="R207" i="14"/>
  <c r="R203" i="14"/>
  <c r="R193" i="1"/>
  <c r="R195" i="14"/>
  <c r="R189" i="1"/>
  <c r="R191" i="14" s="1"/>
  <c r="R173" i="1"/>
  <c r="R175" i="14" s="1"/>
  <c r="Q163" i="14"/>
  <c r="R157" i="1"/>
  <c r="R159" i="14" s="1"/>
  <c r="Q147" i="14"/>
  <c r="R139" i="14"/>
  <c r="Q131" i="14"/>
  <c r="R123" i="14"/>
  <c r="Q115" i="14"/>
  <c r="R109" i="1"/>
  <c r="R111" i="14"/>
  <c r="Q99" i="14"/>
  <c r="R77" i="1"/>
  <c r="R79" i="14" s="1"/>
  <c r="R69" i="1"/>
  <c r="R71" i="14"/>
  <c r="Q67" i="14"/>
  <c r="R61" i="1"/>
  <c r="R63" i="14"/>
  <c r="R53" i="1"/>
  <c r="R55" i="14"/>
  <c r="R45" i="1"/>
  <c r="R47" i="14"/>
  <c r="Q43" i="14"/>
  <c r="R29" i="1"/>
  <c r="R31" i="14" s="1"/>
  <c r="Q27" i="14"/>
  <c r="R21" i="1"/>
  <c r="R23" i="14"/>
  <c r="R17" i="1"/>
  <c r="R19" i="14" s="1"/>
  <c r="R362" i="1"/>
  <c r="R364" i="14"/>
  <c r="R358" i="1"/>
  <c r="R360" i="14" s="1"/>
  <c r="Q360" i="14"/>
  <c r="R354" i="1"/>
  <c r="R356" i="14"/>
  <c r="Q352" i="14"/>
  <c r="Q344" i="14"/>
  <c r="Q336" i="14"/>
  <c r="Q328" i="14"/>
  <c r="R320" i="14"/>
  <c r="Q320" i="14"/>
  <c r="R310" i="1"/>
  <c r="R312" i="14"/>
  <c r="Q312" i="14"/>
  <c r="R302" i="1"/>
  <c r="R304" i="14"/>
  <c r="Q304" i="14"/>
  <c r="R294" i="1"/>
  <c r="R296" i="14"/>
  <c r="Q296" i="14"/>
  <c r="R290" i="1"/>
  <c r="R292" i="14" s="1"/>
  <c r="R286" i="1"/>
  <c r="R288" i="14" s="1"/>
  <c r="Q288" i="14"/>
  <c r="R282" i="1"/>
  <c r="R284" i="14" s="1"/>
  <c r="R278" i="1"/>
  <c r="R280" i="14" s="1"/>
  <c r="R272" i="14"/>
  <c r="Q272" i="14"/>
  <c r="R266" i="1"/>
  <c r="R268" i="14" s="1"/>
  <c r="R262" i="1"/>
  <c r="R264" i="14" s="1"/>
  <c r="Q264" i="14"/>
  <c r="R254" i="1"/>
  <c r="R256" i="14"/>
  <c r="R246" i="1"/>
  <c r="R248" i="14" s="1"/>
  <c r="Q248" i="14"/>
  <c r="R230" i="1"/>
  <c r="R232" i="14" s="1"/>
  <c r="Q232" i="14"/>
  <c r="R226" i="1"/>
  <c r="R228" i="14" s="1"/>
  <c r="R222" i="1"/>
  <c r="R224" i="14"/>
  <c r="R214" i="1"/>
  <c r="R216" i="14"/>
  <c r="Q216" i="14"/>
  <c r="R206" i="1"/>
  <c r="R208" i="14"/>
  <c r="R198" i="1"/>
  <c r="R200" i="14"/>
  <c r="Q200" i="14"/>
  <c r="R178" i="1"/>
  <c r="R180" i="14"/>
  <c r="Q176" i="14"/>
  <c r="R166" i="1"/>
  <c r="R168" i="14" s="1"/>
  <c r="Q168" i="14"/>
  <c r="R158" i="1"/>
  <c r="R160" i="14" s="1"/>
  <c r="Q160" i="14"/>
  <c r="R150" i="1"/>
  <c r="R152" i="14" s="1"/>
  <c r="Q152" i="14"/>
  <c r="R142" i="1"/>
  <c r="R144" i="14" s="1"/>
  <c r="Q144" i="14"/>
  <c r="R136" i="14"/>
  <c r="Q136" i="14"/>
  <c r="R126" i="1"/>
  <c r="R128" i="14"/>
  <c r="Q128" i="14"/>
  <c r="R118" i="1"/>
  <c r="R120" i="14"/>
  <c r="Q120" i="14"/>
  <c r="R110" i="1"/>
  <c r="R112" i="14"/>
  <c r="Q112" i="14"/>
  <c r="R102" i="1"/>
  <c r="R104" i="14" s="1"/>
  <c r="Q104" i="14"/>
  <c r="R94" i="1"/>
  <c r="R96" i="14" s="1"/>
  <c r="R86" i="1"/>
  <c r="R88" i="14" s="1"/>
  <c r="Q88" i="14"/>
  <c r="R80" i="14"/>
  <c r="Q80" i="14"/>
  <c r="R70" i="1"/>
  <c r="R72" i="14"/>
  <c r="Q72" i="14"/>
  <c r="R54" i="1"/>
  <c r="R56" i="14" s="1"/>
  <c r="Q56" i="14"/>
  <c r="R46" i="1"/>
  <c r="R48" i="14"/>
  <c r="Q48" i="14"/>
  <c r="Q40" i="14"/>
  <c r="R30" i="1"/>
  <c r="R32" i="14"/>
  <c r="Q32" i="14"/>
  <c r="R22" i="1"/>
  <c r="R24" i="14"/>
  <c r="R14" i="1"/>
  <c r="R16" i="14" s="1"/>
  <c r="Q16" i="14"/>
  <c r="Q361" i="14"/>
  <c r="R361" i="14"/>
  <c r="R355" i="1"/>
  <c r="R357" i="14" s="1"/>
  <c r="Q357" i="14"/>
  <c r="Q353" i="14"/>
  <c r="R351" i="1"/>
  <c r="R353" i="14"/>
  <c r="R347" i="1"/>
  <c r="R349" i="14"/>
  <c r="Q349" i="14"/>
  <c r="Q345" i="14"/>
  <c r="R343" i="1"/>
  <c r="R345" i="14"/>
  <c r="R339" i="1"/>
  <c r="R341" i="14"/>
  <c r="Q341" i="14"/>
  <c r="Q337" i="14"/>
  <c r="R335" i="1"/>
  <c r="R337" i="14" s="1"/>
  <c r="R331" i="1"/>
  <c r="R333" i="14" s="1"/>
  <c r="Q333" i="14"/>
  <c r="Q329" i="14"/>
  <c r="R327" i="1"/>
  <c r="R329" i="14"/>
  <c r="R323" i="1"/>
  <c r="R325" i="14" s="1"/>
  <c r="Q325" i="14"/>
  <c r="Q321" i="14"/>
  <c r="R319" i="1"/>
  <c r="R321" i="14"/>
  <c r="Q313" i="14"/>
  <c r="R311" i="1"/>
  <c r="R313" i="14" s="1"/>
  <c r="R307" i="1"/>
  <c r="R309" i="14" s="1"/>
  <c r="Q309" i="14"/>
  <c r="Q305" i="14"/>
  <c r="R303" i="1"/>
  <c r="R305" i="14" s="1"/>
  <c r="Q297" i="14"/>
  <c r="R295" i="1"/>
  <c r="R297" i="14"/>
  <c r="R291" i="1"/>
  <c r="R293" i="14" s="1"/>
  <c r="Q293" i="14"/>
  <c r="Q289" i="14"/>
  <c r="R287" i="1"/>
  <c r="R289" i="14" s="1"/>
  <c r="Q285" i="14"/>
  <c r="R283" i="1"/>
  <c r="R285" i="14"/>
  <c r="Q281" i="14"/>
  <c r="R279" i="1"/>
  <c r="R281" i="14" s="1"/>
  <c r="Q277" i="14"/>
  <c r="R275" i="1"/>
  <c r="R277" i="14" s="1"/>
  <c r="Q273" i="14"/>
  <c r="R271" i="1"/>
  <c r="R273" i="14" s="1"/>
  <c r="Q269" i="14"/>
  <c r="R267" i="1"/>
  <c r="R269" i="14"/>
  <c r="Q265" i="14"/>
  <c r="R263" i="1"/>
  <c r="R265" i="14"/>
  <c r="Q261" i="14"/>
  <c r="R259" i="1"/>
  <c r="R261" i="14"/>
  <c r="Q257" i="14"/>
  <c r="R255" i="1"/>
  <c r="R257" i="14" s="1"/>
  <c r="Q253" i="14"/>
  <c r="R251" i="1"/>
  <c r="R253" i="14"/>
  <c r="Q249" i="14"/>
  <c r="R247" i="1"/>
  <c r="R249" i="14" s="1"/>
  <c r="R243" i="1"/>
  <c r="R245" i="14" s="1"/>
  <c r="Q241" i="14"/>
  <c r="R239" i="1"/>
  <c r="R241" i="14"/>
  <c r="R235" i="1"/>
  <c r="R237" i="14"/>
  <c r="Q237" i="14"/>
  <c r="Q233" i="14"/>
  <c r="R233" i="14"/>
  <c r="R227" i="1"/>
  <c r="R229" i="14"/>
  <c r="Q229" i="14"/>
  <c r="R223" i="1"/>
  <c r="R225" i="14"/>
  <c r="Q225" i="14"/>
  <c r="R219" i="1"/>
  <c r="R221" i="14" s="1"/>
  <c r="Q221" i="14"/>
  <c r="Q217" i="14"/>
  <c r="R215" i="1"/>
  <c r="R217" i="14" s="1"/>
  <c r="R211" i="1"/>
  <c r="R213" i="14"/>
  <c r="Q213" i="14"/>
  <c r="Q209" i="14"/>
  <c r="R207" i="1"/>
  <c r="R209" i="14"/>
  <c r="R205" i="14"/>
  <c r="Q205" i="14"/>
  <c r="R199" i="1"/>
  <c r="R201" i="14"/>
  <c r="Q201" i="14"/>
  <c r="Q197" i="14"/>
  <c r="R195" i="1"/>
  <c r="R197" i="14"/>
  <c r="R191" i="1"/>
  <c r="R193" i="14" s="1"/>
  <c r="Q193" i="14"/>
  <c r="R187" i="1"/>
  <c r="R189" i="14"/>
  <c r="Q189" i="14"/>
  <c r="Q185" i="14"/>
  <c r="R183" i="1"/>
  <c r="R185" i="14"/>
  <c r="R179" i="1"/>
  <c r="R181" i="14"/>
  <c r="Q177" i="14"/>
  <c r="R175" i="1"/>
  <c r="R177" i="14" s="1"/>
  <c r="Q173" i="14"/>
  <c r="R171" i="1"/>
  <c r="R173" i="14"/>
  <c r="Q169" i="14"/>
  <c r="R167" i="1"/>
  <c r="R169" i="14" s="1"/>
  <c r="Q165" i="14"/>
  <c r="R163" i="1"/>
  <c r="R165" i="14" s="1"/>
  <c r="Q161" i="14"/>
  <c r="R159" i="1"/>
  <c r="R161" i="14" s="1"/>
  <c r="Q157" i="14"/>
  <c r="R155" i="1"/>
  <c r="R157" i="14"/>
  <c r="R151" i="1"/>
  <c r="R153" i="14" s="1"/>
  <c r="Q153" i="14"/>
  <c r="Q149" i="14"/>
  <c r="R147" i="1"/>
  <c r="R149" i="14"/>
  <c r="Q145" i="14"/>
  <c r="R143" i="1"/>
  <c r="R145" i="14"/>
  <c r="Q141" i="14"/>
  <c r="R139" i="1"/>
  <c r="R141" i="14" s="1"/>
  <c r="Q137" i="14"/>
  <c r="R135" i="1"/>
  <c r="R137" i="14"/>
  <c r="R131" i="1"/>
  <c r="R133" i="14"/>
  <c r="Q133" i="14"/>
  <c r="R127" i="1"/>
  <c r="R129" i="14" s="1"/>
  <c r="Q129" i="14"/>
  <c r="Q125" i="14"/>
  <c r="R123" i="1"/>
  <c r="R125" i="14" s="1"/>
  <c r="Q121" i="14"/>
  <c r="R119" i="1"/>
  <c r="R121" i="14"/>
  <c r="Q117" i="14"/>
  <c r="R115" i="1"/>
  <c r="R117" i="14" s="1"/>
  <c r="R111" i="1"/>
  <c r="R113" i="14" s="1"/>
  <c r="Q113" i="14"/>
  <c r="R107" i="1"/>
  <c r="R109" i="14"/>
  <c r="Q109" i="14"/>
  <c r="R103" i="1"/>
  <c r="R105" i="14" s="1"/>
  <c r="Q93" i="14"/>
  <c r="R91" i="1"/>
  <c r="R93" i="14" s="1"/>
  <c r="Q89" i="14"/>
  <c r="R89" i="14"/>
  <c r="Q81" i="14"/>
  <c r="R75" i="1"/>
  <c r="R77" i="14"/>
  <c r="Q73" i="14"/>
  <c r="R73" i="14"/>
  <c r="R59" i="1"/>
  <c r="R61" i="14"/>
  <c r="Q61" i="14"/>
  <c r="Q57" i="14"/>
  <c r="R57" i="14"/>
  <c r="R45" i="14"/>
  <c r="Q45" i="14"/>
  <c r="Q41" i="14"/>
  <c r="R41" i="14"/>
  <c r="R35" i="1"/>
  <c r="R37" i="14" s="1"/>
  <c r="Q37" i="14"/>
  <c r="R27" i="1"/>
  <c r="R29" i="14"/>
  <c r="Q29" i="14"/>
  <c r="R25" i="14"/>
  <c r="Q25" i="14"/>
  <c r="R19" i="1"/>
  <c r="R21" i="14" s="1"/>
  <c r="Q21" i="14"/>
  <c r="R357" i="1"/>
  <c r="R359" i="14" s="1"/>
  <c r="Q359" i="14"/>
  <c r="R349" i="1"/>
  <c r="R351" i="14"/>
  <c r="Q351" i="14"/>
  <c r="R341" i="1"/>
  <c r="R343" i="14" s="1"/>
  <c r="Q343" i="14"/>
  <c r="R333" i="1"/>
  <c r="R335" i="14"/>
  <c r="Q335" i="14"/>
  <c r="R325" i="1"/>
  <c r="R327" i="14" s="1"/>
  <c r="Q327" i="14"/>
  <c r="R317" i="1"/>
  <c r="R319" i="14"/>
  <c r="Q319" i="14"/>
  <c r="R309" i="1"/>
  <c r="R311" i="14" s="1"/>
  <c r="Q311" i="14"/>
  <c r="R301" i="1"/>
  <c r="R303" i="14"/>
  <c r="Q303" i="14"/>
  <c r="R293" i="1"/>
  <c r="R295" i="14" s="1"/>
  <c r="Q295" i="14"/>
  <c r="R285" i="1"/>
  <c r="R287" i="14"/>
  <c r="Q287" i="14"/>
  <c r="R277" i="1"/>
  <c r="R279" i="14" s="1"/>
  <c r="Q279" i="14"/>
  <c r="R269" i="1"/>
  <c r="R271" i="14"/>
  <c r="Q271" i="14"/>
  <c r="R261" i="1"/>
  <c r="R263" i="14" s="1"/>
  <c r="Q263" i="14"/>
  <c r="R245" i="1"/>
  <c r="R247" i="14"/>
  <c r="Q247" i="14"/>
  <c r="R237" i="1"/>
  <c r="R239" i="14"/>
  <c r="Q239" i="14"/>
  <c r="R229" i="1"/>
  <c r="R231" i="14"/>
  <c r="Q231" i="14"/>
  <c r="R221" i="1"/>
  <c r="R223" i="14" s="1"/>
  <c r="Q223" i="14"/>
  <c r="R213" i="1"/>
  <c r="R215" i="14"/>
  <c r="Q215" i="14"/>
  <c r="R181" i="1"/>
  <c r="R183" i="14" s="1"/>
  <c r="Q183" i="14"/>
  <c r="R125" i="1"/>
  <c r="R127" i="14"/>
  <c r="Q127" i="14"/>
  <c r="Q12" i="14"/>
  <c r="Q28" i="14"/>
  <c r="Q36" i="14"/>
  <c r="Q44" i="14"/>
  <c r="Q52" i="14"/>
  <c r="Q60" i="14"/>
  <c r="Q68" i="14"/>
  <c r="Q84" i="14"/>
  <c r="Q92" i="14"/>
  <c r="Q108" i="14"/>
  <c r="Q116" i="14"/>
  <c r="Q124" i="14"/>
  <c r="Q132" i="14"/>
  <c r="Q140" i="14"/>
  <c r="Q148" i="14"/>
  <c r="Q156" i="14"/>
  <c r="Q164" i="14"/>
  <c r="Q172" i="14"/>
  <c r="Q188" i="14"/>
  <c r="Q196" i="14"/>
  <c r="Q204" i="14"/>
  <c r="Q212" i="14"/>
  <c r="Q220" i="14"/>
  <c r="Q236" i="14"/>
  <c r="Q244" i="14"/>
  <c r="Q252" i="14"/>
  <c r="Q260" i="14"/>
  <c r="Q300" i="14"/>
  <c r="Q308" i="14"/>
  <c r="Q316" i="14"/>
  <c r="Q324" i="14"/>
  <c r="Q332" i="14"/>
  <c r="Q340" i="14"/>
  <c r="Q348" i="14"/>
  <c r="Q75" i="14"/>
  <c r="R101" i="1"/>
  <c r="R103" i="14"/>
  <c r="R117" i="1"/>
  <c r="R119" i="14"/>
  <c r="Q123" i="14"/>
  <c r="R133" i="1"/>
  <c r="R135" i="14" s="1"/>
  <c r="Q139" i="14"/>
  <c r="R149" i="1"/>
  <c r="R151" i="14"/>
  <c r="Q155" i="14"/>
  <c r="Q171" i="14"/>
  <c r="Q187" i="14"/>
  <c r="R197" i="1"/>
  <c r="R199" i="14" s="1"/>
  <c r="Q203" i="14"/>
  <c r="Q219" i="14"/>
  <c r="Q235" i="14"/>
  <c r="Q299" i="14"/>
  <c r="Q315" i="14"/>
  <c r="Q347" i="14"/>
  <c r="Q363" i="14"/>
  <c r="I78" i="13"/>
  <c r="I70" i="13"/>
  <c r="I62" i="13"/>
  <c r="I58" i="13"/>
  <c r="Q100" i="14"/>
  <c r="R2" i="1"/>
  <c r="K3" i="14"/>
  <c r="Q118" i="14"/>
  <c r="R116" i="1"/>
  <c r="R118" i="14"/>
  <c r="R106" i="14"/>
  <c r="Q106" i="14"/>
  <c r="Q97" i="14"/>
  <c r="R95" i="1"/>
  <c r="R97" i="14" s="1"/>
  <c r="Q69" i="14"/>
  <c r="R67" i="1"/>
  <c r="R69" i="14"/>
  <c r="Q65" i="14"/>
  <c r="R63" i="1"/>
  <c r="R65" i="14"/>
  <c r="Q59" i="14"/>
  <c r="R57" i="1"/>
  <c r="R59" i="14"/>
  <c r="Q53" i="14"/>
  <c r="R51" i="1"/>
  <c r="R53" i="14" s="1"/>
  <c r="R31" i="1"/>
  <c r="R33" i="14"/>
  <c r="Q33" i="14"/>
  <c r="Q17" i="14"/>
  <c r="R15" i="1"/>
  <c r="R17" i="14"/>
  <c r="R11" i="1"/>
  <c r="R13" i="14"/>
  <c r="Q13" i="14"/>
  <c r="Q184" i="14"/>
  <c r="R93" i="1"/>
  <c r="R95" i="14" s="1"/>
  <c r="R209" i="1"/>
  <c r="R211" i="14"/>
  <c r="R164" i="1"/>
  <c r="R166" i="14"/>
  <c r="Q110" i="14"/>
  <c r="Q130" i="14"/>
  <c r="Q142" i="14"/>
  <c r="L311" i="14"/>
  <c r="L251" i="14"/>
  <c r="L247" i="14"/>
  <c r="L243" i="14"/>
  <c r="L239" i="14"/>
  <c r="L235" i="14"/>
  <c r="L231" i="14"/>
  <c r="L227" i="14"/>
  <c r="L223" i="14"/>
  <c r="L219" i="14"/>
  <c r="L215" i="14"/>
  <c r="L211" i="14"/>
  <c r="L207" i="14"/>
  <c r="L203" i="14"/>
  <c r="L250" i="14"/>
  <c r="L246" i="14"/>
  <c r="L242" i="14"/>
  <c r="L238" i="14"/>
  <c r="L234" i="14"/>
  <c r="L230" i="14"/>
  <c r="L226" i="14"/>
  <c r="L222" i="14"/>
  <c r="L218" i="14"/>
  <c r="L214" i="14"/>
  <c r="L210" i="14"/>
  <c r="L206" i="14"/>
  <c r="L202" i="14"/>
  <c r="L198" i="14"/>
  <c r="L194" i="14"/>
  <c r="L190" i="14"/>
  <c r="L186" i="14"/>
  <c r="L182" i="14"/>
  <c r="L178" i="14"/>
  <c r="L174" i="14"/>
  <c r="L170" i="14"/>
  <c r="L166" i="14"/>
  <c r="L162" i="14"/>
  <c r="L158" i="14"/>
  <c r="L154" i="14"/>
  <c r="L150" i="14"/>
  <c r="L146" i="14"/>
  <c r="L142" i="14"/>
  <c r="L138" i="14"/>
  <c r="L134" i="14"/>
  <c r="L130" i="14"/>
  <c r="L126" i="14"/>
  <c r="L122" i="14"/>
  <c r="L118" i="14"/>
  <c r="L114" i="14"/>
  <c r="L110" i="14"/>
  <c r="L106" i="14"/>
  <c r="L102" i="14"/>
  <c r="L98" i="14"/>
  <c r="L94" i="14"/>
  <c r="L90" i="14"/>
  <c r="L86" i="14"/>
  <c r="L82" i="14"/>
  <c r="L78" i="14"/>
  <c r="L74" i="14"/>
  <c r="L70" i="14"/>
  <c r="L66" i="14"/>
  <c r="L62" i="14"/>
  <c r="L58" i="14"/>
  <c r="L54" i="14"/>
  <c r="L50" i="14"/>
  <c r="R80" i="1"/>
  <c r="R82" i="14"/>
  <c r="Q82" i="14"/>
  <c r="R62" i="1"/>
  <c r="R64" i="14" s="1"/>
  <c r="R12" i="1"/>
  <c r="R14" i="14"/>
  <c r="Q54" i="14"/>
  <c r="R52" i="1"/>
  <c r="R54" i="14"/>
  <c r="R28" i="1"/>
  <c r="R30" i="14" s="1"/>
  <c r="Q30" i="14"/>
  <c r="R89" i="1"/>
  <c r="R91" i="14"/>
  <c r="Q91" i="14"/>
  <c r="Q85" i="14"/>
  <c r="R83" i="1"/>
  <c r="R85" i="14" s="1"/>
  <c r="Q70" i="14"/>
  <c r="R68" i="1"/>
  <c r="R70" i="14"/>
  <c r="Q20" i="14"/>
  <c r="R18" i="1"/>
  <c r="R20" i="14" s="1"/>
  <c r="R49" i="1"/>
  <c r="R51" i="14"/>
  <c r="Q51" i="14"/>
  <c r="R9" i="1"/>
  <c r="R11" i="14"/>
  <c r="Q11" i="14"/>
  <c r="B4" i="14"/>
  <c r="E3" i="13"/>
  <c r="E2" i="14"/>
  <c r="E2" i="13"/>
  <c r="I66" i="13"/>
  <c r="S1" i="1"/>
  <c r="I82" i="13"/>
  <c r="S17" i="14"/>
  <c r="I26" i="13"/>
  <c r="Q301" i="14" l="1"/>
  <c r="R299" i="1"/>
  <c r="R301" i="14" s="1"/>
  <c r="Q87" i="14"/>
  <c r="R85" i="1"/>
  <c r="R87" i="14" s="1"/>
  <c r="R13" i="1"/>
  <c r="R15" i="14" s="1"/>
  <c r="Q15" i="14"/>
  <c r="R329" i="1"/>
  <c r="R331" i="14" s="1"/>
  <c r="Q331" i="14"/>
  <c r="Q167" i="14"/>
  <c r="R165" i="1"/>
  <c r="R167" i="14" s="1"/>
  <c r="R99" i="1"/>
  <c r="R101" i="14" s="1"/>
  <c r="Q101" i="14"/>
  <c r="Q39" i="14"/>
  <c r="R37" i="1"/>
  <c r="R39" i="14" s="1"/>
  <c r="R315" i="1"/>
  <c r="R317" i="14" s="1"/>
  <c r="Q317" i="14"/>
  <c r="R47" i="1"/>
  <c r="R49" i="14" s="1"/>
  <c r="Q49" i="14"/>
  <c r="R81" i="1"/>
  <c r="R83" i="14" s="1"/>
  <c r="Q83" i="14"/>
  <c r="Q35" i="14"/>
  <c r="R33" i="1"/>
  <c r="R35" i="14" s="1"/>
  <c r="R274" i="1"/>
  <c r="R276" i="14" s="1"/>
  <c r="R292" i="1"/>
  <c r="R294" i="14" s="1"/>
  <c r="Q294" i="14"/>
  <c r="Q314" i="14"/>
  <c r="R312" i="1"/>
  <c r="R314" i="14" s="1"/>
  <c r="Q192" i="14"/>
  <c r="R190" i="1"/>
  <c r="R192" i="14" s="1"/>
  <c r="Q182" i="14"/>
  <c r="R180" i="1"/>
  <c r="R182" i="14" s="1"/>
  <c r="R168" i="1"/>
  <c r="R170" i="14" s="1"/>
  <c r="Q170" i="14"/>
  <c r="R36" i="1"/>
  <c r="R38" i="14" s="1"/>
  <c r="Q38" i="14"/>
  <c r="Q307" i="14"/>
  <c r="R305" i="1"/>
  <c r="R307" i="14" s="1"/>
  <c r="R224" i="1"/>
  <c r="R226" i="14" s="1"/>
  <c r="Q76" i="14"/>
  <c r="Q10" i="14"/>
  <c r="R8" i="1"/>
  <c r="R10" i="14" s="1"/>
  <c r="R264" i="1"/>
  <c r="R266" i="14" s="1"/>
  <c r="Q266" i="14"/>
  <c r="Q242" i="14"/>
  <c r="R240" i="1"/>
  <c r="R242" i="14" s="1"/>
  <c r="R177" i="1"/>
  <c r="R179" i="14" s="1"/>
  <c r="Q179" i="14"/>
  <c r="R92" i="1"/>
  <c r="R94" i="14" s="1"/>
  <c r="Q94" i="14"/>
  <c r="Q143" i="14"/>
  <c r="R141" i="1"/>
  <c r="R143" i="14" s="1"/>
  <c r="Q240" i="14"/>
  <c r="R238" i="1"/>
  <c r="R240" i="14" s="1"/>
  <c r="R216" i="1"/>
  <c r="R218" i="14" s="1"/>
  <c r="Q218" i="14"/>
  <c r="L245" i="14"/>
  <c r="L229" i="14"/>
  <c r="L213" i="14"/>
  <c r="L199" i="14"/>
  <c r="L188" i="14"/>
  <c r="L177" i="14"/>
  <c r="L167" i="14"/>
  <c r="L156" i="14"/>
  <c r="L145" i="14"/>
  <c r="L135" i="14"/>
  <c r="L124" i="14"/>
  <c r="L113" i="14"/>
  <c r="L103" i="14"/>
  <c r="L92" i="14"/>
  <c r="L81" i="14"/>
  <c r="L71" i="14"/>
  <c r="L60" i="14"/>
  <c r="L49" i="14"/>
  <c r="L13" i="14"/>
  <c r="L14" i="14"/>
  <c r="L23" i="14"/>
  <c r="L31" i="14"/>
  <c r="L244" i="14"/>
  <c r="L228" i="14"/>
  <c r="L212" i="14"/>
  <c r="L197" i="14"/>
  <c r="L187" i="14"/>
  <c r="L176" i="14"/>
  <c r="L165" i="14"/>
  <c r="L155" i="14"/>
  <c r="L144" i="14"/>
  <c r="L133" i="14"/>
  <c r="L123" i="14"/>
  <c r="L112" i="14"/>
  <c r="L101" i="14"/>
  <c r="L91" i="14"/>
  <c r="L80" i="14"/>
  <c r="L69" i="14"/>
  <c r="L59" i="14"/>
  <c r="L48" i="14"/>
  <c r="L15" i="14"/>
  <c r="L16" i="14"/>
  <c r="L24" i="14"/>
  <c r="L32" i="14"/>
  <c r="L40" i="14"/>
  <c r="L361" i="14"/>
  <c r="L345" i="14"/>
  <c r="L329" i="14"/>
  <c r="L313" i="14"/>
  <c r="L266" i="14"/>
  <c r="L282" i="14"/>
  <c r="L298" i="14"/>
  <c r="L257" i="14"/>
  <c r="L273" i="14"/>
  <c r="L289" i="14"/>
  <c r="L305" i="14"/>
  <c r="L360" i="14"/>
  <c r="L344" i="14"/>
  <c r="L328" i="14"/>
  <c r="L312" i="14"/>
  <c r="L241" i="14"/>
  <c r="L225" i="14"/>
  <c r="L209" i="14"/>
  <c r="L196" i="14"/>
  <c r="L185" i="14"/>
  <c r="L175" i="14"/>
  <c r="L164" i="14"/>
  <c r="L153" i="14"/>
  <c r="L143" i="14"/>
  <c r="L132" i="14"/>
  <c r="L121" i="14"/>
  <c r="L111" i="14"/>
  <c r="L100" i="14"/>
  <c r="L89" i="14"/>
  <c r="L79" i="14"/>
  <c r="L68" i="14"/>
  <c r="L57" i="14"/>
  <c r="L17" i="14"/>
  <c r="L25" i="14"/>
  <c r="L33" i="14"/>
  <c r="L41" i="14"/>
  <c r="L359" i="14"/>
  <c r="L343" i="14"/>
  <c r="L327" i="14"/>
  <c r="L240" i="14"/>
  <c r="L224" i="14"/>
  <c r="L208" i="14"/>
  <c r="L195" i="14"/>
  <c r="L184" i="14"/>
  <c r="L173" i="14"/>
  <c r="L163" i="14"/>
  <c r="L152" i="14"/>
  <c r="L141" i="14"/>
  <c r="L131" i="14"/>
  <c r="L120" i="14"/>
  <c r="L109" i="14"/>
  <c r="L99" i="14"/>
  <c r="L88" i="14"/>
  <c r="L77" i="14"/>
  <c r="L67" i="14"/>
  <c r="L56" i="14"/>
  <c r="L18" i="14"/>
  <c r="L26" i="14"/>
  <c r="L34" i="14"/>
  <c r="L42" i="14"/>
  <c r="L357" i="14"/>
  <c r="L341" i="14"/>
  <c r="L325" i="14"/>
  <c r="L254" i="14"/>
  <c r="L270" i="14"/>
  <c r="L286" i="14"/>
  <c r="L302" i="14"/>
  <c r="L261" i="14"/>
  <c r="L277" i="14"/>
  <c r="L293" i="14"/>
  <c r="L309" i="14"/>
  <c r="L356" i="14"/>
  <c r="L340" i="14"/>
  <c r="L324" i="14"/>
  <c r="L253" i="14"/>
  <c r="L237" i="14"/>
  <c r="L221" i="14"/>
  <c r="L205" i="14"/>
  <c r="L193" i="14"/>
  <c r="L183" i="14"/>
  <c r="L172" i="14"/>
  <c r="L161" i="14"/>
  <c r="L151" i="14"/>
  <c r="L140" i="14"/>
  <c r="L129" i="14"/>
  <c r="L119" i="14"/>
  <c r="L108" i="14"/>
  <c r="L97" i="14"/>
  <c r="L87" i="14"/>
  <c r="L76" i="14"/>
  <c r="L65" i="14"/>
  <c r="L55" i="14"/>
  <c r="L9" i="14"/>
  <c r="L19" i="14"/>
  <c r="L27" i="14"/>
  <c r="L35" i="14"/>
  <c r="L43" i="14"/>
  <c r="L355" i="14"/>
  <c r="L339" i="14"/>
  <c r="L323" i="14"/>
  <c r="L256" i="14"/>
  <c r="L272" i="14"/>
  <c r="L288" i="14"/>
  <c r="L304" i="14"/>
  <c r="L263" i="14"/>
  <c r="L279" i="14"/>
  <c r="L295" i="14"/>
  <c r="L354" i="14"/>
  <c r="L338" i="14"/>
  <c r="L249" i="14"/>
  <c r="L233" i="14"/>
  <c r="L217" i="14"/>
  <c r="L201" i="14"/>
  <c r="L191" i="14"/>
  <c r="L180" i="14"/>
  <c r="L169" i="14"/>
  <c r="L159" i="14"/>
  <c r="L148" i="14"/>
  <c r="L137" i="14"/>
  <c r="L127" i="14"/>
  <c r="L116" i="14"/>
  <c r="L105" i="14"/>
  <c r="L95" i="14"/>
  <c r="L84" i="14"/>
  <c r="L73" i="14"/>
  <c r="L63" i="14"/>
  <c r="L52" i="14"/>
  <c r="G367" i="14" l="1"/>
  <c r="G369" i="14" s="1"/>
  <c r="H367" i="14" s="1"/>
  <c r="G368" i="14"/>
  <c r="T1" i="1" s="1"/>
  <c r="H368" i="14" l="1"/>
  <c r="H369" i="14" s="1"/>
</calcChain>
</file>

<file path=xl/comments1.xml><?xml version="1.0" encoding="utf-8"?>
<comments xmlns="http://schemas.openxmlformats.org/spreadsheetml/2006/main">
  <authors>
    <author>Administrator</author>
    <author>Home</author>
    <author>VNN.R9</author>
  </authors>
  <commentList>
    <comment ref="D303" authorId="0" shape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316" authorId="1" shapeId="0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  <comment ref="D761" authorId="2" shapeId="0">
      <text>
        <r>
          <rPr>
            <b/>
            <sz val="8"/>
            <color indexed="81"/>
            <rFont val="Tahoma"/>
            <family val="2"/>
          </rPr>
          <t>VNN.R9:</t>
        </r>
        <r>
          <rPr>
            <sz val="8"/>
            <color indexed="81"/>
            <rFont val="Tahoma"/>
            <family val="2"/>
          </rPr>
          <t xml:space="preserve">
thống kê du lịch</t>
        </r>
      </text>
    </comment>
    <comment ref="D764" authorId="2" shapeId="0">
      <text>
        <r>
          <rPr>
            <b/>
            <sz val="8"/>
            <color indexed="81"/>
            <rFont val="Tahoma"/>
            <family val="2"/>
          </rPr>
          <t>VNN.R9:</t>
        </r>
        <r>
          <rPr>
            <sz val="8"/>
            <color indexed="81"/>
            <rFont val="Tahoma"/>
            <family val="2"/>
          </rPr>
          <t xml:space="preserve">
Thay môn cơ sở văn hóa VN
</t>
        </r>
      </text>
    </comment>
  </commentList>
</comments>
</file>

<file path=xl/sharedStrings.xml><?xml version="1.0" encoding="utf-8"?>
<sst xmlns="http://schemas.openxmlformats.org/spreadsheetml/2006/main" count="1852" uniqueCount="757">
  <si>
    <t>STT</t>
  </si>
  <si>
    <t>H</t>
  </si>
  <si>
    <t>Hai</t>
  </si>
  <si>
    <t>Ba</t>
  </si>
  <si>
    <t>V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</si>
  <si>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</si>
  <si>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</si>
  <si>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</si>
  <si>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</si>
  <si>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</si>
  <si>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</si>
  <si>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</si>
  <si>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</si>
  <si>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NGƯỜI LẬP</t>
  </si>
  <si>
    <t>HỌ VÀ</t>
  </si>
  <si>
    <t>TÊN</t>
  </si>
  <si>
    <t>SỐ</t>
  </si>
  <si>
    <t>GHI CHÚ</t>
  </si>
  <si>
    <t>MÃ
SINH VIÊN</t>
  </si>
  <si>
    <t>NGÀY
SINH</t>
  </si>
  <si>
    <t>ĐIỂM
T. KẾT</t>
  </si>
  <si>
    <t>TRƯỜNG ĐHDL DUY TÂN</t>
  </si>
  <si>
    <t>CHỮ</t>
  </si>
  <si>
    <t>KÝ TÊN</t>
  </si>
  <si>
    <t>Không</t>
  </si>
  <si>
    <t>Một</t>
  </si>
  <si>
    <t>Bốn</t>
  </si>
  <si>
    <t>Năm</t>
  </si>
  <si>
    <t>Bảy</t>
  </si>
  <si>
    <t>Mười</t>
  </si>
  <si>
    <t>Vắng</t>
  </si>
  <si>
    <t>G</t>
  </si>
  <si>
    <t>ĐIỂM
CHỮ</t>
  </si>
  <si>
    <t>BỘ GIÁO DỤC &amp; ĐÀO TẠO</t>
  </si>
  <si>
    <t>GHI
CHÚ</t>
  </si>
  <si>
    <t>DC</t>
  </si>
  <si>
    <t>Đình chỉ</t>
  </si>
  <si>
    <t>ĐIỂM THI</t>
  </si>
  <si>
    <t>SỐ CHỨNG TỪ</t>
  </si>
  <si>
    <t>ĐIỂM QUÁ TRÌNH HỌC TẬP &amp; KTHP</t>
  </si>
  <si>
    <t>L</t>
  </si>
  <si>
    <t>Nợ LP</t>
  </si>
  <si>
    <t>Tám</t>
  </si>
  <si>
    <t>Sáu</t>
  </si>
  <si>
    <t>Chín</t>
  </si>
  <si>
    <t>P</t>
  </si>
  <si>
    <t>Nợ HP</t>
  </si>
  <si>
    <t>BẢNG THỐNG KÊ SỐ LIỆU</t>
  </si>
  <si>
    <t>NỘI DUNG THỐNG KÊ</t>
  </si>
  <si>
    <t>SỐ
LƯỢNG</t>
  </si>
  <si>
    <t>TỶ LỆ
(%)</t>
  </si>
  <si>
    <t>Số sinh viên đạt</t>
  </si>
  <si>
    <t>Số sinh viên nợ</t>
  </si>
  <si>
    <t>TỔNG CỘNG :</t>
  </si>
  <si>
    <t>MÃ
SV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</si>
  <si>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</si>
  <si>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</si>
  <si>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</si>
  <si>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</si>
  <si>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</si>
  <si>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</si>
  <si>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</si>
  <si>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</si>
  <si>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</si>
  <si>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</si>
  <si>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</si>
  <si>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</si>
  <si>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</si>
  <si>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</si>
  <si>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</si>
  <si>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</si>
  <si>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</si>
  <si>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</si>
  <si>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</si>
  <si>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</si>
  <si>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</si>
  <si>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</si>
  <si>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</si>
  <si>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</si>
  <si>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</si>
  <si>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</si>
  <si>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</si>
  <si>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</si>
  <si>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</si>
  <si>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</si>
  <si>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</si>
  <si>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</si>
  <si>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</si>
  <si>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</si>
  <si>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</si>
  <si>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</si>
  <si>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</si>
  <si>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</si>
  <si>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</si>
  <si>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</si>
  <si>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</si>
  <si>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</si>
  <si>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</si>
  <si>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</si>
  <si>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</si>
  <si>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</si>
  <si>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</si>
  <si>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</si>
  <si>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</si>
  <si>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</si>
  <si>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</si>
  <si>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</si>
  <si>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</si>
  <si>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</si>
  <si>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</si>
  <si>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</si>
  <si>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</si>
  <si>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</si>
  <si>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</si>
  <si>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</si>
  <si>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</si>
  <si>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</si>
  <si>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</si>
  <si>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</si>
  <si>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</si>
  <si>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</si>
  <si>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</si>
  <si>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</si>
  <si>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</si>
  <si>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</si>
  <si>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</si>
  <si>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</si>
  <si>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</si>
  <si>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</si>
  <si>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</si>
  <si>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</si>
  <si>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</si>
  <si>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</si>
  <si>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</si>
  <si>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</si>
  <si>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</si>
  <si>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 xml:space="preserve">               TRƯỜNG ĐHDL DUY TÂN</t>
  </si>
  <si>
    <t xml:space="preserve">               BỘ GIÁO DỤC &amp; ĐÀO TẠO</t>
  </si>
  <si>
    <t>A</t>
  </si>
  <si>
    <t>Q</t>
  </si>
  <si>
    <t>M</t>
  </si>
  <si>
    <t>I</t>
  </si>
  <si>
    <t>F</t>
  </si>
  <si>
    <t>DANH SÁCH THEO DÕI SINH VIÊN ĐÓNG HỌC PHÍ</t>
  </si>
  <si>
    <t>TÊN MÔN HỌC</t>
  </si>
  <si>
    <t>Số Tín Chỉ</t>
  </si>
  <si>
    <t>MÔN:</t>
  </si>
  <si>
    <t>MÃ MÔN:</t>
  </si>
  <si>
    <t>SỐ TÍN CHỈ:</t>
  </si>
  <si>
    <t>HỌC KỲ:</t>
  </si>
  <si>
    <t>LẦN THI:</t>
  </si>
  <si>
    <t xml:space="preserve">Thời gian:  </t>
  </si>
  <si>
    <t>Lưu Ngọc Tín</t>
  </si>
  <si>
    <t>TRƯỜNG ĐH DUY TÂN</t>
  </si>
  <si>
    <t>LỚP HỌC
 PHẦN</t>
  </si>
  <si>
    <t>LỚP SINH
HOẠT</t>
  </si>
  <si>
    <t>LỚP HỌC
PHẦN</t>
  </si>
  <si>
    <t>LỚP SH</t>
  </si>
  <si>
    <t>LỚP HP</t>
  </si>
  <si>
    <t>Khóa Luận Tốt Nghiệp</t>
  </si>
  <si>
    <t>Thực Tập Tốt Nghiệp</t>
  </si>
  <si>
    <t>Pháp Luật Du Lịch (Việt Nam)</t>
  </si>
  <si>
    <t>Thi Tốt Nghiệp</t>
  </si>
  <si>
    <t>Tranh Tài Giải Pháp PBL</t>
  </si>
  <si>
    <t>ThS. Nguyễn Ân</t>
  </si>
  <si>
    <t>P. ĐÀO TẠO ĐH &amp; SĐH</t>
  </si>
  <si>
    <t>Hướng Nghiệp 1</t>
  </si>
  <si>
    <t>Hướng Nghiệp 2</t>
  </si>
  <si>
    <t>Hướng Nghiệp 3</t>
  </si>
  <si>
    <t>Căn Bản Vi Sinh Học</t>
  </si>
  <si>
    <t>Ghi chú</t>
  </si>
  <si>
    <t xml:space="preserve"> NĂM HỌC 2016-2017</t>
  </si>
  <si>
    <t>PHÒNG ĐÀO TẠO ĐH &amp; SAU ĐH</t>
  </si>
  <si>
    <t>(TT ĐBCL&amp;KT PHỐI HỢP VỚI CÁC ĐƠN VỊ LIÊN QUAN ĐIỀU ĐỘNG CHỦ TRÌ, GIÁM THỊ COI THI)</t>
  </si>
  <si>
    <t>Thứ</t>
  </si>
  <si>
    <t xml:space="preserve">Ngày thi </t>
  </si>
  <si>
    <t>Giờ 
thi</t>
  </si>
  <si>
    <t>Mã 
môn học</t>
  </si>
  <si>
    <t>Số hiệu</t>
  </si>
  <si>
    <t>TM</t>
  </si>
  <si>
    <t>Môn thi</t>
  </si>
  <si>
    <t>Hình thức thi</t>
  </si>
  <si>
    <t>Khối thi</t>
  </si>
  <si>
    <t>Lần
 thi</t>
  </si>
  <si>
    <t>Số 
Phòng</t>
  </si>
  <si>
    <t>SL SV</t>
  </si>
  <si>
    <t>Phòng thi</t>
  </si>
  <si>
    <t>Địa điểm</t>
  </si>
  <si>
    <t>Khoa chủ trì</t>
  </si>
  <si>
    <t>7h30</t>
  </si>
  <si>
    <t>Y</t>
  </si>
  <si>
    <t>310/1</t>
  </si>
  <si>
    <t>03 Quang Trung</t>
  </si>
  <si>
    <t>LAW 413</t>
  </si>
  <si>
    <t>MIB 251</t>
  </si>
  <si>
    <t>SỐ MÁY</t>
  </si>
  <si>
    <t>DUNG LƯỢNG</t>
  </si>
  <si>
    <t>LỊCH THI KTHP GIAI ĐOẠN 2 HỌC KỲ II - TUẦN 42,43 (CHÍNH THỨC)</t>
  </si>
  <si>
    <t>Tự Luận + Trắc nghiệm, Phòng LT</t>
  </si>
  <si>
    <t>MIB</t>
  </si>
  <si>
    <t>MIB 251 (SA)</t>
  </si>
  <si>
    <t>AES 251</t>
  </si>
  <si>
    <t>Đại Cương Mỹ Học</t>
  </si>
  <si>
    <t>AES 270</t>
  </si>
  <si>
    <t>Di Sản Mỹ Thuật Thế Giới và Việt Nam</t>
  </si>
  <si>
    <t>AHI 312</t>
  </si>
  <si>
    <t>Lịch Sử Âm Nhạc Cổ Truyền Việt Nam</t>
  </si>
  <si>
    <t>APY 251</t>
  </si>
  <si>
    <t>Đại Cương Nhân Chủng Học</t>
  </si>
  <si>
    <t>APY 311</t>
  </si>
  <si>
    <t>Các Dân Tộc ở Việt Nam</t>
  </si>
  <si>
    <t>COM 101</t>
  </si>
  <si>
    <t>Nói &amp; Trình Bày (tiếng Việt)</t>
  </si>
  <si>
    <t>COM 102</t>
  </si>
  <si>
    <t>Viết (tiếng Việt)</t>
  </si>
  <si>
    <t>COM 141</t>
  </si>
  <si>
    <t>COM 142</t>
  </si>
  <si>
    <t>COM 151</t>
  </si>
  <si>
    <t>Nói &amp; Trình Bày (tiếng Việt) trong Y Tế</t>
  </si>
  <si>
    <t>COM 152</t>
  </si>
  <si>
    <t>Viết (tiếng Việt) trong Y Tế</t>
  </si>
  <si>
    <t>COM 201</t>
  </si>
  <si>
    <t>Nhập Môn Truyền Thông</t>
  </si>
  <si>
    <t>COM 233</t>
  </si>
  <si>
    <t>Business Communication</t>
  </si>
  <si>
    <t>COM 250</t>
  </si>
  <si>
    <t>Đại Cương Sản Phẩm Truyền Thông</t>
  </si>
  <si>
    <t>COM 296</t>
  </si>
  <si>
    <t>Tranh tài giải pháp PBL</t>
  </si>
  <si>
    <t>COM 325</t>
  </si>
  <si>
    <t>Tổ Chức Sự Kiện Trong Văn Phòng</t>
  </si>
  <si>
    <t>COM 335</t>
  </si>
  <si>
    <t>Tổ Chức Sự Kiện</t>
  </si>
  <si>
    <t>COM 348</t>
  </si>
  <si>
    <t>Thực Tập Nhận Thức</t>
  </si>
  <si>
    <t>COM 383</t>
  </si>
  <si>
    <t>Kỹ Năng Hoạt Náo</t>
  </si>
  <si>
    <t>COM 385</t>
  </si>
  <si>
    <t>Nhận Dạng Thương Hiệu</t>
  </si>
  <si>
    <t>COM 396</t>
  </si>
  <si>
    <t>COM 413</t>
  </si>
  <si>
    <t>Kỹ Năng Dẫn Chương Trình</t>
  </si>
  <si>
    <t>COM 423</t>
  </si>
  <si>
    <t>Điều Tra và Phóng Sự</t>
  </si>
  <si>
    <t>COM 435</t>
  </si>
  <si>
    <t>Quan Hệ Công Chúng</t>
  </si>
  <si>
    <t>COM 448</t>
  </si>
  <si>
    <t>COM 449</t>
  </si>
  <si>
    <t>COM 483</t>
  </si>
  <si>
    <t>Xử Lý Khủng Hoảng Truyền Thông</t>
  </si>
  <si>
    <t>COM 488</t>
  </si>
  <si>
    <t>Truyền Thông &amp; Sự Kiện Thời Trang</t>
  </si>
  <si>
    <t>COM 495</t>
  </si>
  <si>
    <t>COM 496</t>
  </si>
  <si>
    <t>COM 497</t>
  </si>
  <si>
    <t>Đồ Án Tốt Nghiệp</t>
  </si>
  <si>
    <t>COM 498</t>
  </si>
  <si>
    <t>COM 499</t>
  </si>
  <si>
    <t>CUL 203</t>
  </si>
  <si>
    <t>Nhập Môn Văn Hóa Du Lịch</t>
  </si>
  <si>
    <t>CUL 251</t>
  </si>
  <si>
    <t>Cơ Sở Văn Hóa Việt Nam</t>
  </si>
  <si>
    <t>CUL 261</t>
  </si>
  <si>
    <t>Vietnamese Cultures</t>
  </si>
  <si>
    <t>CUL 296</t>
  </si>
  <si>
    <t>CUL 311</t>
  </si>
  <si>
    <t>Văn Hóa Làng &amp; Du Lịch Bản Làng</t>
  </si>
  <si>
    <t>CUL 329</t>
  </si>
  <si>
    <t>Chữ Hán và Văn Hóa</t>
  </si>
  <si>
    <t>CUL 348</t>
  </si>
  <si>
    <t>CUL 349</t>
  </si>
  <si>
    <t>CUL 396</t>
  </si>
  <si>
    <t>CUL 398</t>
  </si>
  <si>
    <t>CUL 399</t>
  </si>
  <si>
    <t>CUL 416</t>
  </si>
  <si>
    <t>Phong Tục Tập Quán Lễ Hội Việt Nam</t>
  </si>
  <si>
    <t>CUL 418</t>
  </si>
  <si>
    <t>Văn Hóa Miền Trung &amp; Tây Nguyên</t>
  </si>
  <si>
    <t>CUL 420</t>
  </si>
  <si>
    <t>Văn Hóa Champa</t>
  </si>
  <si>
    <t>CUL 424</t>
  </si>
  <si>
    <t>Văn Hóa và Hành Vi Du Lịch</t>
  </si>
  <si>
    <t>CUL 448</t>
  </si>
  <si>
    <t>CUL 449</t>
  </si>
  <si>
    <t>CUL 495</t>
  </si>
  <si>
    <t>CUL 496</t>
  </si>
  <si>
    <t>CUL 497</t>
  </si>
  <si>
    <t>CUL 498</t>
  </si>
  <si>
    <t>CUL 499</t>
  </si>
  <si>
    <t>DTE-HSS 102</t>
  </si>
  <si>
    <t>DTE-HSS 152</t>
  </si>
  <si>
    <t>DTE-HSS 202</t>
  </si>
  <si>
    <t>DTE-LAW 102</t>
  </si>
  <si>
    <t>DTE-LAW 152</t>
  </si>
  <si>
    <t>ECO 363</t>
  </si>
  <si>
    <t>Kinh Tế Đối Ngoại Việt Nam</t>
  </si>
  <si>
    <t>GEO 311</t>
  </si>
  <si>
    <t>Địa Lý Việt Nam</t>
  </si>
  <si>
    <t>GEO 372</t>
  </si>
  <si>
    <t>Địa Lý Kinh Tế Xã Hội Thế Giới</t>
  </si>
  <si>
    <t>HIS 161</t>
  </si>
  <si>
    <t>Tổng Quan Lịch Sử Việt Nam</t>
  </si>
  <si>
    <t>HIS 213</t>
  </si>
  <si>
    <t>Lịch Sử Nhà Nước và Pháp Luật Việt Nam</t>
  </si>
  <si>
    <t>HIS 221</t>
  </si>
  <si>
    <t>Lịch Sử Văn Minh Thế Giới 1</t>
  </si>
  <si>
    <t>HIS 222</t>
  </si>
  <si>
    <t>Lịch Sử Văn Minh Thế Giới 2</t>
  </si>
  <si>
    <t>HIS 314</t>
  </si>
  <si>
    <t>Lịch Sử Quan Hệ Đối Ngoại của Việt Nam</t>
  </si>
  <si>
    <t>HIS 337</t>
  </si>
  <si>
    <t>Khái Quát Lịch Sử Nhật Bản</t>
  </si>
  <si>
    <t>HIS 374</t>
  </si>
  <si>
    <t>Lịch Sử Quan Hệ Quốc Tế</t>
  </si>
  <si>
    <t>INR 296</t>
  </si>
  <si>
    <t>INR 301</t>
  </si>
  <si>
    <t>Nhập Môn Quan Hệ Quốc Tế</t>
  </si>
  <si>
    <t>INR 352</t>
  </si>
  <si>
    <t>Nhập Môn Khu Vực Học (Đông Nam Á)</t>
  </si>
  <si>
    <t>INR 376</t>
  </si>
  <si>
    <t>Trung Quốc Trong Thế Kỷ XXI</t>
  </si>
  <si>
    <t>INR 396</t>
  </si>
  <si>
    <t>INR 403</t>
  </si>
  <si>
    <t>Phương Pháp Nghiên Cứu Quốc Tế</t>
  </si>
  <si>
    <t>INR 404</t>
  </si>
  <si>
    <t>Nghiệp Vụ Công Tác Đối Ngoại</t>
  </si>
  <si>
    <t>INR 417</t>
  </si>
  <si>
    <t>Quan Hệ Việt Nam- Nhật Bản</t>
  </si>
  <si>
    <t>INR 421</t>
  </si>
  <si>
    <t>Quan Hệ Quốc Tế Châu Á - Thái Bình Dương</t>
  </si>
  <si>
    <t>INR 422</t>
  </si>
  <si>
    <t>Quan Hệ Quốc Tế Âu - Mỹ</t>
  </si>
  <si>
    <t>INR 424</t>
  </si>
  <si>
    <t>Quan Hệ Quốc Tế Trung Đông - Phi Châu</t>
  </si>
  <si>
    <t>INR 426</t>
  </si>
  <si>
    <t>Hợp Tác Và Hội Nhập Đông Á</t>
  </si>
  <si>
    <t>INR 434</t>
  </si>
  <si>
    <t>Kỹ Năng Đàm Phán Quốc Tế</t>
  </si>
  <si>
    <t>INR 435</t>
  </si>
  <si>
    <t>Nghiệp Vụ Hành Chính Văn Phòng Đối Ngoại</t>
  </si>
  <si>
    <t>INR 448</t>
  </si>
  <si>
    <t>INR 449</t>
  </si>
  <si>
    <t>INR 450</t>
  </si>
  <si>
    <t>Các Vấn Đề Toàn Cầu</t>
  </si>
  <si>
    <t>INR 495</t>
  </si>
  <si>
    <t>INR 496</t>
  </si>
  <si>
    <t>INR 497</t>
  </si>
  <si>
    <t>INR 498</t>
  </si>
  <si>
    <t>INR 499</t>
  </si>
  <si>
    <t>JOU 251</t>
  </si>
  <si>
    <t>Cơ Sở Lý Luận Báo Chí</t>
  </si>
  <si>
    <t>JOU 304</t>
  </si>
  <si>
    <t>Đạo Đức Báo Chí</t>
  </si>
  <si>
    <t>JOU 310</t>
  </si>
  <si>
    <t>Tác Phẩm Báo Chí và Các Thể Loại Báo Chí</t>
  </si>
  <si>
    <t>JOU 335</t>
  </si>
  <si>
    <t>Báo In</t>
  </si>
  <si>
    <t>JOU 360</t>
  </si>
  <si>
    <t>Lịch Sử Báo Chí (Thế Giới &amp; Việt Nam)</t>
  </si>
  <si>
    <t>JOU 373</t>
  </si>
  <si>
    <t>Ngôn Ngữ Báo Chí</t>
  </si>
  <si>
    <t>JOU 386</t>
  </si>
  <si>
    <t>Báo Nói</t>
  </si>
  <si>
    <t>JOU 387</t>
  </si>
  <si>
    <t>Báo Hình</t>
  </si>
  <si>
    <t>JOU 421</t>
  </si>
  <si>
    <t>Phỏng Vấn, Ghi Nhanh, Viết Tin &amp; Tường Thuật</t>
  </si>
  <si>
    <t>JOU 425</t>
  </si>
  <si>
    <t>Nguyên Lý Biên Tập Sách Báo</t>
  </si>
  <si>
    <t>JOU 435</t>
  </si>
  <si>
    <t>Báo Điện Tử</t>
  </si>
  <si>
    <t>JOU 438</t>
  </si>
  <si>
    <t>Phát Thanh</t>
  </si>
  <si>
    <t>JOU 439</t>
  </si>
  <si>
    <t>Truyền Hình</t>
  </si>
  <si>
    <t>LAW 105</t>
  </si>
  <si>
    <t>Lý Luận Chung về Nhà Nước và Pháp Luật</t>
  </si>
  <si>
    <t>LAW 201</t>
  </si>
  <si>
    <t>Pháp Luật Đại Cương</t>
  </si>
  <si>
    <t>LAW 203</t>
  </si>
  <si>
    <t>Luật Hiến Pháp</t>
  </si>
  <si>
    <t>LAW 207</t>
  </si>
  <si>
    <t>Luật Thương Mại 1</t>
  </si>
  <si>
    <t>LAW 208</t>
  </si>
  <si>
    <t>Luật Dân Sự 1</t>
  </si>
  <si>
    <t>LAW 210</t>
  </si>
  <si>
    <t>Hiến Pháp Việt Nam</t>
  </si>
  <si>
    <t>LAW 213</t>
  </si>
  <si>
    <t>Luật về Văn Hóa, Sự Kiện &amp; Giải Trí</t>
  </si>
  <si>
    <t>LAW 219</t>
  </si>
  <si>
    <t>Nghề Luật &amp; Đạo Đức Nghề Luật 1</t>
  </si>
  <si>
    <t>LAW 220</t>
  </si>
  <si>
    <t>Hiến Pháp Nước Ngoài</t>
  </si>
  <si>
    <t>LAW 221</t>
  </si>
  <si>
    <t>Luật La Mã</t>
  </si>
  <si>
    <t>LAW 230</t>
  </si>
  <si>
    <t>Luật Hành Chính</t>
  </si>
  <si>
    <t>LAW 241</t>
  </si>
  <si>
    <t>Luật Hình Sự I</t>
  </si>
  <si>
    <t>LAW 261</t>
  </si>
  <si>
    <t>Xây Dựng Văn Bản Pháp Luật</t>
  </si>
  <si>
    <t>LAW 283</t>
  </si>
  <si>
    <t>Luật Lao Động</t>
  </si>
  <si>
    <t>LAW 290</t>
  </si>
  <si>
    <t>Luật Hình Sự</t>
  </si>
  <si>
    <t>LAW 296</t>
  </si>
  <si>
    <t>LAW 304</t>
  </si>
  <si>
    <t>LAW 305</t>
  </si>
  <si>
    <t>Luật Báo Chí</t>
  </si>
  <si>
    <t>LAW 307</t>
  </si>
  <si>
    <t>Luật Thương Mại 2</t>
  </si>
  <si>
    <t>LAW 308</t>
  </si>
  <si>
    <t>Luật Dân Sự 2</t>
  </si>
  <si>
    <t>LAW 317</t>
  </si>
  <si>
    <t>Luật Biển Việt Nam</t>
  </si>
  <si>
    <t>LAW 319</t>
  </si>
  <si>
    <t>Nghề Luật &amp; Đạo Đức Nghề Luật 2</t>
  </si>
  <si>
    <t>LAW 323</t>
  </si>
  <si>
    <t>Công Pháp Quốc Tế</t>
  </si>
  <si>
    <t>LAW 325</t>
  </si>
  <si>
    <t>Tư Pháp Quốc Tế</t>
  </si>
  <si>
    <t>LAW 326</t>
  </si>
  <si>
    <t>Luật Tố Tụng Hành Chính</t>
  </si>
  <si>
    <t>LAW 327</t>
  </si>
  <si>
    <t>Luật Biển</t>
  </si>
  <si>
    <t>LAW 336</t>
  </si>
  <si>
    <t>Luật Tố Tụng Dân Sự</t>
  </si>
  <si>
    <t>LAW 340</t>
  </si>
  <si>
    <t>Luật Hình Sự 1</t>
  </si>
  <si>
    <t>LAW 346</t>
  </si>
  <si>
    <t>Luật Tố Tụng Hình Sự</t>
  </si>
  <si>
    <t>LAW 351</t>
  </si>
  <si>
    <t>Hệ Thống Pháp Luật Việt Nam</t>
  </si>
  <si>
    <t>LAW 352</t>
  </si>
  <si>
    <t>Luật Pháp Quốc Tế</t>
  </si>
  <si>
    <t>LAW 358</t>
  </si>
  <si>
    <t>Luật Dân Sự 3</t>
  </si>
  <si>
    <t>LAW 368</t>
  </si>
  <si>
    <t>Luật Đất Đai</t>
  </si>
  <si>
    <t>LAW 369</t>
  </si>
  <si>
    <t>Luật Môi Trường</t>
  </si>
  <si>
    <t>LAW 375</t>
  </si>
  <si>
    <t>Luật Tài Chính</t>
  </si>
  <si>
    <t>LAW 376</t>
  </si>
  <si>
    <t>Luật Sở Hữu Trí Tuệ</t>
  </si>
  <si>
    <t>LAW 377</t>
  </si>
  <si>
    <t>Luật Đầu Tư</t>
  </si>
  <si>
    <t>LAW 378</t>
  </si>
  <si>
    <t>Luật Kinh Doanh Bất Động Sản</t>
  </si>
  <si>
    <t>LAW 385</t>
  </si>
  <si>
    <t>Kỹ Năng Tư Vấn Pháp Luật</t>
  </si>
  <si>
    <t>LAW 386</t>
  </si>
  <si>
    <t xml:space="preserve">Kỹ Năng Tham Gia Giải Quyết Các Vụ Việc Dân Sự </t>
  </si>
  <si>
    <t>LAW 387</t>
  </si>
  <si>
    <t>Kỹ Năng Tham Gia Giải Quyết Các Vụ Việc Hành Chính</t>
  </si>
  <si>
    <t>LAW 388</t>
  </si>
  <si>
    <t>Luật Hôn Nhân Gia Đình</t>
  </si>
  <si>
    <t>LAW 389</t>
  </si>
  <si>
    <t>Kỹ Năng Tham Gia Giải Quyết Các Vụ Án Hình Sự</t>
  </si>
  <si>
    <t>LAW 390</t>
  </si>
  <si>
    <t>Luật Hình Sự 2</t>
  </si>
  <si>
    <t>LAW 395</t>
  </si>
  <si>
    <t>Kỹ Năng Giáo Dục Thực Hành Pháp Luật</t>
  </si>
  <si>
    <t>LAW 396</t>
  </si>
  <si>
    <t>LAW 403</t>
  </si>
  <si>
    <t>Cơ Sở Luật Kinh Tế</t>
  </si>
  <si>
    <t>LAW 405</t>
  </si>
  <si>
    <t>Luật Học So Sánh</t>
  </si>
  <si>
    <t>LAW 423</t>
  </si>
  <si>
    <t>Pháp Luật về Cộng Đồng EU</t>
  </si>
  <si>
    <t>LAW 424</t>
  </si>
  <si>
    <t>Pháp Luật về Cộng Đồng ASEAN</t>
  </si>
  <si>
    <t>LAW 425</t>
  </si>
  <si>
    <t>Luật Chứng Khoán</t>
  </si>
  <si>
    <t>LAW 427</t>
  </si>
  <si>
    <t>Luật Ngân Hàng</t>
  </si>
  <si>
    <t>LAW 430</t>
  </si>
  <si>
    <t>Áp dụng Pháp Luật Thi Hành Án Hình Sự</t>
  </si>
  <si>
    <t>LAW 433</t>
  </si>
  <si>
    <t xml:space="preserve">Luật Kinh Doanh Thương Mại Điện Tử </t>
  </si>
  <si>
    <t>LAW 436</t>
  </si>
  <si>
    <t>Pháp Luật về An Sinh Xã Hội</t>
  </si>
  <si>
    <t>LAW 443</t>
  </si>
  <si>
    <t>Bảo Hiểm Y Tế &amp; Chính Sách Công</t>
  </si>
  <si>
    <t>LAW 448</t>
  </si>
  <si>
    <t>LAW 449</t>
  </si>
  <si>
    <t>LAW 458</t>
  </si>
  <si>
    <t>Áp Dụng Pháp Luật Thi Hành Án Dân Sự</t>
  </si>
  <si>
    <t>LAW 473</t>
  </si>
  <si>
    <t>Áp Dụng Pháp Luật Phá Sản</t>
  </si>
  <si>
    <t>LAW 474</t>
  </si>
  <si>
    <t>Luật Cạnh Tranh (&amp; Chống Độc Quyền)</t>
  </si>
  <si>
    <t>LAW 476</t>
  </si>
  <si>
    <t>Luật Thương Mại Quốc tế</t>
  </si>
  <si>
    <t>LAW 477</t>
  </si>
  <si>
    <t>Áp Dụng Pháp Luật Bảo Vệ Quyền Lợi Người Tiêu Dùng</t>
  </si>
  <si>
    <t>LAW 485</t>
  </si>
  <si>
    <t>Kỹ Năng Thực Hành Các Giả Định Nghề Luật</t>
  </si>
  <si>
    <t>LAW 495</t>
  </si>
  <si>
    <t>LAW 496</t>
  </si>
  <si>
    <t>LAW 498</t>
  </si>
  <si>
    <t>LAW 499</t>
  </si>
  <si>
    <t>LIN 150</t>
  </si>
  <si>
    <t>Dẫn Luận Ngôn Ngữ Học</t>
  </si>
  <si>
    <t>LIN 251</t>
  </si>
  <si>
    <t>Cơ Sở Ngôn Ngữ Học</t>
  </si>
  <si>
    <t>LIN 261</t>
  </si>
  <si>
    <t>Ngữ Âm, Từ Vựng, Ngữ Pháp</t>
  </si>
  <si>
    <t>LIT 261</t>
  </si>
  <si>
    <t>Văn Học Dân Gian Việt Nam</t>
  </si>
  <si>
    <t>LIT 271</t>
  </si>
  <si>
    <t>Văn Học Đông Á &amp; Đông Nam Á</t>
  </si>
  <si>
    <t>LIT 301</t>
  </si>
  <si>
    <t>Lý Luận Văn Học 1</t>
  </si>
  <si>
    <t>LIT 302</t>
  </si>
  <si>
    <t>Lý Luận Văn Học 2</t>
  </si>
  <si>
    <t>LIT 311</t>
  </si>
  <si>
    <t>Văn Học Việt Nam Trung Đại 1</t>
  </si>
  <si>
    <t>LIT 312</t>
  </si>
  <si>
    <t>Văn Học Việt Nam Trung Đại 2</t>
  </si>
  <si>
    <t>LIT 313</t>
  </si>
  <si>
    <t>Văn Học Trung Đại Việt Nam</t>
  </si>
  <si>
    <t>LIT 350</t>
  </si>
  <si>
    <t>Tác Phẩm Văn Học &amp; Các Thể Loại Văn Học</t>
  </si>
  <si>
    <t>LIT 371</t>
  </si>
  <si>
    <t>Văn Học Châu Á</t>
  </si>
  <si>
    <t>LIT 372</t>
  </si>
  <si>
    <t>Văn Học Phương Tây</t>
  </si>
  <si>
    <t>LIT 377</t>
  </si>
  <si>
    <t>Văn Học Nga</t>
  </si>
  <si>
    <t>LIT 411</t>
  </si>
  <si>
    <t>Văn Học Việt Nam Đầu Thế Kỷ XX đến 1945</t>
  </si>
  <si>
    <t>LIT 412</t>
  </si>
  <si>
    <t>Văn Học Việt Nam từ 1945 đến nay</t>
  </si>
  <si>
    <t>LIT 448</t>
  </si>
  <si>
    <t>LIT 449</t>
  </si>
  <si>
    <t>LIT 462</t>
  </si>
  <si>
    <t>Phong Cách Thời Đại trong Văn Học Việt Nam 1945-1975</t>
  </si>
  <si>
    <t>LIT 495</t>
  </si>
  <si>
    <t>LIT 497</t>
  </si>
  <si>
    <t>LIT 498</t>
  </si>
  <si>
    <t>LIT 499</t>
  </si>
  <si>
    <t>PSY 151</t>
  </si>
  <si>
    <t>Đại Cương Tâm Lý Học</t>
  </si>
  <si>
    <t>PSY 324</t>
  </si>
  <si>
    <t>Tâm Lý Học Nhân Sự</t>
  </si>
  <si>
    <t>PSY 336</t>
  </si>
  <si>
    <t>Tâm Lý Học Phát Triển</t>
  </si>
  <si>
    <t>SOC 151</t>
  </si>
  <si>
    <t>Đại Cương Xã Hội Học</t>
  </si>
  <si>
    <t>SOC 203</t>
  </si>
  <si>
    <t>Xã Hội Học Pháp Luật</t>
  </si>
  <si>
    <t>SOC 404</t>
  </si>
  <si>
    <t>Tội Phạm Học</t>
  </si>
  <si>
    <t>STA 225</t>
  </si>
  <si>
    <t>Thống Kê Xã Hội</t>
  </si>
  <si>
    <t>STA 424</t>
  </si>
  <si>
    <t>Thống Kê Tư Pháp</t>
  </si>
  <si>
    <t>THE 311</t>
  </si>
  <si>
    <t>Tín Ngưỡng của Các Dân Tộc ở Việt Nam</t>
  </si>
  <si>
    <t>VIE 101</t>
  </si>
  <si>
    <t>Tiếng Việt Sơ Cấp 1</t>
  </si>
  <si>
    <t>VIE 102</t>
  </si>
  <si>
    <t>Tiếng Việt Sơ Cấp 2</t>
  </si>
  <si>
    <t>VIE 103</t>
  </si>
  <si>
    <t>Tiếng Việt Sơ Cấp 3</t>
  </si>
  <si>
    <t>VIE 201</t>
  </si>
  <si>
    <t>Tiếng Việt Trung Cấp 1</t>
  </si>
  <si>
    <t>VIE 202</t>
  </si>
  <si>
    <t>Tiếng Việt Trung Cấp 2</t>
  </si>
  <si>
    <t>VIE 203</t>
  </si>
  <si>
    <t>Tiếng Việt Trung Cấp 3</t>
  </si>
  <si>
    <t>VIE 204</t>
  </si>
  <si>
    <t>Tiếng Việt Trung Cấp 4</t>
  </si>
  <si>
    <t>VIE 370</t>
  </si>
  <si>
    <t>Chữ Hán và Hán Việt</t>
  </si>
  <si>
    <t>VIE 420</t>
  </si>
  <si>
    <t>Phong Cách Học Tiếng Việt</t>
  </si>
  <si>
    <t>VIE 423</t>
  </si>
  <si>
    <t>Phương Ngữ Tiếng Việt</t>
  </si>
  <si>
    <t xml:space="preserve">              TRƯỜNG ĐH DUY TÂN</t>
  </si>
  <si>
    <t>07h30</t>
  </si>
  <si>
    <t>LAW</t>
  </si>
  <si>
    <t>Trắc nghiệm, PM</t>
  </si>
  <si>
    <t>K7/25 Quang Trung</t>
  </si>
  <si>
    <t>Luật</t>
  </si>
  <si>
    <t>09h30</t>
  </si>
  <si>
    <t>Trắc nghiệm + Tự luận, Phòng LT</t>
  </si>
  <si>
    <t>254 Nguyễn Văn Linh</t>
  </si>
  <si>
    <t>KHXH &amp; NV</t>
  </si>
  <si>
    <t>13h30</t>
  </si>
  <si>
    <t>INR</t>
  </si>
  <si>
    <t>18h00</t>
  </si>
  <si>
    <t>15h30</t>
  </si>
  <si>
    <t>HIS</t>
  </si>
  <si>
    <t>JOU</t>
  </si>
  <si>
    <t>Trắc nghiệm, Phòng LT</t>
  </si>
  <si>
    <t>COM</t>
  </si>
  <si>
    <t>TN</t>
  </si>
  <si>
    <t>TL</t>
  </si>
  <si>
    <t>Hòa Khánh Nam</t>
  </si>
  <si>
    <t>CN</t>
  </si>
  <si>
    <t>307-308-313-314</t>
  </si>
  <si>
    <t>LIN</t>
  </si>
  <si>
    <t>208(3)</t>
  </si>
  <si>
    <t>801A-801B</t>
  </si>
  <si>
    <t>Ngọc</t>
  </si>
  <si>
    <t>Nhi</t>
  </si>
  <si>
    <t>Quyên</t>
  </si>
  <si>
    <t>1 (2023-2024)</t>
  </si>
  <si>
    <t>05/01/2024</t>
  </si>
  <si>
    <t>LIN 251 (A)</t>
  </si>
  <si>
    <t>HIS 161 (C)</t>
  </si>
  <si>
    <t>1003-1101</t>
  </si>
  <si>
    <t>JOU 421 (A)</t>
  </si>
  <si>
    <t>Tòa nhà G (414)</t>
  </si>
  <si>
    <t>06/01/2024</t>
  </si>
  <si>
    <t>LAW 283 (A-C)</t>
  </si>
  <si>
    <t>Tòa nhà G (305-308-309-311-314-316-401-402)</t>
  </si>
  <si>
    <t>LAW 203 (A-C)</t>
  </si>
  <si>
    <t>Tòa nhà E (401-402-404-405-501)</t>
  </si>
  <si>
    <t>COM 423 (A)</t>
  </si>
  <si>
    <t>401-414</t>
  </si>
  <si>
    <t>PSY</t>
  </si>
  <si>
    <t>PSY 151 (A)</t>
  </si>
  <si>
    <t>1001B-1002-1003-1102</t>
  </si>
  <si>
    <t>LAW 201 (G-I-K-M)</t>
  </si>
  <si>
    <t>Tòa nhà E (204-205-301-304-401-402-404-405-501-504), Tòa nhà F (108-112-201-205-210-211-404-405-501-505-508-509-510-511-512)</t>
  </si>
  <si>
    <t>PSY 324 (A)</t>
  </si>
  <si>
    <t>313-314</t>
  </si>
  <si>
    <t>LAW 474 (A)</t>
  </si>
  <si>
    <t>302-304</t>
  </si>
  <si>
    <t>07/01/2024</t>
  </si>
  <si>
    <t>GEO</t>
  </si>
  <si>
    <t>GEO 311 (A)</t>
  </si>
  <si>
    <t>Tòa nhà F (504-508)</t>
  </si>
  <si>
    <t>AES</t>
  </si>
  <si>
    <t>AES 251 (A)</t>
  </si>
  <si>
    <t>Tòa nhà F (508-509-510-511)</t>
  </si>
  <si>
    <t>APY</t>
  </si>
  <si>
    <t>APY 251 (A)</t>
  </si>
  <si>
    <t>Tòa nhà F (512)</t>
  </si>
  <si>
    <t>LAW 358 (A)</t>
  </si>
  <si>
    <t>HIS 221 (AE-CQ-CS-CU-CW-CY-EA-EC-EE-EG-EI)</t>
  </si>
  <si>
    <t>Tòa nhà E (204-205-301-304-401-402-404-405-501-504), Tòa nhà G (301-302-303-304-305-308-309-311-314-316-401-402-403-404-405-408-409-411-414-416-501-502)</t>
  </si>
  <si>
    <t>COM 204</t>
  </si>
  <si>
    <t>Nhập Môn Quan Hệ Công Chúng</t>
  </si>
  <si>
    <t>COM 204 (A)</t>
  </si>
  <si>
    <t>Tòa nhà F (108-201)</t>
  </si>
  <si>
    <t>JOU 439 (A)</t>
  </si>
  <si>
    <t>Tòa nhà F (211)</t>
  </si>
  <si>
    <t>INR 426 (A)</t>
  </si>
  <si>
    <t>Tòa nhà F (404-502)</t>
  </si>
  <si>
    <t>LAW 336 (A-C)</t>
  </si>
  <si>
    <t>208(3)-213-214</t>
  </si>
  <si>
    <t>LAW 388 (A-C)</t>
  </si>
  <si>
    <t>302-304-305-307-308</t>
  </si>
  <si>
    <t>GEO 372 (A-C)</t>
  </si>
  <si>
    <t>Anh</t>
  </si>
  <si>
    <t>Linh</t>
  </si>
  <si>
    <t>Quỳnh</t>
  </si>
  <si>
    <t>Tài</t>
  </si>
  <si>
    <t>Thảo</t>
  </si>
  <si>
    <t>Trang</t>
  </si>
  <si>
    <t>Hoàng</t>
  </si>
  <si>
    <t>Tuyền</t>
  </si>
  <si>
    <t>Võ Thị</t>
  </si>
  <si>
    <t>Nguyễn Thanh</t>
  </si>
  <si>
    <t>Tùng</t>
  </si>
  <si>
    <t>HIS 221 (B-D-F-H-J-L-N-P)</t>
  </si>
  <si>
    <t>Tòa nhà F (108-112), Tòa nhà G (301-302-303-304-305-308-309-311-314-316-401-402-403-404-405-408-409-411-414-416-501-502-503-504-508-509-511-514)</t>
  </si>
  <si>
    <t>LAW 201 (D-F-L)</t>
  </si>
  <si>
    <t>Tòa nhà E (204-205-301-304-401-402-404-405-501-504), Tòa nhà G (301-302-303-304-305-308-309-311-314-316-401-402-403-404-405)</t>
  </si>
  <si>
    <t>JOU 439 (B-D)</t>
  </si>
  <si>
    <t>307-308-413-414</t>
  </si>
  <si>
    <t>COM 435 (B-D-F-H-J)</t>
  </si>
  <si>
    <t>208(4)-213-214-307-308-313-314-414</t>
  </si>
  <si>
    <t>COM 385 (B-D)</t>
  </si>
  <si>
    <t>407-408-413</t>
  </si>
  <si>
    <t>LAW 307 (B-D)</t>
  </si>
  <si>
    <t>401-414-703</t>
  </si>
  <si>
    <t>JOU 360 (B-D-F)</t>
  </si>
  <si>
    <t>304-305-307-308-310-403-404-510(4)</t>
  </si>
  <si>
    <t>LAW 346 (B-D)</t>
  </si>
  <si>
    <t>801B-802-803-901A-901B-902-903-1001A-1001B-1002</t>
  </si>
  <si>
    <t>LAW 358 (B-D)</t>
  </si>
  <si>
    <t>304-305-307-308</t>
  </si>
  <si>
    <t>LAW 207 (B)</t>
  </si>
  <si>
    <t>304-305</t>
  </si>
  <si>
    <t>COM 224</t>
  </si>
  <si>
    <t>Kỹ Năng Viết Bài PR</t>
  </si>
  <si>
    <t>COM 224 (B)</t>
  </si>
  <si>
    <t>INR 403 (B)</t>
  </si>
  <si>
    <t>HIS 337 (B)</t>
  </si>
  <si>
    <t>LAW 395 (B)</t>
  </si>
  <si>
    <t>1001A-1001B</t>
  </si>
  <si>
    <t>HIS 314 (B)</t>
  </si>
  <si>
    <t>LAW 386 (B)</t>
  </si>
  <si>
    <t>LIN 261 (B-D-F)</t>
  </si>
  <si>
    <t>304-305-307-308-310-404-510(4)-712</t>
  </si>
  <si>
    <t>LAW 219 (B-D-F)</t>
  </si>
  <si>
    <t>Tòa nhà E (204-205-301-304-401-402-404)</t>
  </si>
  <si>
    <t>HIS 222 (B-BB-BD-BF-D-DB-F-H-J)</t>
  </si>
  <si>
    <t>214-307-308-313-314-401-407-408-413-414-703-801A-801B-802-803-901A-901B-902-903-1001A-1001B-1002-1003-1101-1102</t>
  </si>
  <si>
    <t>LAW 208 (B-D)</t>
  </si>
  <si>
    <t>Tòa nhà F (108-112-201-205-210-211)</t>
  </si>
  <si>
    <t>LAW 296 (B-D-F-J)</t>
  </si>
  <si>
    <t>501-502-507-609</t>
  </si>
  <si>
    <t>HIS 222 (L-N-P-R-T-V-X-Z)</t>
  </si>
  <si>
    <t>208(4)-213-214-307-308-313-314-401-407-408-413-414-703-801A-801B-802-803-901A-901B-902-903</t>
  </si>
  <si>
    <t>COM 335 (B)</t>
  </si>
  <si>
    <t>LAW 201 (B-H-J)</t>
  </si>
  <si>
    <t>208(4)-213-214-307-308-313-314-401-407-408-413-414-703-801A-801B-802</t>
  </si>
  <si>
    <t>INR 296 (B)</t>
  </si>
  <si>
    <t>Thái Phương</t>
  </si>
  <si>
    <t>INR 296 B</t>
  </si>
  <si>
    <t>K28HP-VQH</t>
  </si>
  <si>
    <t>Mai Hoàng Ngọc</t>
  </si>
  <si>
    <t>Ánh</t>
  </si>
  <si>
    <t>K28VQH</t>
  </si>
  <si>
    <t>Trịnh Minh</t>
  </si>
  <si>
    <t>Lê Hoàng</t>
  </si>
  <si>
    <t>Đại</t>
  </si>
  <si>
    <t>Võ Thị Thùy</t>
  </si>
  <si>
    <t>Dung</t>
  </si>
  <si>
    <t>Võ Trần Nhật</t>
  </si>
  <si>
    <t>Huệ</t>
  </si>
  <si>
    <t>Hoàng Hương</t>
  </si>
  <si>
    <t>Lê</t>
  </si>
  <si>
    <t>Huỳnh Đỗ Khánh</t>
  </si>
  <si>
    <t>Trương Phạm Bảo</t>
  </si>
  <si>
    <t>Đinh Thị Hoài</t>
  </si>
  <si>
    <t>Phạm Thị Hồng</t>
  </si>
  <si>
    <t>Nhụy</t>
  </si>
  <si>
    <t>Lê Hồng</t>
  </si>
  <si>
    <t>Oanh</t>
  </si>
  <si>
    <t>Huỳnh Vũ Nhật</t>
  </si>
  <si>
    <t>Trần Nguyễn Phương</t>
  </si>
  <si>
    <t>Chung Thị Hậu</t>
  </si>
  <si>
    <t>Phan Thị</t>
  </si>
  <si>
    <t>Hồ Thị Chơn</t>
  </si>
  <si>
    <t>Tịnh</t>
  </si>
  <si>
    <t>K28VE-VQH</t>
  </si>
  <si>
    <t>Mai Thị Quỳnh</t>
  </si>
  <si>
    <t>Bùi Văn</t>
  </si>
  <si>
    <t>Nguyễn Phạm Thanh</t>
  </si>
  <si>
    <t>Lê Công Nguyên</t>
  </si>
  <si>
    <t>Vỹ</t>
  </si>
  <si>
    <t>DANH SÁCH SINH VIÊN DỰ THI KTHP * LỚP: INR 296 (B)</t>
  </si>
  <si>
    <t>MÔN:    Tranh Tài Giải Pháp PBL  *   SỐ TÍN CHỈ: 1</t>
  </si>
  <si>
    <t>MÃ MÔN: INR 296</t>
  </si>
  <si>
    <t>HK: 1 (2023-2024)</t>
  </si>
  <si>
    <t>Lần thi : 1</t>
  </si>
  <si>
    <t xml:space="preserve">Thời gian:  15h30 - 31/03/2024                Phòng: </t>
  </si>
  <si>
    <t>- K7/25 Quang Trung</t>
  </si>
  <si>
    <t>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</si>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</sst>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-* #,##0_-;\-* #,##0_-;_-* &quot;-&quot;_-;_-@_-"/>
    <numFmt numFmtId="165" formatCode="_-* #,##0.00_-;\-* #,##0.00_-;_-* &quot;-&quot;??_-;_-@_-"/>
    <numFmt numFmtId="166" formatCode="&quot;$&quot;#,##0_);[Red]\(&quot;$&quot;#,##0\)"/>
    <numFmt numFmtId="167" formatCode="0.0"/>
    <numFmt numFmtId="168" formatCode="&quot;\&quot;#,##0;[Red]&quot;\&quot;\-#,##0"/>
    <numFmt numFmtId="169" formatCode="&quot;\&quot;#,##0.00;[Red]&quot;\&quot;\-#,##0.00"/>
    <numFmt numFmtId="170" formatCode="\$#,##0\ ;\(\$#,##0\)"/>
    <numFmt numFmtId="171" formatCode="&quot;\&quot;#,##0;[Red]&quot;\&quot;&quot;\&quot;\-#,##0"/>
    <numFmt numFmtId="172" formatCode="&quot;\&quot;#,##0.00;[Red]&quot;\&quot;&quot;\&quot;&quot;\&quot;&quot;\&quot;&quot;\&quot;&quot;\&quot;\-#,##0.00"/>
    <numFmt numFmtId="173" formatCode="0.00_)"/>
    <numFmt numFmtId="174" formatCode="0.0%"/>
    <numFmt numFmtId="175" formatCode="&quot;$&quot;#,##0.00"/>
    <numFmt numFmtId="176" formatCode="#\ ###\ ###"/>
    <numFmt numFmtId="177" formatCode="#\ ###\ ##0.0"/>
    <numFmt numFmtId="178" formatCode="#\ ###\ ###\ .00"/>
    <numFmt numFmtId="179" formatCode="&quot;$&quot;#,##0;[Red]\-&quot;$&quot;#,##0"/>
    <numFmt numFmtId="180" formatCode="&quot;$&quot;#,##0.00;[Red]\-&quot;$&quot;#,##0.00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77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b/>
      <sz val="11"/>
      <name val="Times New Roman"/>
      <family val="1"/>
    </font>
    <font>
      <b/>
      <sz val="10"/>
      <color indexed="12"/>
      <name val="Times New Roman"/>
      <family val="1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9"/>
      <name val="Times New Roman"/>
      <family val="1"/>
    </font>
    <font>
      <b/>
      <sz val="7"/>
      <name val="Times New Roman"/>
      <family val="1"/>
    </font>
    <font>
      <i/>
      <sz val="9"/>
      <name val="Times New Roman"/>
      <family val="1"/>
    </font>
    <font>
      <b/>
      <i/>
      <sz val="10"/>
      <name val="VNtimes new roman"/>
      <family val="2"/>
    </font>
    <font>
      <b/>
      <i/>
      <sz val="11"/>
      <name val="Times New Roman"/>
      <family val="1"/>
    </font>
    <font>
      <b/>
      <sz val="8"/>
      <name val="Times New Roman"/>
      <family val="1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Times New Roman"/>
      <family val="1"/>
    </font>
    <font>
      <sz val="10"/>
      <name val="Arial"/>
      <family val="2"/>
    </font>
    <font>
      <b/>
      <sz val="14"/>
      <name val="Times New Roman"/>
      <family val="1"/>
      <charset val="163"/>
    </font>
    <font>
      <b/>
      <sz val="12"/>
      <name val="Times New Roman"/>
      <family val="1"/>
    </font>
    <font>
      <sz val="12"/>
      <name val="Times New Roman"/>
      <family val="1"/>
      <charset val="163"/>
    </font>
    <font>
      <sz val="15"/>
      <name val="Times New Roman"/>
      <family val="1"/>
    </font>
    <font>
      <sz val="17"/>
      <name val="Times New Roman"/>
      <family val="1"/>
    </font>
    <font>
      <sz val="14"/>
      <name val="Times New Roman"/>
      <family val="1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3"/>
      <color rgb="FFFF0000"/>
      <name val="Times New Roman"/>
      <family val="1"/>
      <charset val="163"/>
    </font>
    <font>
      <b/>
      <sz val="12"/>
      <color theme="1"/>
      <name val="Times New Roman"/>
      <family val="1"/>
      <charset val="163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C00000"/>
      <name val="Times New Roman"/>
      <family val="1"/>
      <charset val="163"/>
    </font>
    <font>
      <b/>
      <sz val="16"/>
      <color rgb="FFFF0000"/>
      <name val="Times New Roman"/>
      <family val="1"/>
      <charset val="163"/>
    </font>
    <font>
      <sz val="10"/>
      <color rgb="FFFF0000"/>
      <name val="Tahoma"/>
      <family val="2"/>
    </font>
    <font>
      <b/>
      <sz val="14"/>
      <color theme="1"/>
      <name val="Times New Roman"/>
      <family val="1"/>
      <charset val="163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87">
    <xf numFmtId="0" fontId="0" fillId="0" borderId="0"/>
    <xf numFmtId="172" fontId="6" fillId="0" borderId="0" applyFont="0" applyFill="0" applyBorder="0" applyAlignment="0" applyProtection="0"/>
    <xf numFmtId="0" fontId="22" fillId="0" borderId="0" applyFont="0" applyFill="0" applyBorder="0" applyAlignment="0" applyProtection="0"/>
    <xf numFmtId="171" fontId="6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0" fontId="6" fillId="0" borderId="0"/>
    <xf numFmtId="0" fontId="26" fillId="2" borderId="0"/>
    <xf numFmtId="0" fontId="27" fillId="2" borderId="0"/>
    <xf numFmtId="0" fontId="28" fillId="2" borderId="0"/>
    <xf numFmtId="0" fontId="29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4" fontId="6" fillId="0" borderId="0" applyFill="0" applyBorder="0" applyAlignment="0"/>
    <xf numFmtId="175" fontId="6" fillId="0" borderId="0" applyFill="0" applyBorder="0" applyAlignment="0"/>
    <xf numFmtId="176" fontId="30" fillId="0" borderId="0"/>
    <xf numFmtId="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30" fillId="0" borderId="0"/>
    <xf numFmtId="0" fontId="6" fillId="0" borderId="0" applyFont="0" applyFill="0" applyBorder="0" applyAlignment="0" applyProtection="0"/>
    <xf numFmtId="178" fontId="30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31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31" fillId="3" borderId="3" applyNumberFormat="0" applyBorder="0" applyAlignment="0" applyProtection="0"/>
    <xf numFmtId="0" fontId="6" fillId="0" borderId="0" applyFill="0" applyBorder="0" applyAlignment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3" fillId="0" borderId="0" applyNumberFormat="0" applyFont="0" applyFill="0" applyAlignment="0"/>
    <xf numFmtId="0" fontId="2" fillId="0" borderId="0"/>
    <xf numFmtId="37" fontId="34" fillId="0" borderId="0"/>
    <xf numFmtId="173" fontId="10" fillId="0" borderId="0"/>
    <xf numFmtId="0" fontId="6" fillId="0" borderId="0"/>
    <xf numFmtId="0" fontId="54" fillId="0" borderId="0"/>
    <xf numFmtId="0" fontId="6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2" fillId="0" borderId="4" applyNumberFormat="0" applyBorder="0"/>
    <xf numFmtId="0" fontId="6" fillId="0" borderId="0" applyFill="0" applyBorder="0" applyAlignment="0"/>
    <xf numFmtId="3" fontId="35" fillId="0" borderId="0"/>
    <xf numFmtId="49" fontId="36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2" fillId="0" borderId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4" fillId="0" borderId="0"/>
    <xf numFmtId="0" fontId="33" fillId="0" borderId="0"/>
    <xf numFmtId="16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9" fillId="0" borderId="0"/>
    <xf numFmtId="181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82" fontId="38" fillId="0" borderId="0" applyFont="0" applyFill="0" applyBorder="0" applyAlignment="0" applyProtection="0"/>
  </cellStyleXfs>
  <cellXfs count="324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17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9" fontId="19" fillId="0" borderId="0" xfId="58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3" fillId="0" borderId="0" xfId="0" applyFont="1" applyFill="1"/>
    <xf numFmtId="14" fontId="2" fillId="0" borderId="0" xfId="0" applyNumberFormat="1" applyFont="1" applyFill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16" fillId="0" borderId="0" xfId="0" applyFont="1" applyFill="1" applyBorder="1" applyAlignment="1">
      <alignment vertical="center"/>
    </xf>
    <xf numFmtId="0" fontId="16" fillId="0" borderId="10" xfId="0" applyFont="1" applyFill="1" applyBorder="1" applyAlignment="1">
      <alignment horizontal="center"/>
    </xf>
    <xf numFmtId="0" fontId="5" fillId="0" borderId="11" xfId="0" applyFont="1" applyFill="1" applyBorder="1"/>
    <xf numFmtId="0" fontId="16" fillId="0" borderId="12" xfId="0" applyFont="1" applyFill="1" applyBorder="1"/>
    <xf numFmtId="0" fontId="5" fillId="0" borderId="1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0" fontId="43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0" fontId="43" fillId="0" borderId="0" xfId="0" applyFont="1" applyFill="1" applyBorder="1"/>
    <xf numFmtId="0" fontId="19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/>
    <xf numFmtId="0" fontId="43" fillId="0" borderId="0" xfId="0" applyFont="1" applyFill="1" applyBorder="1" applyAlignment="1"/>
    <xf numFmtId="0" fontId="19" fillId="0" borderId="3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/>
    </xf>
    <xf numFmtId="0" fontId="43" fillId="0" borderId="3" xfId="0" applyFont="1" applyFill="1" applyBorder="1" applyAlignment="1">
      <alignment horizontal="center"/>
    </xf>
    <xf numFmtId="0" fontId="19" fillId="0" borderId="13" xfId="0" applyFont="1" applyFill="1" applyBorder="1"/>
    <xf numFmtId="9" fontId="44" fillId="0" borderId="3" xfId="58" applyFont="1" applyFill="1" applyBorder="1" applyAlignment="1">
      <alignment horizontal="center" vertical="center"/>
    </xf>
    <xf numFmtId="9" fontId="19" fillId="0" borderId="3" xfId="58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vertical="center" wrapText="1"/>
    </xf>
    <xf numFmtId="0" fontId="19" fillId="0" borderId="14" xfId="0" applyFont="1" applyFill="1" applyBorder="1" applyAlignment="1">
      <alignment vertical="center"/>
    </xf>
    <xf numFmtId="0" fontId="46" fillId="0" borderId="0" xfId="0" applyFont="1" applyAlignment="1">
      <alignment horizontal="left"/>
    </xf>
    <xf numFmtId="0" fontId="46" fillId="0" borderId="0" xfId="0" applyFont="1" applyAlignment="1"/>
    <xf numFmtId="0" fontId="3" fillId="0" borderId="15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19" fillId="0" borderId="0" xfId="0" applyFont="1" applyFill="1"/>
    <xf numFmtId="0" fontId="16" fillId="0" borderId="0" xfId="0" applyFont="1" applyFill="1" applyBorder="1" applyAlignment="1"/>
    <xf numFmtId="0" fontId="47" fillId="0" borderId="0" xfId="0" applyFont="1" applyFill="1" applyAlignment="1">
      <alignment horizontal="left"/>
    </xf>
    <xf numFmtId="0" fontId="20" fillId="0" borderId="0" xfId="0" applyFont="1" applyFill="1" applyAlignment="1">
      <alignment horizontal="left"/>
    </xf>
    <xf numFmtId="0" fontId="47" fillId="0" borderId="10" xfId="0" applyFont="1" applyFill="1" applyBorder="1" applyAlignment="1">
      <alignment horizontal="left"/>
    </xf>
    <xf numFmtId="0" fontId="43" fillId="0" borderId="0" xfId="0" applyFont="1" applyFill="1" applyAlignment="1"/>
    <xf numFmtId="0" fontId="19" fillId="0" borderId="0" xfId="0" applyFont="1" applyFill="1" applyBorder="1" applyAlignment="1"/>
    <xf numFmtId="0" fontId="19" fillId="0" borderId="0" xfId="0" applyFont="1" applyFill="1" applyAlignment="1"/>
    <xf numFmtId="167" fontId="3" fillId="0" borderId="0" xfId="0" applyNumberFormat="1" applyFont="1" applyFill="1" applyBorder="1" applyAlignment="1">
      <alignment horizontal="center"/>
    </xf>
    <xf numFmtId="0" fontId="49" fillId="0" borderId="0" xfId="0" applyFont="1" applyFill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48" fillId="0" borderId="0" xfId="0" applyFont="1" applyFill="1" applyAlignment="1">
      <alignment horizontal="left"/>
    </xf>
    <xf numFmtId="0" fontId="48" fillId="0" borderId="0" xfId="0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63" fillId="0" borderId="0" xfId="0" applyFont="1" applyBorder="1" applyAlignment="1">
      <alignment horizontal="center" wrapText="1"/>
    </xf>
    <xf numFmtId="0" fontId="64" fillId="0" borderId="0" xfId="0" applyFont="1" applyBorder="1" applyAlignment="1">
      <alignment horizontal="center" wrapText="1"/>
    </xf>
    <xf numFmtId="0" fontId="64" fillId="0" borderId="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 wrapText="1"/>
    </xf>
    <xf numFmtId="0" fontId="65" fillId="0" borderId="0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66" fillId="0" borderId="0" xfId="0" applyFont="1" applyBorder="1" applyAlignment="1">
      <alignment horizontal="left"/>
    </xf>
    <xf numFmtId="0" fontId="66" fillId="0" borderId="0" xfId="0" applyFont="1" applyBorder="1"/>
    <xf numFmtId="0" fontId="63" fillId="0" borderId="0" xfId="0" applyFont="1" applyBorder="1" applyAlignment="1">
      <alignment horizontal="left"/>
    </xf>
    <xf numFmtId="0" fontId="63" fillId="0" borderId="0" xfId="0" applyFont="1" applyBorder="1" applyAlignment="1">
      <alignment horizontal="center" vertical="center"/>
    </xf>
    <xf numFmtId="0" fontId="66" fillId="7" borderId="0" xfId="0" applyFont="1" applyFill="1" applyBorder="1" applyAlignment="1">
      <alignment horizontal="center"/>
    </xf>
    <xf numFmtId="0" fontId="63" fillId="7" borderId="0" xfId="0" applyFont="1" applyFill="1" applyBorder="1" applyAlignment="1">
      <alignment horizontal="center"/>
    </xf>
    <xf numFmtId="0" fontId="66" fillId="7" borderId="0" xfId="0" applyFont="1" applyFill="1" applyBorder="1" applyAlignment="1">
      <alignment horizontal="left"/>
    </xf>
    <xf numFmtId="0" fontId="63" fillId="7" borderId="0" xfId="0" applyFont="1" applyFill="1" applyBorder="1" applyAlignment="1">
      <alignment horizontal="left"/>
    </xf>
    <xf numFmtId="0" fontId="63" fillId="7" borderId="0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left"/>
    </xf>
    <xf numFmtId="0" fontId="63" fillId="0" borderId="0" xfId="0" applyFont="1" applyFill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6" fillId="0" borderId="0" xfId="0" applyFont="1" applyFill="1" applyBorder="1"/>
    <xf numFmtId="0" fontId="63" fillId="0" borderId="0" xfId="0" applyFont="1" applyFill="1" applyBorder="1" applyAlignment="1">
      <alignment horizontal="center"/>
    </xf>
    <xf numFmtId="0" fontId="63" fillId="4" borderId="0" xfId="0" applyFont="1" applyFill="1" applyBorder="1" applyAlignment="1">
      <alignment horizontal="center"/>
    </xf>
    <xf numFmtId="0" fontId="66" fillId="0" borderId="0" xfId="0" applyFont="1" applyBorder="1" applyAlignment="1">
      <alignment horizontal="left" wrapText="1"/>
    </xf>
    <xf numFmtId="0" fontId="66" fillId="5" borderId="0" xfId="0" applyFont="1" applyFill="1" applyBorder="1" applyAlignment="1">
      <alignment horizontal="left"/>
    </xf>
    <xf numFmtId="0" fontId="66" fillId="4" borderId="0" xfId="0" applyFont="1" applyFill="1" applyBorder="1" applyAlignment="1">
      <alignment horizontal="left"/>
    </xf>
    <xf numFmtId="0" fontId="66" fillId="6" borderId="0" xfId="0" applyFont="1" applyFill="1" applyBorder="1" applyAlignment="1">
      <alignment horizontal="left"/>
    </xf>
    <xf numFmtId="0" fontId="66" fillId="0" borderId="0" xfId="0" applyFont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/>
    </xf>
    <xf numFmtId="0" fontId="3" fillId="0" borderId="0" xfId="0" applyFont="1" applyFill="1" applyAlignment="1"/>
    <xf numFmtId="0" fontId="3" fillId="8" borderId="0" xfId="0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0" fontId="2" fillId="0" borderId="0" xfId="0" applyNumberFormat="1" applyFont="1" applyFill="1" applyBorder="1" applyAlignment="1" applyProtection="1">
      <alignment horizontal="left" vertical="top" wrapText="1"/>
    </xf>
    <xf numFmtId="0" fontId="3" fillId="0" borderId="0" xfId="0" applyNumberFormat="1" applyFont="1" applyFill="1" applyBorder="1" applyAlignment="1" applyProtection="1">
      <alignment horizontal="left" vertical="center" wrapText="1"/>
    </xf>
    <xf numFmtId="14" fontId="2" fillId="0" borderId="0" xfId="0" applyNumberFormat="1" applyFont="1" applyFill="1" applyBorder="1" applyAlignment="1" applyProtection="1">
      <alignment horizontal="center" vertical="top" wrapText="1"/>
    </xf>
    <xf numFmtId="0" fontId="2" fillId="0" borderId="0" xfId="48" applyFont="1" applyAlignment="1">
      <alignment horizontal="center"/>
    </xf>
    <xf numFmtId="0" fontId="20" fillId="0" borderId="0" xfId="0" applyFont="1" applyFill="1" applyAlignment="1"/>
    <xf numFmtId="0" fontId="3" fillId="8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49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49" fillId="0" borderId="0" xfId="0" applyFont="1" applyFill="1" applyBorder="1" applyAlignment="1"/>
    <xf numFmtId="9" fontId="3" fillId="0" borderId="3" xfId="58" applyFont="1" applyFill="1" applyBorder="1" applyAlignment="1">
      <alignment horizontal="center" vertical="center" wrapText="1"/>
    </xf>
    <xf numFmtId="0" fontId="48" fillId="0" borderId="14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14" xfId="0" applyFont="1" applyFill="1" applyBorder="1"/>
    <xf numFmtId="0" fontId="48" fillId="0" borderId="10" xfId="0" applyFont="1" applyFill="1" applyBorder="1" applyAlignment="1">
      <alignment horizontal="center"/>
    </xf>
    <xf numFmtId="0" fontId="53" fillId="0" borderId="11" xfId="0" applyFont="1" applyFill="1" applyBorder="1" applyAlignment="1"/>
    <xf numFmtId="0" fontId="48" fillId="0" borderId="12" xfId="0" applyFont="1" applyFill="1" applyBorder="1" applyAlignment="1">
      <alignment horizontal="left"/>
    </xf>
    <xf numFmtId="167" fontId="48" fillId="0" borderId="10" xfId="0" applyNumberFormat="1" applyFont="1" applyFill="1" applyBorder="1" applyAlignment="1">
      <alignment horizontal="center"/>
    </xf>
    <xf numFmtId="0" fontId="48" fillId="0" borderId="10" xfId="0" applyFont="1" applyFill="1" applyBorder="1" applyAlignment="1"/>
    <xf numFmtId="0" fontId="50" fillId="0" borderId="10" xfId="0" applyFont="1" applyFill="1" applyBorder="1" applyAlignment="1">
      <alignment horizontal="left"/>
    </xf>
    <xf numFmtId="0" fontId="45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14" fontId="3" fillId="11" borderId="0" xfId="0" applyNumberFormat="1" applyFont="1" applyFill="1"/>
    <xf numFmtId="0" fontId="3" fillId="12" borderId="0" xfId="0" applyFont="1" applyFill="1"/>
    <xf numFmtId="0" fontId="55" fillId="7" borderId="0" xfId="53" applyFont="1" applyFill="1" applyBorder="1" applyAlignment="1">
      <alignment vertical="center" wrapText="1"/>
    </xf>
    <xf numFmtId="0" fontId="55" fillId="0" borderId="0" xfId="53" applyFont="1" applyFill="1" applyBorder="1" applyAlignment="1">
      <alignment vertical="center"/>
    </xf>
    <xf numFmtId="14" fontId="67" fillId="7" borderId="0" xfId="53" applyNumberFormat="1" applyFont="1" applyFill="1" applyBorder="1" applyAlignment="1">
      <alignment horizontal="left" vertical="center"/>
    </xf>
    <xf numFmtId="0" fontId="68" fillId="7" borderId="0" xfId="53" applyNumberFormat="1" applyFont="1" applyFill="1" applyBorder="1" applyAlignment="1">
      <alignment horizontal="center" vertical="center"/>
    </xf>
    <xf numFmtId="0" fontId="69" fillId="7" borderId="16" xfId="53" applyFont="1" applyFill="1" applyBorder="1" applyAlignment="1">
      <alignment horizontal="center" vertical="center"/>
    </xf>
    <xf numFmtId="0" fontId="69" fillId="7" borderId="17" xfId="53" applyFont="1" applyFill="1" applyBorder="1" applyAlignment="1">
      <alignment horizontal="center" vertical="center"/>
    </xf>
    <xf numFmtId="14" fontId="69" fillId="7" borderId="17" xfId="53" applyNumberFormat="1" applyFont="1" applyFill="1" applyBorder="1" applyAlignment="1">
      <alignment horizontal="center" vertical="center"/>
    </xf>
    <xf numFmtId="0" fontId="69" fillId="7" borderId="17" xfId="53" applyNumberFormat="1" applyFont="1" applyFill="1" applyBorder="1" applyAlignment="1">
      <alignment horizontal="center" vertical="center" wrapText="1"/>
    </xf>
    <xf numFmtId="0" fontId="69" fillId="7" borderId="17" xfId="53" applyFont="1" applyFill="1" applyBorder="1" applyAlignment="1">
      <alignment horizontal="center" vertical="center" wrapText="1"/>
    </xf>
    <xf numFmtId="0" fontId="69" fillId="7" borderId="17" xfId="53" applyFont="1" applyFill="1" applyBorder="1" applyAlignment="1">
      <alignment vertical="center" wrapText="1"/>
    </xf>
    <xf numFmtId="0" fontId="69" fillId="7" borderId="17" xfId="53" applyFont="1" applyFill="1" applyBorder="1" applyAlignment="1">
      <alignment horizontal="left" vertical="center" wrapText="1"/>
    </xf>
    <xf numFmtId="0" fontId="56" fillId="7" borderId="17" xfId="53" applyFont="1" applyFill="1" applyBorder="1" applyAlignment="1">
      <alignment horizontal="left" vertical="center" wrapText="1"/>
    </xf>
    <xf numFmtId="1" fontId="69" fillId="7" borderId="17" xfId="53" applyNumberFormat="1" applyFont="1" applyFill="1" applyBorder="1" applyAlignment="1">
      <alignment horizontal="center" vertical="center" wrapText="1"/>
    </xf>
    <xf numFmtId="0" fontId="56" fillId="7" borderId="17" xfId="57" applyFont="1" applyFill="1" applyBorder="1" applyAlignment="1">
      <alignment horizontal="left" vertical="center" wrapText="1"/>
    </xf>
    <xf numFmtId="0" fontId="56" fillId="7" borderId="18" xfId="57" applyFont="1" applyFill="1" applyBorder="1" applyAlignment="1">
      <alignment horizontal="left" vertical="center" wrapText="1"/>
    </xf>
    <xf numFmtId="0" fontId="56" fillId="7" borderId="19" xfId="57" applyFont="1" applyFill="1" applyBorder="1" applyAlignment="1">
      <alignment horizontal="center" vertical="center" wrapText="1"/>
    </xf>
    <xf numFmtId="0" fontId="56" fillId="7" borderId="0" xfId="57" applyFont="1" applyFill="1" applyAlignment="1">
      <alignment horizontal="center" vertical="center"/>
    </xf>
    <xf numFmtId="0" fontId="42" fillId="7" borderId="20" xfId="0" applyFont="1" applyFill="1" applyBorder="1" applyAlignment="1">
      <alignment horizontal="center" vertical="center" wrapText="1"/>
    </xf>
    <xf numFmtId="0" fontId="42" fillId="7" borderId="21" xfId="56" applyNumberFormat="1" applyFont="1" applyFill="1" applyBorder="1" applyAlignment="1">
      <alignment horizontal="center" vertical="center" wrapText="1"/>
    </xf>
    <xf numFmtId="0" fontId="42" fillId="7" borderId="21" xfId="0" applyNumberFormat="1" applyFont="1" applyFill="1" applyBorder="1" applyAlignment="1" applyProtection="1">
      <alignment horizontal="center" vertical="center"/>
    </xf>
    <xf numFmtId="0" fontId="42" fillId="7" borderId="21" xfId="57" applyFont="1" applyFill="1" applyBorder="1" applyAlignment="1">
      <alignment horizontal="center" vertical="center" wrapText="1"/>
    </xf>
    <xf numFmtId="0" fontId="42" fillId="7" borderId="21" xfId="0" applyNumberFormat="1" applyFont="1" applyFill="1" applyBorder="1" applyAlignment="1" applyProtection="1">
      <alignment horizontal="center" vertical="center" wrapText="1"/>
    </xf>
    <xf numFmtId="0" fontId="70" fillId="7" borderId="0" xfId="0" applyFont="1" applyFill="1" applyAlignment="1">
      <alignment vertical="center"/>
    </xf>
    <xf numFmtId="0" fontId="71" fillId="7" borderId="0" xfId="0" applyFont="1" applyFill="1" applyAlignment="1">
      <alignment horizontal="center" vertical="center" wrapText="1"/>
    </xf>
    <xf numFmtId="0" fontId="70" fillId="0" borderId="0" xfId="0" applyFont="1" applyAlignment="1">
      <alignment vertical="center"/>
    </xf>
    <xf numFmtId="0" fontId="70" fillId="7" borderId="0" xfId="0" applyFont="1" applyFill="1" applyAlignment="1">
      <alignment horizontal="center" vertical="center"/>
    </xf>
    <xf numFmtId="0" fontId="70" fillId="0" borderId="0" xfId="0" applyFont="1" applyAlignment="1">
      <alignment horizontal="left" vertical="center" wrapText="1"/>
    </xf>
    <xf numFmtId="0" fontId="57" fillId="7" borderId="0" xfId="0" applyFont="1" applyFill="1" applyAlignment="1">
      <alignment horizontal="left" vertical="center" wrapText="1"/>
    </xf>
    <xf numFmtId="1" fontId="70" fillId="7" borderId="0" xfId="0" applyNumberFormat="1" applyFont="1" applyFill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7" borderId="0" xfId="0" applyFont="1" applyFill="1" applyAlignment="1">
      <alignment horizontal="left" vertical="center" wrapText="1"/>
    </xf>
    <xf numFmtId="0" fontId="57" fillId="0" borderId="0" xfId="0" applyFont="1" applyAlignment="1">
      <alignment horizontal="left" vertical="center" wrapText="1"/>
    </xf>
    <xf numFmtId="14" fontId="70" fillId="7" borderId="0" xfId="0" applyNumberFormat="1" applyFont="1" applyFill="1" applyAlignment="1">
      <alignment horizontal="center" vertical="center"/>
    </xf>
    <xf numFmtId="0" fontId="70" fillId="7" borderId="0" xfId="0" applyNumberFormat="1" applyFont="1" applyFill="1" applyAlignment="1">
      <alignment vertical="center"/>
    </xf>
    <xf numFmtId="0" fontId="70" fillId="7" borderId="0" xfId="0" applyFont="1" applyFill="1" applyAlignment="1">
      <alignment vertical="center" wrapText="1"/>
    </xf>
    <xf numFmtId="0" fontId="3" fillId="13" borderId="0" xfId="0" applyFont="1" applyFill="1" applyAlignment="1">
      <alignment horizontal="center"/>
    </xf>
    <xf numFmtId="0" fontId="3" fillId="0" borderId="0" xfId="0" applyFont="1" applyFill="1" applyAlignment="1">
      <alignment vertical="top"/>
    </xf>
    <xf numFmtId="0" fontId="47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7" fillId="0" borderId="0" xfId="0" applyFont="1" applyFill="1" applyAlignment="1">
      <alignment horizontal="right" vertical="top"/>
    </xf>
    <xf numFmtId="0" fontId="56" fillId="7" borderId="0" xfId="57" applyFont="1" applyFill="1" applyAlignment="1">
      <alignment horizontal="center" vertical="center" wrapText="1"/>
    </xf>
    <xf numFmtId="0" fontId="72" fillId="7" borderId="0" xfId="53" applyFont="1" applyFill="1" applyBorder="1" applyAlignment="1">
      <alignment horizontal="center" vertical="center" wrapText="1"/>
    </xf>
    <xf numFmtId="0" fontId="63" fillId="0" borderId="0" xfId="0" applyFont="1" applyBorder="1" applyAlignment="1">
      <alignment horizontal="left" vertical="center" wrapText="1"/>
    </xf>
    <xf numFmtId="0" fontId="63" fillId="0" borderId="0" xfId="0" applyFont="1" applyBorder="1" applyAlignment="1">
      <alignment horizontal="center" vertical="center" wrapText="1"/>
    </xf>
    <xf numFmtId="1" fontId="42" fillId="7" borderId="21" xfId="0" applyNumberFormat="1" applyFont="1" applyFill="1" applyBorder="1" applyAlignment="1">
      <alignment horizontal="center" vertical="center"/>
    </xf>
    <xf numFmtId="0" fontId="73" fillId="7" borderId="20" xfId="0" applyFont="1" applyFill="1" applyBorder="1" applyAlignment="1">
      <alignment horizontal="center" vertical="center" wrapText="1"/>
    </xf>
    <xf numFmtId="0" fontId="73" fillId="7" borderId="21" xfId="0" applyFont="1" applyFill="1" applyBorder="1" applyAlignment="1">
      <alignment horizontal="left" vertical="center" wrapText="1"/>
    </xf>
    <xf numFmtId="0" fontId="3" fillId="7" borderId="0" xfId="57" applyFont="1" applyFill="1" applyAlignment="1">
      <alignment horizontal="center" vertical="center" wrapText="1"/>
    </xf>
    <xf numFmtId="0" fontId="73" fillId="7" borderId="21" xfId="56" applyNumberFormat="1" applyFont="1" applyFill="1" applyBorder="1" applyAlignment="1">
      <alignment horizontal="left" vertical="center" wrapText="1"/>
    </xf>
    <xf numFmtId="14" fontId="73" fillId="7" borderId="21" xfId="0" applyNumberFormat="1" applyFont="1" applyFill="1" applyBorder="1" applyAlignment="1">
      <alignment horizontal="left" vertical="center" wrapText="1"/>
    </xf>
    <xf numFmtId="0" fontId="73" fillId="7" borderId="21" xfId="0" applyNumberFormat="1" applyFont="1" applyFill="1" applyBorder="1" applyAlignment="1" applyProtection="1">
      <alignment horizontal="left" vertical="center" wrapText="1"/>
    </xf>
    <xf numFmtId="0" fontId="73" fillId="7" borderId="21" xfId="0" applyNumberFormat="1" applyFont="1" applyFill="1" applyBorder="1" applyAlignment="1">
      <alignment horizontal="left" vertical="center" wrapText="1"/>
    </xf>
    <xf numFmtId="0" fontId="73" fillId="7" borderId="21" xfId="57" applyFont="1" applyFill="1" applyBorder="1" applyAlignment="1">
      <alignment horizontal="left" vertical="center" wrapText="1"/>
    </xf>
    <xf numFmtId="1" fontId="73" fillId="7" borderId="21" xfId="0" applyNumberFormat="1" applyFont="1" applyFill="1" applyBorder="1" applyAlignment="1">
      <alignment horizontal="left" vertical="center" wrapText="1"/>
    </xf>
    <xf numFmtId="0" fontId="73" fillId="7" borderId="22" xfId="0" applyNumberFormat="1" applyFont="1" applyFill="1" applyBorder="1" applyAlignment="1" applyProtection="1">
      <alignment horizontal="left" vertical="center" wrapText="1"/>
    </xf>
    <xf numFmtId="0" fontId="73" fillId="7" borderId="23" xfId="0" applyNumberFormat="1" applyFont="1" applyFill="1" applyBorder="1" applyAlignment="1" applyProtection="1">
      <alignment horizontal="left" vertical="center" wrapText="1"/>
    </xf>
    <xf numFmtId="14" fontId="42" fillId="7" borderId="21" xfId="0" applyNumberFormat="1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vertical="center" wrapText="1"/>
    </xf>
    <xf numFmtId="0" fontId="42" fillId="7" borderId="21" xfId="0" applyNumberFormat="1" applyFont="1" applyFill="1" applyBorder="1" applyAlignment="1">
      <alignment horizontal="center" vertical="center" wrapText="1"/>
    </xf>
    <xf numFmtId="0" fontId="42" fillId="7" borderId="22" xfId="0" applyNumberFormat="1" applyFont="1" applyFill="1" applyBorder="1" applyAlignment="1" applyProtection="1">
      <alignment horizontal="center" vertical="center" wrapText="1"/>
    </xf>
    <xf numFmtId="0" fontId="42" fillId="7" borderId="23" xfId="0" applyNumberFormat="1" applyFont="1" applyFill="1" applyBorder="1" applyAlignment="1" applyProtection="1">
      <alignment horizontal="center" vertical="center" wrapText="1"/>
    </xf>
    <xf numFmtId="0" fontId="73" fillId="7" borderId="24" xfId="0" applyFont="1" applyFill="1" applyBorder="1" applyAlignment="1">
      <alignment horizontal="center" vertical="center" wrapText="1"/>
    </xf>
    <xf numFmtId="0" fontId="73" fillId="7" borderId="25" xfId="56" applyNumberFormat="1" applyFont="1" applyFill="1" applyBorder="1" applyAlignment="1">
      <alignment horizontal="left" vertical="center" wrapText="1"/>
    </xf>
    <xf numFmtId="14" fontId="73" fillId="7" borderId="25" xfId="0" applyNumberFormat="1" applyFont="1" applyFill="1" applyBorder="1" applyAlignment="1">
      <alignment horizontal="left" vertical="center" wrapText="1"/>
    </xf>
    <xf numFmtId="0" fontId="73" fillId="7" borderId="25" xfId="0" applyFont="1" applyFill="1" applyBorder="1" applyAlignment="1">
      <alignment horizontal="left" vertical="center" wrapText="1"/>
    </xf>
    <xf numFmtId="0" fontId="42" fillId="7" borderId="25" xfId="57" applyFont="1" applyFill="1" applyBorder="1" applyAlignment="1">
      <alignment horizontal="center" vertical="center" wrapText="1"/>
    </xf>
    <xf numFmtId="0" fontId="73" fillId="7" borderId="25" xfId="0" applyNumberFormat="1" applyFont="1" applyFill="1" applyBorder="1" applyAlignment="1" applyProtection="1">
      <alignment horizontal="left" vertical="center" wrapText="1"/>
    </xf>
    <xf numFmtId="0" fontId="73" fillId="7" borderId="25" xfId="0" applyNumberFormat="1" applyFont="1" applyFill="1" applyBorder="1" applyAlignment="1">
      <alignment horizontal="left" vertical="center" wrapText="1"/>
    </xf>
    <xf numFmtId="0" fontId="73" fillId="7" borderId="25" xfId="57" applyFont="1" applyFill="1" applyBorder="1" applyAlignment="1">
      <alignment horizontal="left" vertical="center" wrapText="1"/>
    </xf>
    <xf numFmtId="1" fontId="73" fillId="7" borderId="25" xfId="0" applyNumberFormat="1" applyFont="1" applyFill="1" applyBorder="1" applyAlignment="1">
      <alignment horizontal="left" vertical="center" wrapText="1"/>
    </xf>
    <xf numFmtId="0" fontId="73" fillId="7" borderId="26" xfId="0" applyNumberFormat="1" applyFont="1" applyFill="1" applyBorder="1" applyAlignment="1" applyProtection="1">
      <alignment horizontal="left" vertical="center" wrapText="1"/>
    </xf>
    <xf numFmtId="0" fontId="73" fillId="7" borderId="27" xfId="0" applyNumberFormat="1" applyFont="1" applyFill="1" applyBorder="1" applyAlignment="1" applyProtection="1">
      <alignment horizontal="left" vertical="center" wrapText="1"/>
    </xf>
    <xf numFmtId="14" fontId="69" fillId="7" borderId="0" xfId="53" applyNumberFormat="1" applyFont="1" applyFill="1" applyBorder="1" applyAlignment="1">
      <alignment horizontal="center" vertical="center"/>
    </xf>
    <xf numFmtId="14" fontId="68" fillId="7" borderId="0" xfId="53" applyNumberFormat="1" applyFont="1" applyFill="1" applyBorder="1" applyAlignment="1">
      <alignment horizontal="center" vertical="center"/>
    </xf>
    <xf numFmtId="0" fontId="74" fillId="7" borderId="0" xfId="53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21" xfId="56" applyNumberFormat="1" applyFont="1" applyFill="1" applyBorder="1" applyAlignment="1">
      <alignment horizontal="left" vertical="center" wrapText="1"/>
    </xf>
    <xf numFmtId="14" fontId="73" fillId="0" borderId="21" xfId="0" applyNumberFormat="1" applyFont="1" applyFill="1" applyBorder="1" applyAlignment="1">
      <alignment horizontal="left" vertical="center" wrapText="1"/>
    </xf>
    <xf numFmtId="0" fontId="73" fillId="0" borderId="21" xfId="0" applyFont="1" applyFill="1" applyBorder="1" applyAlignment="1">
      <alignment horizontal="left" vertical="center" wrapText="1"/>
    </xf>
    <xf numFmtId="0" fontId="42" fillId="0" borderId="21" xfId="57" applyFont="1" applyFill="1" applyBorder="1" applyAlignment="1">
      <alignment horizontal="center" vertical="center" wrapText="1"/>
    </xf>
    <xf numFmtId="0" fontId="73" fillId="0" borderId="21" xfId="0" applyNumberFormat="1" applyFont="1" applyFill="1" applyBorder="1" applyAlignment="1" applyProtection="1">
      <alignment horizontal="left" vertical="center" wrapText="1"/>
    </xf>
    <xf numFmtId="0" fontId="73" fillId="0" borderId="21" xfId="0" applyNumberFormat="1" applyFont="1" applyFill="1" applyBorder="1" applyAlignment="1">
      <alignment horizontal="left" vertical="center" wrapText="1"/>
    </xf>
    <xf numFmtId="0" fontId="73" fillId="0" borderId="21" xfId="57" applyFont="1" applyFill="1" applyBorder="1" applyAlignment="1">
      <alignment horizontal="left" vertical="center" wrapText="1"/>
    </xf>
    <xf numFmtId="1" fontId="73" fillId="0" borderId="21" xfId="0" applyNumberFormat="1" applyFont="1" applyFill="1" applyBorder="1" applyAlignment="1">
      <alignment horizontal="left" vertical="center" wrapText="1"/>
    </xf>
    <xf numFmtId="0" fontId="73" fillId="0" borderId="22" xfId="0" applyNumberFormat="1" applyFont="1" applyFill="1" applyBorder="1" applyAlignment="1" applyProtection="1">
      <alignment horizontal="left" vertical="center" wrapText="1"/>
    </xf>
    <xf numFmtId="0" fontId="73" fillId="0" borderId="23" xfId="0" applyNumberFormat="1" applyFont="1" applyFill="1" applyBorder="1" applyAlignment="1" applyProtection="1">
      <alignment horizontal="left" vertical="center" wrapText="1"/>
    </xf>
    <xf numFmtId="0" fontId="3" fillId="0" borderId="0" xfId="57" applyFont="1" applyFill="1" applyAlignment="1">
      <alignment horizontal="center" vertical="center" wrapText="1"/>
    </xf>
    <xf numFmtId="0" fontId="42" fillId="0" borderId="20" xfId="0" applyFont="1" applyFill="1" applyBorder="1" applyAlignment="1">
      <alignment horizontal="center" vertical="center" wrapText="1"/>
    </xf>
    <xf numFmtId="0" fontId="42" fillId="0" borderId="22" xfId="0" applyNumberFormat="1" applyFont="1" applyFill="1" applyBorder="1" applyAlignment="1" applyProtection="1">
      <alignment horizontal="center" vertical="center" wrapText="1"/>
    </xf>
    <xf numFmtId="0" fontId="42" fillId="0" borderId="23" xfId="0" applyNumberFormat="1" applyFont="1" applyFill="1" applyBorder="1" applyAlignment="1" applyProtection="1">
      <alignment horizontal="center" vertical="center" wrapText="1"/>
    </xf>
    <xf numFmtId="0" fontId="56" fillId="0" borderId="0" xfId="57" applyFont="1" applyFill="1" applyAlignment="1">
      <alignment horizontal="center" vertical="center" wrapText="1"/>
    </xf>
    <xf numFmtId="49" fontId="75" fillId="14" borderId="40" xfId="0" applyNumberFormat="1" applyFont="1" applyFill="1" applyBorder="1" applyAlignment="1">
      <alignment horizontal="left" vertical="center" readingOrder="1"/>
    </xf>
    <xf numFmtId="49" fontId="76" fillId="14" borderId="40" xfId="0" applyNumberFormat="1" applyFont="1" applyFill="1" applyBorder="1" applyAlignment="1">
      <alignment horizontal="left" vertical="top" wrapText="1" shrinkToFit="1" readingOrder="1"/>
    </xf>
    <xf numFmtId="0" fontId="76" fillId="14" borderId="40" xfId="0" applyNumberFormat="1" applyFont="1" applyFill="1" applyBorder="1" applyAlignment="1">
      <alignment horizontal="right" vertical="center" readingOrder="1"/>
    </xf>
    <xf numFmtId="0" fontId="3" fillId="0" borderId="3" xfId="0" applyFont="1" applyFill="1" applyBorder="1" applyAlignment="1">
      <alignment horizontal="center" vertical="center"/>
    </xf>
    <xf numFmtId="0" fontId="58" fillId="0" borderId="3" xfId="0" applyNumberFormat="1" applyFont="1" applyFill="1" applyBorder="1" applyAlignment="1" applyProtection="1">
      <alignment horizontal="center" vertical="center" wrapText="1"/>
    </xf>
    <xf numFmtId="0" fontId="59" fillId="0" borderId="3" xfId="0" applyFont="1" applyFill="1" applyBorder="1" applyAlignment="1">
      <alignment horizontal="center" vertical="center"/>
    </xf>
    <xf numFmtId="14" fontId="59" fillId="0" borderId="3" xfId="53" applyNumberFormat="1" applyFont="1" applyFill="1" applyBorder="1" applyAlignment="1">
      <alignment horizontal="center" vertical="center"/>
    </xf>
    <xf numFmtId="0" fontId="59" fillId="0" borderId="3" xfId="0" applyNumberFormat="1" applyFont="1" applyFill="1" applyBorder="1" applyAlignment="1" applyProtection="1">
      <alignment horizontal="center" vertical="center" wrapText="1"/>
    </xf>
    <xf numFmtId="49" fontId="59" fillId="0" borderId="3" xfId="0" applyNumberFormat="1" applyFont="1" applyFill="1" applyBorder="1" applyAlignment="1" applyProtection="1">
      <alignment horizontal="center" vertical="center" wrapText="1"/>
    </xf>
    <xf numFmtId="0" fontId="59" fillId="8" borderId="3" xfId="0" applyNumberFormat="1" applyFont="1" applyFill="1" applyBorder="1" applyAlignment="1" applyProtection="1">
      <alignment horizontal="center" vertical="center" wrapText="1"/>
    </xf>
    <xf numFmtId="0" fontId="60" fillId="0" borderId="3" xfId="0" applyFont="1" applyFill="1" applyBorder="1" applyAlignment="1">
      <alignment horizontal="center" vertical="center"/>
    </xf>
    <xf numFmtId="14" fontId="60" fillId="0" borderId="3" xfId="53" applyNumberFormat="1" applyFont="1" applyFill="1" applyBorder="1" applyAlignment="1">
      <alignment horizontal="center" vertical="center"/>
    </xf>
    <xf numFmtId="0" fontId="60" fillId="0" borderId="3" xfId="0" applyNumberFormat="1" applyFont="1" applyFill="1" applyBorder="1" applyAlignment="1" applyProtection="1">
      <alignment horizontal="center" vertical="center" wrapText="1"/>
    </xf>
    <xf numFmtId="49" fontId="60" fillId="0" borderId="3" xfId="0" applyNumberFormat="1" applyFont="1" applyFill="1" applyBorder="1" applyAlignment="1" applyProtection="1">
      <alignment horizontal="center" vertical="center" wrapText="1"/>
    </xf>
    <xf numFmtId="0" fontId="20" fillId="8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9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0" fontId="19" fillId="0" borderId="30" xfId="0" applyFont="1" applyFill="1" applyBorder="1" applyAlignment="1">
      <alignment horizontal="center" vertical="center"/>
    </xf>
    <xf numFmtId="9" fontId="43" fillId="0" borderId="28" xfId="58" applyFont="1" applyFill="1" applyBorder="1" applyAlignment="1">
      <alignment horizontal="center"/>
    </xf>
    <xf numFmtId="9" fontId="43" fillId="0" borderId="13" xfId="58" applyFont="1" applyFill="1" applyBorder="1" applyAlignment="1">
      <alignment horizontal="center"/>
    </xf>
    <xf numFmtId="0" fontId="19" fillId="0" borderId="31" xfId="0" applyFont="1" applyFill="1" applyBorder="1" applyAlignment="1">
      <alignment horizontal="center" vertical="center" wrapText="1"/>
    </xf>
    <xf numFmtId="0" fontId="19" fillId="0" borderId="32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48" fillId="0" borderId="35" xfId="0" applyFont="1" applyFill="1" applyBorder="1" applyAlignment="1">
      <alignment horizontal="center" vertical="center" wrapText="1"/>
    </xf>
    <xf numFmtId="0" fontId="48" fillId="0" borderId="36" xfId="0" applyFont="1" applyFill="1" applyBorder="1" applyAlignment="1">
      <alignment horizontal="center" vertical="center" wrapText="1"/>
    </xf>
    <xf numFmtId="0" fontId="48" fillId="0" borderId="37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8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right"/>
    </xf>
    <xf numFmtId="0" fontId="48" fillId="0" borderId="0" xfId="0" applyFont="1" applyFill="1" applyAlignment="1">
      <alignment horizontal="center"/>
    </xf>
    <xf numFmtId="0" fontId="19" fillId="0" borderId="28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/>
    </xf>
    <xf numFmtId="0" fontId="19" fillId="0" borderId="35" xfId="0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0" fontId="19" fillId="0" borderId="31" xfId="0" applyFont="1" applyFill="1" applyBorder="1" applyAlignment="1">
      <alignment vertical="center"/>
    </xf>
    <xf numFmtId="0" fontId="19" fillId="0" borderId="38" xfId="0" applyFont="1" applyFill="1" applyBorder="1" applyAlignment="1">
      <alignment vertical="center"/>
    </xf>
    <xf numFmtId="0" fontId="19" fillId="0" borderId="33" xfId="0" applyFont="1" applyFill="1" applyBorder="1" applyAlignment="1">
      <alignment vertical="center"/>
    </xf>
    <xf numFmtId="0" fontId="19" fillId="0" borderId="32" xfId="0" applyFont="1" applyFill="1" applyBorder="1" applyAlignment="1">
      <alignment horizontal="left" vertical="center"/>
    </xf>
    <xf numFmtId="0" fontId="19" fillId="0" borderId="30" xfId="0" applyFont="1" applyFill="1" applyBorder="1" applyAlignment="1">
      <alignment horizontal="left" vertical="center"/>
    </xf>
    <xf numFmtId="0" fontId="19" fillId="0" borderId="34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center"/>
    </xf>
    <xf numFmtId="9" fontId="19" fillId="0" borderId="28" xfId="0" applyNumberFormat="1" applyFont="1" applyFill="1" applyBorder="1" applyAlignment="1">
      <alignment horizontal="center"/>
    </xf>
    <xf numFmtId="0" fontId="0" fillId="0" borderId="13" xfId="0" applyBorder="1"/>
    <xf numFmtId="0" fontId="43" fillId="0" borderId="28" xfId="0" applyFont="1" applyFill="1" applyBorder="1" applyAlignment="1">
      <alignment horizontal="left"/>
    </xf>
    <xf numFmtId="0" fontId="0" fillId="0" borderId="2" xfId="0" applyBorder="1"/>
    <xf numFmtId="0" fontId="43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center"/>
    </xf>
    <xf numFmtId="0" fontId="16" fillId="0" borderId="13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63" fillId="0" borderId="0" xfId="0" applyFont="1" applyBorder="1" applyAlignment="1">
      <alignment horizontal="left" vertical="center" wrapText="1"/>
    </xf>
    <xf numFmtId="0" fontId="63" fillId="0" borderId="0" xfId="0" applyFont="1" applyBorder="1" applyAlignment="1">
      <alignment horizontal="center" vertical="center" wrapText="1"/>
    </xf>
    <xf numFmtId="14" fontId="69" fillId="7" borderId="0" xfId="53" applyNumberFormat="1" applyFont="1" applyFill="1" applyBorder="1" applyAlignment="1">
      <alignment horizontal="center" vertical="center"/>
    </xf>
    <xf numFmtId="14" fontId="68" fillId="7" borderId="0" xfId="53" applyNumberFormat="1" applyFont="1" applyFill="1" applyBorder="1" applyAlignment="1">
      <alignment horizontal="center" vertical="center"/>
    </xf>
    <xf numFmtId="0" fontId="74" fillId="7" borderId="0" xfId="53" applyFont="1" applyFill="1" applyBorder="1" applyAlignment="1">
      <alignment horizontal="left" vertical="center" wrapText="1"/>
    </xf>
    <xf numFmtId="0" fontId="74" fillId="7" borderId="0" xfId="53" applyFont="1" applyFill="1" applyBorder="1" applyAlignment="1">
      <alignment horizontal="center" vertical="center" wrapText="1"/>
    </xf>
    <xf numFmtId="1" fontId="74" fillId="7" borderId="0" xfId="53" applyNumberFormat="1" applyFont="1" applyFill="1" applyBorder="1" applyAlignment="1">
      <alignment horizontal="center" vertical="center" wrapText="1"/>
    </xf>
    <xf numFmtId="0" fontId="72" fillId="7" borderId="39" xfId="53" applyFont="1" applyFill="1" applyBorder="1" applyAlignment="1">
      <alignment horizontal="left" vertical="center" wrapText="1"/>
    </xf>
    <xf numFmtId="0" fontId="72" fillId="7" borderId="39" xfId="53" applyFont="1" applyFill="1" applyBorder="1" applyAlignment="1">
      <alignment horizontal="center" vertical="center" wrapText="1"/>
    </xf>
    <xf numFmtId="1" fontId="72" fillId="7" borderId="39" xfId="53" applyNumberFormat="1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66 2" xfId="54"/>
    <cellStyle name="Normal 7 2" xfId="55"/>
    <cellStyle name="Normal_20--k11" xfId="56"/>
    <cellStyle name="Normal_KH chi tiet HK1" xfId="57"/>
    <cellStyle name="Percent" xfId="58" builtinId="5"/>
    <cellStyle name="Percent [2]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3"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ont>
        <color theme="0"/>
      </font>
    </dxf>
    <dxf>
      <font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499984740745262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1509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114300</xdr:colOff>
      <xdr:row>1</xdr:row>
      <xdr:rowOff>171450</xdr:rowOff>
    </xdr:to>
    <xdr:pic>
      <xdr:nvPicPr>
        <xdr:cNvPr id="2456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33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80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1184"/>
  <sheetViews>
    <sheetView workbookViewId="0">
      <pane xSplit="7" ySplit="6" topLeftCell="H7" activePane="bottomRight" state="frozen"/>
      <selection activeCell="S7" sqref="S7:S29"/>
      <selection pane="topRight" activeCell="S7" sqref="S7:S29"/>
      <selection pane="bottomLeft" activeCell="S7" sqref="S7:S29"/>
      <selection pane="bottomRight" activeCell="S7" sqref="S7:S29"/>
    </sheetView>
  </sheetViews>
  <sheetFormatPr defaultRowHeight="12.75"/>
  <cols>
    <col min="1" max="1" width="4.5703125" style="9" bestFit="1" customWidth="1"/>
    <col min="2" max="2" width="12.7109375" style="8" customWidth="1"/>
    <col min="3" max="3" width="18.140625" style="9" customWidth="1"/>
    <col min="4" max="4" width="10.5703125" style="24" customWidth="1"/>
    <col min="5" max="6" width="11.5703125" style="25" customWidth="1"/>
    <col min="7" max="7" width="11.7109375" style="13" customWidth="1"/>
    <col min="8" max="8" width="4.42578125" style="13" customWidth="1"/>
    <col min="9" max="15" width="4.28515625" style="13" customWidth="1"/>
    <col min="16" max="16" width="4.28515625" style="8" customWidth="1"/>
    <col min="17" max="17" width="11.140625" style="8" bestFit="1" customWidth="1"/>
    <col min="18" max="18" width="14.140625" style="11" bestFit="1" customWidth="1"/>
    <col min="19" max="19" width="10.85546875" style="11" customWidth="1"/>
    <col min="20" max="20" width="10" style="11" customWidth="1"/>
    <col min="21" max="21" width="4.7109375" style="10" customWidth="1"/>
    <col min="22" max="22" width="12.42578125" style="10" bestFit="1" customWidth="1"/>
    <col min="23" max="16384" width="9.140625" style="9"/>
  </cols>
  <sheetData>
    <row r="1" spans="1:22">
      <c r="A1" s="250" t="s">
        <v>33</v>
      </c>
      <c r="B1" s="250"/>
      <c r="C1" s="250"/>
      <c r="D1" s="250" t="str">
        <f>"DANH SÁCH SINH VIÊN DỰ THI KTHP * LỚP: " &amp; VLOOKUP(F3,Sheet1!$A$5:$J$86,10,0)</f>
        <v>DANH SÁCH SINH VIÊN DỰ THI KTHP * LỚP: INR 296 (B)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136" t="str">
        <f>"Nợ HP="&amp;COUNTIF($S$7:$S$65536,"Nợ HP")</f>
        <v>Nợ HP=4</v>
      </c>
      <c r="T1" s="137" t="str">
        <f>"&lt;4="&amp;IN_DTK!G368</f>
        <v>&lt;4=356</v>
      </c>
    </row>
    <row r="2" spans="1:22" ht="15" customHeight="1">
      <c r="A2" s="250" t="s">
        <v>153</v>
      </c>
      <c r="B2" s="250"/>
      <c r="C2" s="250"/>
      <c r="D2" s="107"/>
      <c r="E2" s="107"/>
      <c r="F2" s="107"/>
      <c r="G2" s="8" t="s">
        <v>146</v>
      </c>
      <c r="H2" s="107" t="str">
        <f>VLOOKUP(H3,CODEMON!$C$5:$D$7284,2,0)</f>
        <v>Tranh Tài Giải Pháp PBL</v>
      </c>
      <c r="I2" s="107"/>
      <c r="J2" s="107"/>
      <c r="K2" s="107"/>
      <c r="L2" s="107"/>
      <c r="M2" s="107"/>
      <c r="N2" s="107"/>
      <c r="O2" s="107"/>
      <c r="P2" s="107"/>
      <c r="Q2" s="107" t="s">
        <v>148</v>
      </c>
      <c r="R2" s="116">
        <f>VLOOKUP(H3,CODEMON!$C$4:$E$2254,3,0)</f>
        <v>1</v>
      </c>
      <c r="S2" s="9"/>
      <c r="T2" s="9"/>
    </row>
    <row r="3" spans="1:22">
      <c r="A3" s="8"/>
      <c r="C3" s="8"/>
      <c r="D3" s="8"/>
      <c r="E3" s="8"/>
      <c r="F3" s="173">
        <v>26</v>
      </c>
      <c r="G3" s="8" t="s">
        <v>147</v>
      </c>
      <c r="H3" s="108" t="str">
        <f>VLOOKUP(F3,Sheet1!$A$5:$W$105,7,0)</f>
        <v>INR 296</v>
      </c>
      <c r="I3" s="116"/>
      <c r="K3" s="8"/>
      <c r="L3" s="8"/>
      <c r="M3" s="8"/>
      <c r="N3" s="8"/>
      <c r="O3" s="8"/>
      <c r="Q3" s="109" t="s">
        <v>149</v>
      </c>
      <c r="R3" s="117" t="s">
        <v>609</v>
      </c>
    </row>
    <row r="4" spans="1:22" s="24" customFormat="1" ht="13.5">
      <c r="A4" s="65" t="s">
        <v>151</v>
      </c>
      <c r="B4" s="11"/>
      <c r="C4" s="247" t="str">
        <f>VLOOKUP(F3,Sheet1!$A$5:$D$86,4,0)&amp;" - "&amp;TEXT(VLOOKUP(DSSV!F3,Sheet1!$A$5:$C$86,3,0),"DD/MM/YYYY")</f>
        <v>15h30 - 31/03/2024</v>
      </c>
      <c r="D4" s="247"/>
      <c r="E4" s="115"/>
      <c r="F4" s="115"/>
      <c r="G4" s="8"/>
      <c r="H4" s="8"/>
      <c r="I4" s="8"/>
      <c r="J4" s="8"/>
      <c r="K4" s="8"/>
      <c r="L4" s="8"/>
      <c r="M4" s="8"/>
      <c r="N4" s="8"/>
      <c r="O4" s="8"/>
      <c r="P4" s="8"/>
      <c r="Q4" s="109" t="s">
        <v>150</v>
      </c>
      <c r="R4" s="118">
        <v>1</v>
      </c>
      <c r="S4" s="11"/>
      <c r="T4" s="11"/>
      <c r="U4" s="10"/>
      <c r="V4" s="10"/>
    </row>
    <row r="5" spans="1:22" s="135" customFormat="1" ht="29.25" customHeight="1">
      <c r="A5" s="252" t="s">
        <v>0</v>
      </c>
      <c r="B5" s="248" t="s">
        <v>18</v>
      </c>
      <c r="C5" s="253" t="s">
        <v>14</v>
      </c>
      <c r="D5" s="253" t="s">
        <v>15</v>
      </c>
      <c r="E5" s="248" t="s">
        <v>19</v>
      </c>
      <c r="F5" s="248" t="s">
        <v>154</v>
      </c>
      <c r="G5" s="248" t="s">
        <v>155</v>
      </c>
      <c r="H5" s="133" t="s">
        <v>138</v>
      </c>
      <c r="I5" s="133" t="s">
        <v>45</v>
      </c>
      <c r="J5" s="133" t="s">
        <v>139</v>
      </c>
      <c r="K5" s="133" t="s">
        <v>1</v>
      </c>
      <c r="L5" s="133" t="s">
        <v>40</v>
      </c>
      <c r="M5" s="133" t="s">
        <v>140</v>
      </c>
      <c r="N5" s="133" t="s">
        <v>141</v>
      </c>
      <c r="O5" s="133" t="s">
        <v>31</v>
      </c>
      <c r="P5" s="133" t="s">
        <v>142</v>
      </c>
      <c r="Q5" s="133" t="s">
        <v>20</v>
      </c>
      <c r="R5" s="248" t="s">
        <v>32</v>
      </c>
      <c r="S5" s="251" t="s">
        <v>34</v>
      </c>
      <c r="T5" s="133"/>
      <c r="U5" s="134"/>
      <c r="V5" s="134"/>
    </row>
    <row r="6" spans="1:22" s="16" customFormat="1">
      <c r="A6" s="252"/>
      <c r="B6" s="252"/>
      <c r="C6" s="253"/>
      <c r="D6" s="253"/>
      <c r="E6" s="252"/>
      <c r="F6" s="249"/>
      <c r="G6" s="249"/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f>SUM(H6:P6)</f>
        <v>0</v>
      </c>
      <c r="R6" s="248"/>
      <c r="S6" s="251"/>
      <c r="T6" s="14"/>
      <c r="U6" s="15"/>
      <c r="V6" s="15"/>
    </row>
    <row r="7" spans="1:22" s="20" customFormat="1" ht="13.5">
      <c r="A7" s="18">
        <v>1</v>
      </c>
      <c r="B7" s="110">
        <v>28206806648</v>
      </c>
      <c r="C7" s="111" t="s">
        <v>714</v>
      </c>
      <c r="D7" s="112" t="s">
        <v>658</v>
      </c>
      <c r="E7" s="113">
        <v>38311</v>
      </c>
      <c r="F7" s="113" t="s">
        <v>715</v>
      </c>
      <c r="G7" s="114" t="s">
        <v>716</v>
      </c>
      <c r="H7" s="22"/>
      <c r="I7" s="22"/>
      <c r="J7" s="22"/>
      <c r="K7" s="22"/>
      <c r="L7" s="22"/>
      <c r="M7" s="22"/>
      <c r="N7" s="22"/>
      <c r="O7" s="22"/>
      <c r="P7" s="19"/>
      <c r="Q7" s="70">
        <f>IF(OR(ISNUMBER(P7)=FALSE,$Q$6&lt;&gt;100%,P7&lt;1),0,ROUND(SUMPRODUCT($H$6:$P$6,H7:P7),1))</f>
        <v>0</v>
      </c>
      <c r="R7" s="23" t="str">
        <f t="shared" ref="R7:R70" si="0">VLOOKUP(Q7,$U:$V,2,0)</f>
        <v>Không</v>
      </c>
      <c r="S7" s="23">
        <v>0</v>
      </c>
      <c r="T7" s="23"/>
      <c r="U7" s="18">
        <v>1</v>
      </c>
      <c r="V7" s="18" t="s">
        <v>25</v>
      </c>
    </row>
    <row r="8" spans="1:22" s="20" customFormat="1" ht="13.5">
      <c r="A8" s="18">
        <v>2</v>
      </c>
      <c r="B8" s="110">
        <v>28206601574</v>
      </c>
      <c r="C8" s="111" t="s">
        <v>717</v>
      </c>
      <c r="D8" s="112" t="s">
        <v>718</v>
      </c>
      <c r="E8" s="113">
        <v>38288</v>
      </c>
      <c r="F8" s="113" t="s">
        <v>715</v>
      </c>
      <c r="G8" s="114" t="s">
        <v>719</v>
      </c>
      <c r="H8" s="22"/>
      <c r="I8" s="22"/>
      <c r="J8" s="22"/>
      <c r="K8" s="22"/>
      <c r="L8" s="22"/>
      <c r="M8" s="22"/>
      <c r="N8" s="22"/>
      <c r="O8" s="22"/>
      <c r="P8" s="19"/>
      <c r="Q8" s="70">
        <f t="shared" ref="Q8:Q71" si="1">IF(OR(ISNUMBER(P8)=FALSE,$Q$6&lt;&gt;100%,P8&lt;1),0,ROUND(SUMPRODUCT($H$6:$P$6,H8:P8),1))</f>
        <v>0</v>
      </c>
      <c r="R8" s="23" t="str">
        <f t="shared" si="0"/>
        <v>Không</v>
      </c>
      <c r="S8" s="23">
        <v>0</v>
      </c>
      <c r="T8" s="23"/>
      <c r="U8" s="18">
        <v>2</v>
      </c>
      <c r="V8" s="18" t="s">
        <v>2</v>
      </c>
    </row>
    <row r="9" spans="1:22" s="20" customFormat="1" ht="13.5">
      <c r="A9" s="18">
        <v>3</v>
      </c>
      <c r="B9" s="110">
        <v>28206801932</v>
      </c>
      <c r="C9" s="111" t="s">
        <v>720</v>
      </c>
      <c r="D9" s="112" t="s">
        <v>718</v>
      </c>
      <c r="E9" s="113">
        <v>38073</v>
      </c>
      <c r="F9" s="113" t="s">
        <v>715</v>
      </c>
      <c r="G9" s="114" t="s">
        <v>719</v>
      </c>
      <c r="H9" s="22"/>
      <c r="I9" s="22"/>
      <c r="J9" s="22"/>
      <c r="K9" s="22"/>
      <c r="L9" s="22"/>
      <c r="M9" s="22"/>
      <c r="N9" s="22"/>
      <c r="O9" s="22"/>
      <c r="P9" s="19"/>
      <c r="Q9" s="70">
        <f t="shared" si="1"/>
        <v>0</v>
      </c>
      <c r="R9" s="23" t="str">
        <f t="shared" si="0"/>
        <v>Không</v>
      </c>
      <c r="S9" s="23">
        <v>0</v>
      </c>
      <c r="T9" s="23"/>
      <c r="U9" s="18">
        <v>3</v>
      </c>
      <c r="V9" s="18" t="s">
        <v>3</v>
      </c>
    </row>
    <row r="10" spans="1:22" s="20" customFormat="1" ht="13.5">
      <c r="A10" s="18">
        <v>4</v>
      </c>
      <c r="B10" s="110">
        <v>28216848938</v>
      </c>
      <c r="C10" s="111" t="s">
        <v>721</v>
      </c>
      <c r="D10" s="112" t="s">
        <v>722</v>
      </c>
      <c r="E10" s="113">
        <v>37987</v>
      </c>
      <c r="F10" s="113" t="s">
        <v>715</v>
      </c>
      <c r="G10" s="114"/>
      <c r="H10" s="22"/>
      <c r="I10" s="22"/>
      <c r="J10" s="22"/>
      <c r="K10" s="22"/>
      <c r="L10" s="22"/>
      <c r="M10" s="22"/>
      <c r="N10" s="22"/>
      <c r="O10" s="22"/>
      <c r="P10" s="19"/>
      <c r="Q10" s="70">
        <f t="shared" si="1"/>
        <v>0</v>
      </c>
      <c r="R10" s="23" t="str">
        <f t="shared" si="0"/>
        <v>Không</v>
      </c>
      <c r="S10" s="23" t="s">
        <v>46</v>
      </c>
      <c r="T10" s="23"/>
      <c r="U10" s="18">
        <v>4</v>
      </c>
      <c r="V10" s="18" t="s">
        <v>26</v>
      </c>
    </row>
    <row r="11" spans="1:22" s="20" customFormat="1" ht="13.5">
      <c r="A11" s="18">
        <v>5</v>
      </c>
      <c r="B11" s="110">
        <v>28206224280</v>
      </c>
      <c r="C11" s="111" t="s">
        <v>723</v>
      </c>
      <c r="D11" s="112" t="s">
        <v>724</v>
      </c>
      <c r="E11" s="113">
        <v>38239</v>
      </c>
      <c r="F11" s="113" t="s">
        <v>715</v>
      </c>
      <c r="G11" s="114" t="s">
        <v>719</v>
      </c>
      <c r="H11" s="22"/>
      <c r="I11" s="22"/>
      <c r="J11" s="22"/>
      <c r="K11" s="22"/>
      <c r="L11" s="22"/>
      <c r="M11" s="22"/>
      <c r="N11" s="22"/>
      <c r="O11" s="22"/>
      <c r="P11" s="19"/>
      <c r="Q11" s="70">
        <f t="shared" si="1"/>
        <v>0</v>
      </c>
      <c r="R11" s="23" t="str">
        <f t="shared" si="0"/>
        <v>Không</v>
      </c>
      <c r="S11" s="23">
        <v>0</v>
      </c>
      <c r="T11" s="23"/>
      <c r="U11" s="18">
        <v>5</v>
      </c>
      <c r="V11" s="18" t="s">
        <v>27</v>
      </c>
    </row>
    <row r="12" spans="1:22" s="20" customFormat="1" ht="13.5">
      <c r="A12" s="18">
        <v>6</v>
      </c>
      <c r="B12" s="110">
        <v>28216801791</v>
      </c>
      <c r="C12" s="111" t="s">
        <v>725</v>
      </c>
      <c r="D12" s="112" t="s">
        <v>664</v>
      </c>
      <c r="E12" s="113">
        <v>38245</v>
      </c>
      <c r="F12" s="113" t="s">
        <v>715</v>
      </c>
      <c r="G12" s="114" t="s">
        <v>719</v>
      </c>
      <c r="H12" s="22"/>
      <c r="I12" s="22"/>
      <c r="J12" s="22"/>
      <c r="K12" s="22"/>
      <c r="L12" s="22"/>
      <c r="M12" s="22"/>
      <c r="N12" s="22"/>
      <c r="O12" s="22"/>
      <c r="P12" s="19"/>
      <c r="Q12" s="70">
        <f t="shared" si="1"/>
        <v>0</v>
      </c>
      <c r="R12" s="23" t="str">
        <f t="shared" si="0"/>
        <v>Không</v>
      </c>
      <c r="S12" s="23" t="s">
        <v>46</v>
      </c>
      <c r="T12" s="23"/>
      <c r="U12" s="18">
        <v>7</v>
      </c>
      <c r="V12" s="18" t="s">
        <v>28</v>
      </c>
    </row>
    <row r="13" spans="1:22" s="20" customFormat="1" ht="13.5">
      <c r="A13" s="18">
        <v>7</v>
      </c>
      <c r="B13" s="110">
        <v>28206849432</v>
      </c>
      <c r="C13" s="111" t="s">
        <v>666</v>
      </c>
      <c r="D13" s="112" t="s">
        <v>726</v>
      </c>
      <c r="E13" s="113">
        <v>38111</v>
      </c>
      <c r="F13" s="113" t="s">
        <v>715</v>
      </c>
      <c r="G13" s="114" t="s">
        <v>716</v>
      </c>
      <c r="H13" s="22"/>
      <c r="I13" s="22"/>
      <c r="J13" s="22"/>
      <c r="K13" s="22"/>
      <c r="L13" s="22"/>
      <c r="M13" s="22"/>
      <c r="N13" s="22"/>
      <c r="O13" s="22"/>
      <c r="P13" s="19"/>
      <c r="Q13" s="70">
        <f t="shared" si="1"/>
        <v>0</v>
      </c>
      <c r="R13" s="23" t="str">
        <f t="shared" si="0"/>
        <v>Không</v>
      </c>
      <c r="S13" s="23">
        <v>0</v>
      </c>
      <c r="T13" s="23"/>
      <c r="U13" s="18" t="s">
        <v>35</v>
      </c>
      <c r="V13" s="18" t="s">
        <v>36</v>
      </c>
    </row>
    <row r="14" spans="1:22" s="20" customFormat="1" ht="13.5">
      <c r="A14" s="18">
        <v>8</v>
      </c>
      <c r="B14" s="110">
        <v>28206804065</v>
      </c>
      <c r="C14" s="111" t="s">
        <v>727</v>
      </c>
      <c r="D14" s="112" t="s">
        <v>728</v>
      </c>
      <c r="E14" s="113">
        <v>38049</v>
      </c>
      <c r="F14" s="113" t="s">
        <v>715</v>
      </c>
      <c r="G14" s="114" t="s">
        <v>716</v>
      </c>
      <c r="H14" s="22"/>
      <c r="I14" s="22"/>
      <c r="J14" s="22"/>
      <c r="K14" s="22"/>
      <c r="L14" s="22"/>
      <c r="M14" s="22"/>
      <c r="N14" s="22"/>
      <c r="O14" s="22"/>
      <c r="P14" s="19"/>
      <c r="Q14" s="70">
        <f t="shared" si="1"/>
        <v>0</v>
      </c>
      <c r="R14" s="23" t="str">
        <f t="shared" si="0"/>
        <v>Không</v>
      </c>
      <c r="S14" s="23">
        <v>0</v>
      </c>
      <c r="T14" s="23"/>
      <c r="U14" s="18" t="s">
        <v>4</v>
      </c>
      <c r="V14" s="18" t="s">
        <v>30</v>
      </c>
    </row>
    <row r="15" spans="1:22" s="20" customFormat="1" ht="13.5">
      <c r="A15" s="18">
        <v>9</v>
      </c>
      <c r="B15" s="110">
        <v>28206851453</v>
      </c>
      <c r="C15" s="111" t="s">
        <v>729</v>
      </c>
      <c r="D15" s="112" t="s">
        <v>659</v>
      </c>
      <c r="E15" s="113">
        <v>38320</v>
      </c>
      <c r="F15" s="113" t="s">
        <v>715</v>
      </c>
      <c r="G15" s="114" t="s">
        <v>716</v>
      </c>
      <c r="H15" s="22"/>
      <c r="I15" s="22"/>
      <c r="J15" s="22"/>
      <c r="K15" s="22"/>
      <c r="L15" s="22"/>
      <c r="M15" s="22"/>
      <c r="N15" s="22"/>
      <c r="O15" s="22"/>
      <c r="P15" s="19"/>
      <c r="Q15" s="70">
        <f t="shared" si="1"/>
        <v>0</v>
      </c>
      <c r="R15" s="23" t="str">
        <f t="shared" si="0"/>
        <v>Không</v>
      </c>
      <c r="S15" s="23">
        <v>0</v>
      </c>
      <c r="T15" s="23"/>
      <c r="U15" s="18">
        <v>0</v>
      </c>
      <c r="V15" s="18" t="s">
        <v>24</v>
      </c>
    </row>
    <row r="16" spans="1:22" s="20" customFormat="1" ht="13.5">
      <c r="A16" s="18">
        <v>10</v>
      </c>
      <c r="B16" s="110">
        <v>28206848073</v>
      </c>
      <c r="C16" s="111" t="s">
        <v>730</v>
      </c>
      <c r="D16" s="112" t="s">
        <v>606</v>
      </c>
      <c r="E16" s="113">
        <v>38021</v>
      </c>
      <c r="F16" s="113" t="s">
        <v>715</v>
      </c>
      <c r="G16" s="114" t="s">
        <v>716</v>
      </c>
      <c r="H16" s="22"/>
      <c r="I16" s="22"/>
      <c r="J16" s="22"/>
      <c r="K16" s="22"/>
      <c r="L16" s="22"/>
      <c r="M16" s="22"/>
      <c r="N16" s="22"/>
      <c r="O16" s="22"/>
      <c r="P16" s="19"/>
      <c r="Q16" s="70">
        <f t="shared" si="1"/>
        <v>0</v>
      </c>
      <c r="R16" s="23" t="str">
        <f t="shared" si="0"/>
        <v>Không</v>
      </c>
      <c r="S16" s="23">
        <v>0</v>
      </c>
      <c r="T16" s="23"/>
      <c r="U16" s="18" t="s">
        <v>40</v>
      </c>
      <c r="V16" s="18" t="s">
        <v>41</v>
      </c>
    </row>
    <row r="17" spans="1:22" s="20" customFormat="1" ht="13.5">
      <c r="A17" s="18">
        <v>11</v>
      </c>
      <c r="B17" s="110">
        <v>28206804296</v>
      </c>
      <c r="C17" s="111" t="s">
        <v>731</v>
      </c>
      <c r="D17" s="112" t="s">
        <v>607</v>
      </c>
      <c r="E17" s="113">
        <v>38251</v>
      </c>
      <c r="F17" s="113" t="s">
        <v>715</v>
      </c>
      <c r="G17" s="114" t="s">
        <v>716</v>
      </c>
      <c r="H17" s="22"/>
      <c r="I17" s="22"/>
      <c r="J17" s="22"/>
      <c r="K17" s="22"/>
      <c r="L17" s="22"/>
      <c r="M17" s="22"/>
      <c r="N17" s="22"/>
      <c r="O17" s="22"/>
      <c r="P17" s="19"/>
      <c r="Q17" s="70">
        <f t="shared" si="1"/>
        <v>0</v>
      </c>
      <c r="R17" s="23" t="str">
        <f t="shared" si="0"/>
        <v>Không</v>
      </c>
      <c r="S17" s="23">
        <v>0</v>
      </c>
      <c r="T17" s="23"/>
      <c r="U17" s="18">
        <v>8</v>
      </c>
      <c r="V17" s="18" t="s">
        <v>42</v>
      </c>
    </row>
    <row r="18" spans="1:22" s="20" customFormat="1" ht="13.5">
      <c r="A18" s="18">
        <v>12</v>
      </c>
      <c r="B18" s="110">
        <v>28216805039</v>
      </c>
      <c r="C18" s="111" t="s">
        <v>732</v>
      </c>
      <c r="D18" s="112" t="s">
        <v>733</v>
      </c>
      <c r="E18" s="113">
        <v>38259</v>
      </c>
      <c r="F18" s="113" t="s">
        <v>715</v>
      </c>
      <c r="G18" s="114" t="s">
        <v>719</v>
      </c>
      <c r="H18" s="22"/>
      <c r="I18" s="22"/>
      <c r="J18" s="22"/>
      <c r="K18" s="22"/>
      <c r="L18" s="22"/>
      <c r="M18" s="22"/>
      <c r="N18" s="22"/>
      <c r="O18" s="22"/>
      <c r="P18" s="19"/>
      <c r="Q18" s="70">
        <f t="shared" si="1"/>
        <v>0</v>
      </c>
      <c r="R18" s="23" t="str">
        <f t="shared" si="0"/>
        <v>Không</v>
      </c>
      <c r="S18" s="23">
        <v>0</v>
      </c>
      <c r="T18" s="23"/>
      <c r="U18" s="18">
        <v>6</v>
      </c>
      <c r="V18" s="18" t="s">
        <v>43</v>
      </c>
    </row>
    <row r="19" spans="1:22" s="20" customFormat="1" ht="13.5">
      <c r="A19" s="18">
        <v>13</v>
      </c>
      <c r="B19" s="110">
        <v>28206804598</v>
      </c>
      <c r="C19" s="111" t="s">
        <v>734</v>
      </c>
      <c r="D19" s="112" t="s">
        <v>735</v>
      </c>
      <c r="E19" s="113">
        <v>38170</v>
      </c>
      <c r="F19" s="113" t="s">
        <v>715</v>
      </c>
      <c r="G19" s="114" t="s">
        <v>719</v>
      </c>
      <c r="H19" s="22"/>
      <c r="I19" s="22"/>
      <c r="J19" s="22"/>
      <c r="K19" s="22"/>
      <c r="L19" s="22"/>
      <c r="M19" s="22"/>
      <c r="N19" s="22"/>
      <c r="O19" s="22"/>
      <c r="P19" s="19"/>
      <c r="Q19" s="70">
        <f t="shared" si="1"/>
        <v>0</v>
      </c>
      <c r="R19" s="23" t="str">
        <f t="shared" si="0"/>
        <v>Không</v>
      </c>
      <c r="S19" s="23" t="s">
        <v>46</v>
      </c>
      <c r="T19" s="23"/>
      <c r="U19" s="18">
        <v>9</v>
      </c>
      <c r="V19" s="18" t="s">
        <v>44</v>
      </c>
    </row>
    <row r="20" spans="1:22" s="20" customFormat="1" ht="13.5">
      <c r="A20" s="18">
        <v>14</v>
      </c>
      <c r="B20" s="110">
        <v>28206803422</v>
      </c>
      <c r="C20" s="111" t="s">
        <v>736</v>
      </c>
      <c r="D20" s="112" t="s">
        <v>608</v>
      </c>
      <c r="E20" s="113">
        <v>37987</v>
      </c>
      <c r="F20" s="113" t="s">
        <v>715</v>
      </c>
      <c r="G20" s="114" t="s">
        <v>716</v>
      </c>
      <c r="H20" s="22"/>
      <c r="I20" s="22"/>
      <c r="J20" s="22"/>
      <c r="K20" s="22"/>
      <c r="L20" s="22"/>
      <c r="M20" s="22"/>
      <c r="N20" s="22"/>
      <c r="O20" s="22"/>
      <c r="P20" s="19"/>
      <c r="Q20" s="70">
        <f t="shared" si="1"/>
        <v>0</v>
      </c>
      <c r="R20" s="23" t="str">
        <f t="shared" si="0"/>
        <v>Không</v>
      </c>
      <c r="S20" s="23">
        <v>0</v>
      </c>
      <c r="T20" s="23"/>
      <c r="U20" s="18" t="s">
        <v>45</v>
      </c>
      <c r="V20" s="18" t="s">
        <v>46</v>
      </c>
    </row>
    <row r="21" spans="1:22" s="20" customFormat="1" ht="13.5">
      <c r="A21" s="18">
        <v>15</v>
      </c>
      <c r="B21" s="110">
        <v>28206851442</v>
      </c>
      <c r="C21" s="111" t="s">
        <v>737</v>
      </c>
      <c r="D21" s="112" t="s">
        <v>660</v>
      </c>
      <c r="E21" s="113">
        <v>38280</v>
      </c>
      <c r="F21" s="113" t="s">
        <v>715</v>
      </c>
      <c r="G21" s="114" t="s">
        <v>716</v>
      </c>
      <c r="H21" s="22"/>
      <c r="I21" s="22"/>
      <c r="J21" s="22"/>
      <c r="K21" s="22"/>
      <c r="L21" s="22"/>
      <c r="M21" s="22"/>
      <c r="N21" s="22"/>
      <c r="O21" s="22"/>
      <c r="P21" s="19"/>
      <c r="Q21" s="70">
        <f t="shared" si="1"/>
        <v>0</v>
      </c>
      <c r="R21" s="23" t="str">
        <f t="shared" si="0"/>
        <v>Không</v>
      </c>
      <c r="S21" s="23">
        <v>0</v>
      </c>
      <c r="T21" s="23"/>
      <c r="U21" s="18">
        <v>1.1000000000000001</v>
      </c>
      <c r="V21" s="18" t="s">
        <v>55</v>
      </c>
    </row>
    <row r="22" spans="1:22" s="20" customFormat="1" ht="13.5">
      <c r="A22" s="18">
        <v>16</v>
      </c>
      <c r="B22" s="110">
        <v>28208003631</v>
      </c>
      <c r="C22" s="111" t="s">
        <v>738</v>
      </c>
      <c r="D22" s="112" t="s">
        <v>661</v>
      </c>
      <c r="E22" s="113">
        <v>38269</v>
      </c>
      <c r="F22" s="113" t="s">
        <v>715</v>
      </c>
      <c r="G22" s="114" t="s">
        <v>716</v>
      </c>
      <c r="H22" s="22"/>
      <c r="I22" s="22"/>
      <c r="J22" s="22"/>
      <c r="K22" s="22"/>
      <c r="L22" s="22"/>
      <c r="M22" s="22"/>
      <c r="N22" s="22"/>
      <c r="O22" s="22"/>
      <c r="P22" s="19"/>
      <c r="Q22" s="70">
        <f t="shared" si="1"/>
        <v>0</v>
      </c>
      <c r="R22" s="23" t="str">
        <f t="shared" si="0"/>
        <v>Không</v>
      </c>
      <c r="S22" s="23">
        <v>0</v>
      </c>
      <c r="T22" s="23"/>
      <c r="U22" s="18">
        <v>1.2</v>
      </c>
      <c r="V22" s="18" t="s">
        <v>56</v>
      </c>
    </row>
    <row r="23" spans="1:22" s="20" customFormat="1" ht="13.5">
      <c r="A23" s="18">
        <v>17</v>
      </c>
      <c r="B23" s="110">
        <v>28206205799</v>
      </c>
      <c r="C23" s="111" t="s">
        <v>739</v>
      </c>
      <c r="D23" s="112" t="s">
        <v>662</v>
      </c>
      <c r="E23" s="113">
        <v>37990</v>
      </c>
      <c r="F23" s="113" t="s">
        <v>715</v>
      </c>
      <c r="G23" s="114" t="s">
        <v>716</v>
      </c>
      <c r="H23" s="22"/>
      <c r="I23" s="22"/>
      <c r="J23" s="22"/>
      <c r="K23" s="22"/>
      <c r="L23" s="22"/>
      <c r="M23" s="22"/>
      <c r="N23" s="22"/>
      <c r="O23" s="22"/>
      <c r="P23" s="19"/>
      <c r="Q23" s="70">
        <f t="shared" si="1"/>
        <v>0</v>
      </c>
      <c r="R23" s="23" t="str">
        <f t="shared" si="0"/>
        <v>Không</v>
      </c>
      <c r="S23" s="23">
        <v>0</v>
      </c>
      <c r="T23" s="23"/>
      <c r="U23" s="18">
        <v>1.3</v>
      </c>
      <c r="V23" s="18" t="s">
        <v>57</v>
      </c>
    </row>
    <row r="24" spans="1:22" s="20" customFormat="1" ht="13.5">
      <c r="A24" s="18">
        <v>18</v>
      </c>
      <c r="B24" s="110">
        <v>28206853386</v>
      </c>
      <c r="C24" s="111" t="s">
        <v>740</v>
      </c>
      <c r="D24" s="112" t="s">
        <v>741</v>
      </c>
      <c r="E24" s="113">
        <v>38044</v>
      </c>
      <c r="F24" s="113" t="s">
        <v>715</v>
      </c>
      <c r="G24" s="114" t="s">
        <v>742</v>
      </c>
      <c r="H24" s="22"/>
      <c r="I24" s="22"/>
      <c r="J24" s="22"/>
      <c r="K24" s="22"/>
      <c r="L24" s="22"/>
      <c r="M24" s="22"/>
      <c r="N24" s="22"/>
      <c r="O24" s="22"/>
      <c r="P24" s="19"/>
      <c r="Q24" s="70">
        <f t="shared" si="1"/>
        <v>0</v>
      </c>
      <c r="R24" s="23" t="str">
        <f t="shared" si="0"/>
        <v>Không</v>
      </c>
      <c r="S24" s="23">
        <v>0</v>
      </c>
      <c r="T24" s="23"/>
      <c r="U24" s="18">
        <v>1.4</v>
      </c>
      <c r="V24" s="18" t="s">
        <v>58</v>
      </c>
    </row>
    <row r="25" spans="1:22" s="20" customFormat="1" ht="13.5">
      <c r="A25" s="18">
        <v>19</v>
      </c>
      <c r="B25" s="110">
        <v>28208035396</v>
      </c>
      <c r="C25" s="111" t="s">
        <v>743</v>
      </c>
      <c r="D25" s="112" t="s">
        <v>663</v>
      </c>
      <c r="E25" s="113">
        <v>38232</v>
      </c>
      <c r="F25" s="113" t="s">
        <v>715</v>
      </c>
      <c r="G25" s="114" t="s">
        <v>742</v>
      </c>
      <c r="H25" s="22"/>
      <c r="I25" s="22"/>
      <c r="J25" s="22"/>
      <c r="K25" s="22"/>
      <c r="L25" s="22"/>
      <c r="M25" s="22"/>
      <c r="N25" s="22"/>
      <c r="O25" s="22"/>
      <c r="P25" s="19"/>
      <c r="Q25" s="70">
        <f t="shared" si="1"/>
        <v>0</v>
      </c>
      <c r="R25" s="23" t="str">
        <f t="shared" si="0"/>
        <v>Không</v>
      </c>
      <c r="S25" s="23">
        <v>0</v>
      </c>
      <c r="T25" s="23"/>
      <c r="U25" s="18">
        <v>1.5</v>
      </c>
      <c r="V25" s="18" t="s">
        <v>59</v>
      </c>
    </row>
    <row r="26" spans="1:22" s="20" customFormat="1" ht="13.5">
      <c r="A26" s="18">
        <v>20</v>
      </c>
      <c r="B26" s="110">
        <v>28216851613</v>
      </c>
      <c r="C26" s="111" t="s">
        <v>744</v>
      </c>
      <c r="D26" s="112" t="s">
        <v>668</v>
      </c>
      <c r="E26" s="113">
        <v>37804</v>
      </c>
      <c r="F26" s="113" t="s">
        <v>715</v>
      </c>
      <c r="G26" s="114" t="s">
        <v>716</v>
      </c>
      <c r="H26" s="22"/>
      <c r="I26" s="22"/>
      <c r="J26" s="22"/>
      <c r="K26" s="22"/>
      <c r="L26" s="22"/>
      <c r="M26" s="22"/>
      <c r="N26" s="22"/>
      <c r="O26" s="22"/>
      <c r="P26" s="19"/>
      <c r="Q26" s="70">
        <f t="shared" si="1"/>
        <v>0</v>
      </c>
      <c r="R26" s="23" t="str">
        <f t="shared" si="0"/>
        <v>Không</v>
      </c>
      <c r="S26" s="23">
        <v>0</v>
      </c>
      <c r="T26" s="23"/>
      <c r="U26" s="18">
        <v>1.6</v>
      </c>
      <c r="V26" s="18" t="s">
        <v>60</v>
      </c>
    </row>
    <row r="27" spans="1:22" s="20" customFormat="1" ht="13.5">
      <c r="A27" s="18">
        <v>21</v>
      </c>
      <c r="B27" s="110">
        <v>28206800069</v>
      </c>
      <c r="C27" s="111" t="s">
        <v>667</v>
      </c>
      <c r="D27" s="112" t="s">
        <v>665</v>
      </c>
      <c r="E27" s="113">
        <v>38028</v>
      </c>
      <c r="F27" s="113" t="s">
        <v>715</v>
      </c>
      <c r="G27" s="114"/>
      <c r="H27" s="22"/>
      <c r="I27" s="22"/>
      <c r="J27" s="22"/>
      <c r="K27" s="22"/>
      <c r="L27" s="22"/>
      <c r="M27" s="22"/>
      <c r="N27" s="22"/>
      <c r="O27" s="22"/>
      <c r="P27" s="19"/>
      <c r="Q27" s="70">
        <f t="shared" si="1"/>
        <v>0</v>
      </c>
      <c r="R27" s="23" t="str">
        <f t="shared" si="0"/>
        <v>Không</v>
      </c>
      <c r="S27" s="23" t="s">
        <v>46</v>
      </c>
      <c r="T27" s="23"/>
      <c r="U27" s="18">
        <v>1.7</v>
      </c>
      <c r="V27" s="18" t="s">
        <v>61</v>
      </c>
    </row>
    <row r="28" spans="1:22" s="20" customFormat="1" ht="13.5">
      <c r="A28" s="18">
        <v>22</v>
      </c>
      <c r="B28" s="110">
        <v>28206851455</v>
      </c>
      <c r="C28" s="111" t="s">
        <v>745</v>
      </c>
      <c r="D28" s="112" t="s">
        <v>665</v>
      </c>
      <c r="E28" s="113">
        <v>38326</v>
      </c>
      <c r="F28" s="113" t="s">
        <v>715</v>
      </c>
      <c r="G28" s="114" t="s">
        <v>716</v>
      </c>
      <c r="H28" s="22"/>
      <c r="I28" s="22"/>
      <c r="J28" s="22"/>
      <c r="K28" s="22"/>
      <c r="L28" s="22"/>
      <c r="M28" s="22"/>
      <c r="N28" s="22"/>
      <c r="O28" s="22"/>
      <c r="P28" s="19"/>
      <c r="Q28" s="70">
        <f t="shared" si="1"/>
        <v>0</v>
      </c>
      <c r="R28" s="23" t="str">
        <f t="shared" si="0"/>
        <v>Không</v>
      </c>
      <c r="S28" s="23">
        <v>0</v>
      </c>
      <c r="T28" s="23"/>
      <c r="U28" s="18">
        <v>1.8</v>
      </c>
      <c r="V28" s="18" t="s">
        <v>62</v>
      </c>
    </row>
    <row r="29" spans="1:22" s="20" customFormat="1" ht="13.5">
      <c r="A29" s="18">
        <v>23</v>
      </c>
      <c r="B29" s="110">
        <v>28216801245</v>
      </c>
      <c r="C29" s="111" t="s">
        <v>746</v>
      </c>
      <c r="D29" s="112" t="s">
        <v>747</v>
      </c>
      <c r="E29" s="113">
        <v>38103</v>
      </c>
      <c r="F29" s="113" t="s">
        <v>715</v>
      </c>
      <c r="G29" s="114" t="s">
        <v>716</v>
      </c>
      <c r="H29" s="22"/>
      <c r="I29" s="22"/>
      <c r="J29" s="22"/>
      <c r="K29" s="22"/>
      <c r="L29" s="22"/>
      <c r="M29" s="22"/>
      <c r="N29" s="22"/>
      <c r="O29" s="22"/>
      <c r="P29" s="19"/>
      <c r="Q29" s="70">
        <f t="shared" si="1"/>
        <v>0</v>
      </c>
      <c r="R29" s="23" t="str">
        <f t="shared" si="0"/>
        <v>Không</v>
      </c>
      <c r="S29" s="23">
        <v>0</v>
      </c>
      <c r="T29" s="23"/>
      <c r="U29" s="18">
        <v>1.9</v>
      </c>
      <c r="V29" s="18" t="s">
        <v>63</v>
      </c>
    </row>
    <row r="30" spans="1:22" s="20" customFormat="1" ht="13.5">
      <c r="A30" s="18">
        <v>24</v>
      </c>
      <c r="B30" s="110"/>
      <c r="C30" s="111"/>
      <c r="D30" s="112"/>
      <c r="E30" s="113"/>
      <c r="F30" s="113"/>
      <c r="G30" s="114"/>
      <c r="H30" s="22"/>
      <c r="I30" s="22"/>
      <c r="J30" s="22"/>
      <c r="K30" s="22"/>
      <c r="L30" s="22"/>
      <c r="M30" s="22"/>
      <c r="N30" s="22"/>
      <c r="O30" s="22"/>
      <c r="P30" s="19"/>
      <c r="Q30" s="70">
        <f t="shared" si="1"/>
        <v>0</v>
      </c>
      <c r="R30" s="23" t="str">
        <f t="shared" si="0"/>
        <v>Không</v>
      </c>
      <c r="S30" s="23"/>
      <c r="T30" s="23"/>
      <c r="U30" s="18">
        <v>2.1</v>
      </c>
      <c r="V30" s="18" t="s">
        <v>64</v>
      </c>
    </row>
    <row r="31" spans="1:22" s="20" customFormat="1" ht="13.5">
      <c r="A31" s="18">
        <v>25</v>
      </c>
      <c r="B31" s="110"/>
      <c r="C31" s="111"/>
      <c r="D31" s="112"/>
      <c r="E31" s="113"/>
      <c r="F31" s="113"/>
      <c r="G31" s="114"/>
      <c r="H31" s="22"/>
      <c r="I31" s="22"/>
      <c r="J31" s="22"/>
      <c r="K31" s="22"/>
      <c r="L31" s="22"/>
      <c r="M31" s="22"/>
      <c r="N31" s="22"/>
      <c r="O31" s="22"/>
      <c r="P31" s="19"/>
      <c r="Q31" s="70">
        <f t="shared" si="1"/>
        <v>0</v>
      </c>
      <c r="R31" s="23" t="str">
        <f t="shared" si="0"/>
        <v>Không</v>
      </c>
      <c r="S31" s="23"/>
      <c r="T31" s="23"/>
      <c r="U31" s="18">
        <v>2.2000000000000002</v>
      </c>
      <c r="V31" s="18" t="s">
        <v>65</v>
      </c>
    </row>
    <row r="32" spans="1:22" s="20" customFormat="1" ht="13.5">
      <c r="A32" s="18">
        <v>26</v>
      </c>
      <c r="B32" s="110"/>
      <c r="C32" s="111"/>
      <c r="D32" s="112"/>
      <c r="E32" s="113"/>
      <c r="F32" s="113"/>
      <c r="G32" s="114"/>
      <c r="H32" s="22"/>
      <c r="I32" s="22"/>
      <c r="J32" s="22"/>
      <c r="K32" s="22"/>
      <c r="L32" s="22"/>
      <c r="M32" s="22"/>
      <c r="N32" s="22"/>
      <c r="O32" s="22"/>
      <c r="P32" s="19"/>
      <c r="Q32" s="70">
        <f t="shared" si="1"/>
        <v>0</v>
      </c>
      <c r="R32" s="23" t="str">
        <f t="shared" si="0"/>
        <v>Không</v>
      </c>
      <c r="S32" s="23"/>
      <c r="T32" s="23"/>
      <c r="U32" s="18">
        <v>2.2999999999999998</v>
      </c>
      <c r="V32" s="18" t="s">
        <v>66</v>
      </c>
    </row>
    <row r="33" spans="1:22" s="20" customFormat="1" ht="13.5">
      <c r="A33" s="18">
        <v>27</v>
      </c>
      <c r="B33" s="110"/>
      <c r="C33" s="111"/>
      <c r="D33" s="112"/>
      <c r="E33" s="113"/>
      <c r="F33" s="113"/>
      <c r="G33" s="114"/>
      <c r="H33" s="22"/>
      <c r="I33" s="22"/>
      <c r="J33" s="22"/>
      <c r="K33" s="22"/>
      <c r="L33" s="22"/>
      <c r="M33" s="22"/>
      <c r="N33" s="22"/>
      <c r="O33" s="22"/>
      <c r="P33" s="19"/>
      <c r="Q33" s="70">
        <f t="shared" si="1"/>
        <v>0</v>
      </c>
      <c r="R33" s="23" t="str">
        <f t="shared" si="0"/>
        <v>Không</v>
      </c>
      <c r="S33" s="23"/>
      <c r="T33" s="23"/>
      <c r="U33" s="18">
        <v>2.4</v>
      </c>
      <c r="V33" s="18" t="s">
        <v>67</v>
      </c>
    </row>
    <row r="34" spans="1:22" s="20" customFormat="1" ht="13.5">
      <c r="A34" s="18">
        <v>28</v>
      </c>
      <c r="B34" s="110"/>
      <c r="C34" s="111"/>
      <c r="D34" s="112"/>
      <c r="E34" s="113"/>
      <c r="F34" s="113"/>
      <c r="G34" s="114"/>
      <c r="H34" s="22"/>
      <c r="I34" s="22"/>
      <c r="J34" s="22"/>
      <c r="K34" s="22"/>
      <c r="L34" s="22"/>
      <c r="M34" s="22"/>
      <c r="N34" s="22"/>
      <c r="O34" s="22"/>
      <c r="P34" s="19"/>
      <c r="Q34" s="70">
        <f t="shared" si="1"/>
        <v>0</v>
      </c>
      <c r="R34" s="23" t="str">
        <f t="shared" si="0"/>
        <v>Không</v>
      </c>
      <c r="S34" s="23"/>
      <c r="T34" s="23"/>
      <c r="U34" s="18">
        <v>2.5</v>
      </c>
      <c r="V34" s="18" t="s">
        <v>68</v>
      </c>
    </row>
    <row r="35" spans="1:22" s="20" customFormat="1" ht="13.5">
      <c r="A35" s="18">
        <v>29</v>
      </c>
      <c r="B35" s="110"/>
      <c r="C35" s="111"/>
      <c r="D35" s="112"/>
      <c r="E35" s="113"/>
      <c r="F35" s="113"/>
      <c r="G35" s="114"/>
      <c r="H35" s="22"/>
      <c r="I35" s="22"/>
      <c r="J35" s="22"/>
      <c r="K35" s="22"/>
      <c r="L35" s="22"/>
      <c r="M35" s="22"/>
      <c r="N35" s="22"/>
      <c r="O35" s="22"/>
      <c r="P35" s="19"/>
      <c r="Q35" s="70">
        <f t="shared" si="1"/>
        <v>0</v>
      </c>
      <c r="R35" s="23" t="str">
        <f t="shared" si="0"/>
        <v>Không</v>
      </c>
      <c r="S35" s="23"/>
      <c r="T35" s="23"/>
      <c r="U35" s="18">
        <v>2.6</v>
      </c>
      <c r="V35" s="18" t="s">
        <v>69</v>
      </c>
    </row>
    <row r="36" spans="1:22" s="20" customFormat="1" ht="13.5">
      <c r="A36" s="18">
        <v>30</v>
      </c>
      <c r="B36" s="110"/>
      <c r="C36" s="111"/>
      <c r="D36" s="112"/>
      <c r="E36" s="113"/>
      <c r="F36" s="113"/>
      <c r="G36" s="114"/>
      <c r="H36" s="22"/>
      <c r="I36" s="22"/>
      <c r="J36" s="22"/>
      <c r="K36" s="22"/>
      <c r="L36" s="22"/>
      <c r="M36" s="22"/>
      <c r="N36" s="22"/>
      <c r="O36" s="22"/>
      <c r="P36" s="19"/>
      <c r="Q36" s="70">
        <f t="shared" si="1"/>
        <v>0</v>
      </c>
      <c r="R36" s="23" t="str">
        <f t="shared" si="0"/>
        <v>Không</v>
      </c>
      <c r="S36" s="23"/>
      <c r="T36" s="23"/>
      <c r="U36" s="18">
        <v>2.7</v>
      </c>
      <c r="V36" s="18" t="s">
        <v>70</v>
      </c>
    </row>
    <row r="37" spans="1:22" s="20" customFormat="1" ht="13.5">
      <c r="A37" s="18">
        <v>31</v>
      </c>
      <c r="B37" s="110"/>
      <c r="C37" s="111"/>
      <c r="D37" s="112"/>
      <c r="E37" s="113"/>
      <c r="F37" s="113"/>
      <c r="G37" s="114"/>
      <c r="H37" s="22"/>
      <c r="I37" s="22"/>
      <c r="J37" s="22"/>
      <c r="K37" s="22"/>
      <c r="L37" s="22"/>
      <c r="M37" s="22"/>
      <c r="N37" s="22"/>
      <c r="O37" s="22"/>
      <c r="P37" s="19"/>
      <c r="Q37" s="70">
        <f t="shared" si="1"/>
        <v>0</v>
      </c>
      <c r="R37" s="23" t="str">
        <f t="shared" si="0"/>
        <v>Không</v>
      </c>
      <c r="S37" s="23"/>
      <c r="T37" s="23"/>
      <c r="U37" s="18">
        <v>2.8</v>
      </c>
      <c r="V37" s="18" t="s">
        <v>71</v>
      </c>
    </row>
    <row r="38" spans="1:22" s="20" customFormat="1" ht="13.5">
      <c r="A38" s="18">
        <v>32</v>
      </c>
      <c r="B38" s="110"/>
      <c r="C38" s="111"/>
      <c r="D38" s="112"/>
      <c r="E38" s="113"/>
      <c r="F38" s="113"/>
      <c r="G38" s="114"/>
      <c r="H38" s="22"/>
      <c r="I38" s="22"/>
      <c r="J38" s="22"/>
      <c r="K38" s="22"/>
      <c r="L38" s="22"/>
      <c r="M38" s="22"/>
      <c r="N38" s="22"/>
      <c r="O38" s="22"/>
      <c r="P38" s="19"/>
      <c r="Q38" s="70">
        <f t="shared" si="1"/>
        <v>0</v>
      </c>
      <c r="R38" s="23" t="str">
        <f t="shared" si="0"/>
        <v>Không</v>
      </c>
      <c r="S38" s="23"/>
      <c r="T38" s="23"/>
      <c r="U38" s="18">
        <v>2.9</v>
      </c>
      <c r="V38" s="18" t="s">
        <v>72</v>
      </c>
    </row>
    <row r="39" spans="1:22" s="20" customFormat="1" ht="13.5">
      <c r="A39" s="18">
        <v>33</v>
      </c>
      <c r="B39" s="110"/>
      <c r="C39" s="111"/>
      <c r="D39" s="112"/>
      <c r="E39" s="113"/>
      <c r="F39" s="113"/>
      <c r="G39" s="114"/>
      <c r="H39" s="22"/>
      <c r="I39" s="22"/>
      <c r="J39" s="22"/>
      <c r="K39" s="22"/>
      <c r="L39" s="22"/>
      <c r="M39" s="22"/>
      <c r="N39" s="22"/>
      <c r="O39" s="22"/>
      <c r="P39" s="19"/>
      <c r="Q39" s="70">
        <f t="shared" si="1"/>
        <v>0</v>
      </c>
      <c r="R39" s="23" t="str">
        <f t="shared" si="0"/>
        <v>Không</v>
      </c>
      <c r="S39" s="23"/>
      <c r="T39" s="23"/>
      <c r="U39" s="18">
        <v>3.1</v>
      </c>
      <c r="V39" s="18" t="s">
        <v>73</v>
      </c>
    </row>
    <row r="40" spans="1:22" s="20" customFormat="1" ht="13.5">
      <c r="A40" s="18">
        <v>34</v>
      </c>
      <c r="B40" s="110"/>
      <c r="C40" s="111"/>
      <c r="D40" s="112"/>
      <c r="E40" s="113"/>
      <c r="F40" s="113"/>
      <c r="G40" s="114"/>
      <c r="H40" s="22"/>
      <c r="I40" s="22"/>
      <c r="J40" s="22"/>
      <c r="K40" s="22"/>
      <c r="L40" s="22"/>
      <c r="M40" s="22"/>
      <c r="N40" s="22"/>
      <c r="O40" s="22"/>
      <c r="P40" s="19"/>
      <c r="Q40" s="70">
        <f t="shared" si="1"/>
        <v>0</v>
      </c>
      <c r="R40" s="23" t="str">
        <f t="shared" si="0"/>
        <v>Không</v>
      </c>
      <c r="S40" s="23"/>
      <c r="T40" s="23"/>
      <c r="U40" s="18">
        <v>3.2</v>
      </c>
      <c r="V40" s="18" t="s">
        <v>74</v>
      </c>
    </row>
    <row r="41" spans="1:22" s="20" customFormat="1" ht="13.5">
      <c r="A41" s="18">
        <v>35</v>
      </c>
      <c r="B41" s="110"/>
      <c r="C41" s="111"/>
      <c r="D41" s="112"/>
      <c r="E41" s="113"/>
      <c r="F41" s="113"/>
      <c r="G41" s="114"/>
      <c r="H41" s="22"/>
      <c r="I41" s="22"/>
      <c r="J41" s="22"/>
      <c r="K41" s="22"/>
      <c r="L41" s="22"/>
      <c r="M41" s="22"/>
      <c r="N41" s="22"/>
      <c r="O41" s="22"/>
      <c r="P41" s="19"/>
      <c r="Q41" s="70">
        <f t="shared" si="1"/>
        <v>0</v>
      </c>
      <c r="R41" s="23" t="str">
        <f t="shared" si="0"/>
        <v>Không</v>
      </c>
      <c r="S41" s="23"/>
      <c r="T41" s="23"/>
      <c r="U41" s="18">
        <v>3.3</v>
      </c>
      <c r="V41" s="18" t="s">
        <v>75</v>
      </c>
    </row>
    <row r="42" spans="1:22" s="20" customFormat="1" ht="13.5">
      <c r="A42" s="18">
        <v>36</v>
      </c>
      <c r="B42" s="110"/>
      <c r="C42" s="111"/>
      <c r="D42" s="112"/>
      <c r="E42" s="113"/>
      <c r="F42" s="113"/>
      <c r="G42" s="114"/>
      <c r="H42" s="22"/>
      <c r="I42" s="22"/>
      <c r="J42" s="22"/>
      <c r="K42" s="22"/>
      <c r="L42" s="22"/>
      <c r="M42" s="22"/>
      <c r="N42" s="22"/>
      <c r="O42" s="22"/>
      <c r="P42" s="19"/>
      <c r="Q42" s="70">
        <f t="shared" si="1"/>
        <v>0</v>
      </c>
      <c r="R42" s="23" t="str">
        <f t="shared" si="0"/>
        <v>Không</v>
      </c>
      <c r="S42" s="23"/>
      <c r="T42" s="23"/>
      <c r="U42" s="18">
        <v>3.4</v>
      </c>
      <c r="V42" s="18" t="s">
        <v>76</v>
      </c>
    </row>
    <row r="43" spans="1:22" s="20" customFormat="1" ht="13.5">
      <c r="A43" s="18">
        <v>37</v>
      </c>
      <c r="B43" s="110"/>
      <c r="C43" s="111"/>
      <c r="D43" s="112"/>
      <c r="E43" s="113"/>
      <c r="F43" s="113"/>
      <c r="G43" s="114"/>
      <c r="H43" s="22"/>
      <c r="I43" s="22"/>
      <c r="J43" s="22"/>
      <c r="K43" s="22"/>
      <c r="L43" s="22"/>
      <c r="M43" s="22"/>
      <c r="N43" s="22"/>
      <c r="O43" s="22"/>
      <c r="P43" s="19"/>
      <c r="Q43" s="70">
        <f t="shared" si="1"/>
        <v>0</v>
      </c>
      <c r="R43" s="23" t="str">
        <f t="shared" si="0"/>
        <v>Không</v>
      </c>
      <c r="S43" s="23"/>
      <c r="T43" s="23"/>
      <c r="U43" s="18">
        <v>3.5</v>
      </c>
      <c r="V43" s="18" t="s">
        <v>77</v>
      </c>
    </row>
    <row r="44" spans="1:22" s="20" customFormat="1" ht="13.5">
      <c r="A44" s="18">
        <v>38</v>
      </c>
      <c r="B44" s="110"/>
      <c r="C44" s="111"/>
      <c r="D44" s="112"/>
      <c r="E44" s="113"/>
      <c r="F44" s="113"/>
      <c r="G44" s="114"/>
      <c r="H44" s="22"/>
      <c r="I44" s="22"/>
      <c r="J44" s="22"/>
      <c r="K44" s="22"/>
      <c r="L44" s="22"/>
      <c r="M44" s="22"/>
      <c r="N44" s="22"/>
      <c r="O44" s="22"/>
      <c r="P44" s="19"/>
      <c r="Q44" s="70">
        <f t="shared" si="1"/>
        <v>0</v>
      </c>
      <c r="R44" s="23" t="str">
        <f t="shared" si="0"/>
        <v>Không</v>
      </c>
      <c r="S44" s="23"/>
      <c r="T44" s="23"/>
      <c r="U44" s="18">
        <v>3.6</v>
      </c>
      <c r="V44" s="18" t="s">
        <v>78</v>
      </c>
    </row>
    <row r="45" spans="1:22" s="20" customFormat="1" ht="13.5">
      <c r="A45" s="18">
        <v>39</v>
      </c>
      <c r="B45" s="110"/>
      <c r="C45" s="111"/>
      <c r="D45" s="112"/>
      <c r="E45" s="113"/>
      <c r="F45" s="113"/>
      <c r="G45" s="114"/>
      <c r="H45" s="22"/>
      <c r="I45" s="22"/>
      <c r="J45" s="22"/>
      <c r="K45" s="22"/>
      <c r="L45" s="22"/>
      <c r="M45" s="22"/>
      <c r="N45" s="22"/>
      <c r="O45" s="22"/>
      <c r="P45" s="19"/>
      <c r="Q45" s="70">
        <f t="shared" si="1"/>
        <v>0</v>
      </c>
      <c r="R45" s="23" t="str">
        <f t="shared" si="0"/>
        <v>Không</v>
      </c>
      <c r="S45" s="23"/>
      <c r="T45" s="23"/>
      <c r="U45" s="18">
        <v>3.7</v>
      </c>
      <c r="V45" s="18" t="s">
        <v>79</v>
      </c>
    </row>
    <row r="46" spans="1:22" s="20" customFormat="1" ht="13.5">
      <c r="A46" s="18">
        <v>40</v>
      </c>
      <c r="B46" s="110"/>
      <c r="C46" s="111"/>
      <c r="D46" s="112"/>
      <c r="E46" s="113"/>
      <c r="F46" s="113"/>
      <c r="G46" s="114"/>
      <c r="H46" s="22"/>
      <c r="I46" s="22"/>
      <c r="J46" s="22"/>
      <c r="K46" s="22"/>
      <c r="L46" s="22"/>
      <c r="M46" s="22"/>
      <c r="N46" s="22"/>
      <c r="O46" s="22"/>
      <c r="P46" s="19"/>
      <c r="Q46" s="70">
        <f t="shared" si="1"/>
        <v>0</v>
      </c>
      <c r="R46" s="23" t="str">
        <f t="shared" si="0"/>
        <v>Không</v>
      </c>
      <c r="S46" s="23"/>
      <c r="T46" s="23"/>
      <c r="U46" s="18">
        <v>3.8</v>
      </c>
      <c r="V46" s="18" t="s">
        <v>80</v>
      </c>
    </row>
    <row r="47" spans="1:22" s="20" customFormat="1" ht="13.5">
      <c r="A47" s="18">
        <v>41</v>
      </c>
      <c r="B47" s="110"/>
      <c r="C47" s="111"/>
      <c r="D47" s="112"/>
      <c r="E47" s="113"/>
      <c r="F47" s="113"/>
      <c r="G47" s="114"/>
      <c r="H47" s="22"/>
      <c r="I47" s="22"/>
      <c r="J47" s="22"/>
      <c r="K47" s="22"/>
      <c r="L47" s="22"/>
      <c r="M47" s="22"/>
      <c r="N47" s="22"/>
      <c r="O47" s="22"/>
      <c r="P47" s="19"/>
      <c r="Q47" s="70">
        <f t="shared" si="1"/>
        <v>0</v>
      </c>
      <c r="R47" s="23" t="str">
        <f t="shared" si="0"/>
        <v>Không</v>
      </c>
      <c r="S47" s="23"/>
      <c r="T47" s="23"/>
      <c r="U47" s="18">
        <v>3.9</v>
      </c>
      <c r="V47" s="18" t="s">
        <v>81</v>
      </c>
    </row>
    <row r="48" spans="1:22" s="20" customFormat="1" ht="13.5">
      <c r="A48" s="18">
        <v>42</v>
      </c>
      <c r="B48" s="110"/>
      <c r="C48" s="111"/>
      <c r="D48" s="112"/>
      <c r="E48" s="113"/>
      <c r="F48" s="113"/>
      <c r="G48" s="114"/>
      <c r="H48" s="22"/>
      <c r="I48" s="22"/>
      <c r="J48" s="22"/>
      <c r="K48" s="22"/>
      <c r="L48" s="22"/>
      <c r="M48" s="22"/>
      <c r="N48" s="22"/>
      <c r="O48" s="22"/>
      <c r="P48" s="19"/>
      <c r="Q48" s="70">
        <f t="shared" si="1"/>
        <v>0</v>
      </c>
      <c r="R48" s="23" t="str">
        <f t="shared" si="0"/>
        <v>Không</v>
      </c>
      <c r="S48" s="23"/>
      <c r="T48" s="23"/>
      <c r="U48" s="18">
        <v>4.0999999999999996</v>
      </c>
      <c r="V48" s="18" t="s">
        <v>82</v>
      </c>
    </row>
    <row r="49" spans="1:22" s="20" customFormat="1" ht="13.5">
      <c r="A49" s="18">
        <v>43</v>
      </c>
      <c r="B49" s="110"/>
      <c r="C49" s="111"/>
      <c r="D49" s="112"/>
      <c r="E49" s="113"/>
      <c r="F49" s="113"/>
      <c r="G49" s="114"/>
      <c r="H49" s="22"/>
      <c r="I49" s="22"/>
      <c r="J49" s="22"/>
      <c r="K49" s="22"/>
      <c r="L49" s="22"/>
      <c r="M49" s="22"/>
      <c r="N49" s="22"/>
      <c r="O49" s="22"/>
      <c r="P49" s="19"/>
      <c r="Q49" s="70">
        <f t="shared" si="1"/>
        <v>0</v>
      </c>
      <c r="R49" s="23" t="str">
        <f t="shared" si="0"/>
        <v>Không</v>
      </c>
      <c r="S49" s="23"/>
      <c r="T49" s="23"/>
      <c r="U49" s="18">
        <v>4.2</v>
      </c>
      <c r="V49" s="18" t="s">
        <v>83</v>
      </c>
    </row>
    <row r="50" spans="1:22" s="20" customFormat="1" ht="13.5">
      <c r="A50" s="18">
        <v>44</v>
      </c>
      <c r="B50" s="110"/>
      <c r="C50" s="111"/>
      <c r="D50" s="112"/>
      <c r="E50" s="113"/>
      <c r="F50" s="113"/>
      <c r="G50" s="114"/>
      <c r="H50" s="22"/>
      <c r="I50" s="22"/>
      <c r="J50" s="22"/>
      <c r="K50" s="22"/>
      <c r="L50" s="22"/>
      <c r="M50" s="22"/>
      <c r="N50" s="22"/>
      <c r="O50" s="22"/>
      <c r="P50" s="19"/>
      <c r="Q50" s="70">
        <f t="shared" si="1"/>
        <v>0</v>
      </c>
      <c r="R50" s="23" t="str">
        <f t="shared" si="0"/>
        <v>Không</v>
      </c>
      <c r="S50" s="23"/>
      <c r="T50" s="23"/>
      <c r="U50" s="18">
        <v>4.3</v>
      </c>
      <c r="V50" s="18" t="s">
        <v>84</v>
      </c>
    </row>
    <row r="51" spans="1:22" s="20" customFormat="1" ht="13.5">
      <c r="A51" s="18">
        <v>45</v>
      </c>
      <c r="B51" s="110"/>
      <c r="C51" s="111"/>
      <c r="D51" s="112"/>
      <c r="E51" s="113"/>
      <c r="F51" s="113"/>
      <c r="G51" s="114"/>
      <c r="H51" s="22"/>
      <c r="I51" s="22"/>
      <c r="J51" s="22"/>
      <c r="K51" s="22"/>
      <c r="L51" s="22"/>
      <c r="M51" s="22"/>
      <c r="N51" s="22"/>
      <c r="O51" s="22"/>
      <c r="P51" s="19"/>
      <c r="Q51" s="70">
        <f t="shared" si="1"/>
        <v>0</v>
      </c>
      <c r="R51" s="23" t="str">
        <f t="shared" si="0"/>
        <v>Không</v>
      </c>
      <c r="S51" s="23"/>
      <c r="T51" s="23"/>
      <c r="U51" s="18">
        <v>4.4000000000000004</v>
      </c>
      <c r="V51" s="18" t="s">
        <v>85</v>
      </c>
    </row>
    <row r="52" spans="1:22" s="20" customFormat="1" ht="13.5">
      <c r="A52" s="18">
        <v>46</v>
      </c>
      <c r="B52" s="110"/>
      <c r="C52" s="111"/>
      <c r="D52" s="112"/>
      <c r="E52" s="113"/>
      <c r="F52" s="113"/>
      <c r="G52" s="114"/>
      <c r="H52" s="22"/>
      <c r="I52" s="22"/>
      <c r="J52" s="22"/>
      <c r="K52" s="22"/>
      <c r="L52" s="22"/>
      <c r="M52" s="22"/>
      <c r="N52" s="22"/>
      <c r="O52" s="22"/>
      <c r="P52" s="19"/>
      <c r="Q52" s="70">
        <f t="shared" si="1"/>
        <v>0</v>
      </c>
      <c r="R52" s="23" t="str">
        <f t="shared" si="0"/>
        <v>Không</v>
      </c>
      <c r="S52" s="23"/>
      <c r="T52" s="23"/>
      <c r="U52" s="18">
        <v>4.5</v>
      </c>
      <c r="V52" s="18" t="s">
        <v>86</v>
      </c>
    </row>
    <row r="53" spans="1:22" s="20" customFormat="1" ht="13.5">
      <c r="A53" s="18">
        <v>47</v>
      </c>
      <c r="B53" s="110"/>
      <c r="C53" s="111"/>
      <c r="D53" s="112"/>
      <c r="E53" s="113"/>
      <c r="F53" s="113"/>
      <c r="G53" s="114"/>
      <c r="H53" s="22"/>
      <c r="I53" s="22"/>
      <c r="J53" s="22"/>
      <c r="K53" s="22"/>
      <c r="L53" s="22"/>
      <c r="M53" s="22"/>
      <c r="N53" s="22"/>
      <c r="O53" s="22"/>
      <c r="P53" s="19"/>
      <c r="Q53" s="70">
        <f t="shared" si="1"/>
        <v>0</v>
      </c>
      <c r="R53" s="23" t="str">
        <f t="shared" si="0"/>
        <v>Không</v>
      </c>
      <c r="S53" s="23"/>
      <c r="T53" s="23"/>
      <c r="U53" s="18">
        <v>4.5999999999999996</v>
      </c>
      <c r="V53" s="18" t="s">
        <v>87</v>
      </c>
    </row>
    <row r="54" spans="1:22" s="20" customFormat="1" ht="13.5">
      <c r="A54" s="18">
        <v>48</v>
      </c>
      <c r="B54" s="110"/>
      <c r="C54" s="111"/>
      <c r="D54" s="112"/>
      <c r="E54" s="113"/>
      <c r="F54" s="113"/>
      <c r="G54" s="114"/>
      <c r="H54" s="22"/>
      <c r="I54" s="22"/>
      <c r="J54" s="22"/>
      <c r="K54" s="22"/>
      <c r="L54" s="22"/>
      <c r="M54" s="22"/>
      <c r="N54" s="22"/>
      <c r="O54" s="22"/>
      <c r="P54" s="19"/>
      <c r="Q54" s="70">
        <f t="shared" si="1"/>
        <v>0</v>
      </c>
      <c r="R54" s="23" t="str">
        <f t="shared" si="0"/>
        <v>Không</v>
      </c>
      <c r="S54" s="23"/>
      <c r="T54" s="23"/>
      <c r="U54" s="18">
        <v>4.7</v>
      </c>
      <c r="V54" s="18" t="s">
        <v>88</v>
      </c>
    </row>
    <row r="55" spans="1:22" s="20" customFormat="1" ht="13.5">
      <c r="A55" s="18">
        <v>49</v>
      </c>
      <c r="B55" s="110"/>
      <c r="C55" s="111"/>
      <c r="D55" s="112"/>
      <c r="E55" s="113"/>
      <c r="F55" s="113"/>
      <c r="G55" s="114"/>
      <c r="H55" s="22"/>
      <c r="I55" s="22"/>
      <c r="J55" s="22"/>
      <c r="K55" s="22"/>
      <c r="L55" s="22"/>
      <c r="M55" s="22"/>
      <c r="N55" s="22"/>
      <c r="O55" s="22"/>
      <c r="P55" s="19"/>
      <c r="Q55" s="70">
        <f t="shared" si="1"/>
        <v>0</v>
      </c>
      <c r="R55" s="23" t="str">
        <f t="shared" si="0"/>
        <v>Không</v>
      </c>
      <c r="S55" s="23"/>
      <c r="T55" s="23"/>
      <c r="U55" s="18">
        <v>4.8</v>
      </c>
      <c r="V55" s="18" t="s">
        <v>89</v>
      </c>
    </row>
    <row r="56" spans="1:22" s="20" customFormat="1" ht="13.5">
      <c r="A56" s="18">
        <v>50</v>
      </c>
      <c r="B56" s="110"/>
      <c r="C56" s="111"/>
      <c r="D56" s="112"/>
      <c r="E56" s="113"/>
      <c r="F56" s="113"/>
      <c r="G56" s="114"/>
      <c r="H56" s="22"/>
      <c r="I56" s="22"/>
      <c r="J56" s="22"/>
      <c r="K56" s="22"/>
      <c r="L56" s="22"/>
      <c r="M56" s="22"/>
      <c r="N56" s="22"/>
      <c r="O56" s="22"/>
      <c r="P56" s="19"/>
      <c r="Q56" s="70">
        <f t="shared" si="1"/>
        <v>0</v>
      </c>
      <c r="R56" s="23" t="str">
        <f t="shared" si="0"/>
        <v>Không</v>
      </c>
      <c r="S56" s="23"/>
      <c r="T56" s="23"/>
      <c r="U56" s="18">
        <v>4.9000000000000004</v>
      </c>
      <c r="V56" s="18" t="s">
        <v>90</v>
      </c>
    </row>
    <row r="57" spans="1:22" s="20" customFormat="1" ht="13.5">
      <c r="A57" s="18">
        <v>51</v>
      </c>
      <c r="B57" s="110"/>
      <c r="C57" s="111"/>
      <c r="D57" s="112"/>
      <c r="E57" s="113"/>
      <c r="F57" s="113"/>
      <c r="G57" s="114"/>
      <c r="H57" s="22"/>
      <c r="I57" s="22"/>
      <c r="J57" s="22"/>
      <c r="K57" s="22"/>
      <c r="L57" s="22"/>
      <c r="M57" s="22"/>
      <c r="N57" s="22"/>
      <c r="O57" s="22"/>
      <c r="P57" s="19"/>
      <c r="Q57" s="70">
        <f t="shared" si="1"/>
        <v>0</v>
      </c>
      <c r="R57" s="23" t="str">
        <f t="shared" si="0"/>
        <v>Không</v>
      </c>
      <c r="S57" s="23"/>
      <c r="T57" s="23"/>
      <c r="U57" s="18">
        <v>5.0999999999999996</v>
      </c>
      <c r="V57" s="18" t="s">
        <v>91</v>
      </c>
    </row>
    <row r="58" spans="1:22" s="20" customFormat="1" ht="13.5">
      <c r="A58" s="18">
        <v>52</v>
      </c>
      <c r="B58" s="110"/>
      <c r="C58" s="111"/>
      <c r="D58" s="112"/>
      <c r="E58" s="113"/>
      <c r="F58" s="113"/>
      <c r="G58" s="114"/>
      <c r="H58" s="22"/>
      <c r="I58" s="22"/>
      <c r="J58" s="22"/>
      <c r="K58" s="22"/>
      <c r="L58" s="22"/>
      <c r="M58" s="22"/>
      <c r="N58" s="22"/>
      <c r="O58" s="22"/>
      <c r="P58" s="19"/>
      <c r="Q58" s="70">
        <f t="shared" si="1"/>
        <v>0</v>
      </c>
      <c r="R58" s="23" t="str">
        <f t="shared" si="0"/>
        <v>Không</v>
      </c>
      <c r="S58" s="23"/>
      <c r="T58" s="23"/>
      <c r="U58" s="18">
        <v>5.2</v>
      </c>
      <c r="V58" s="18" t="s">
        <v>92</v>
      </c>
    </row>
    <row r="59" spans="1:22" s="20" customFormat="1" ht="13.5">
      <c r="A59" s="18">
        <v>53</v>
      </c>
      <c r="B59" s="110"/>
      <c r="C59" s="111"/>
      <c r="D59" s="112"/>
      <c r="E59" s="113"/>
      <c r="F59" s="113"/>
      <c r="G59" s="114"/>
      <c r="H59" s="22"/>
      <c r="I59" s="22"/>
      <c r="J59" s="22"/>
      <c r="K59" s="22"/>
      <c r="L59" s="22"/>
      <c r="M59" s="22"/>
      <c r="N59" s="22"/>
      <c r="O59" s="22"/>
      <c r="P59" s="19"/>
      <c r="Q59" s="70">
        <f t="shared" si="1"/>
        <v>0</v>
      </c>
      <c r="R59" s="23" t="str">
        <f t="shared" si="0"/>
        <v>Không</v>
      </c>
      <c r="S59" s="23"/>
      <c r="T59" s="23"/>
      <c r="U59" s="18">
        <v>5.3</v>
      </c>
      <c r="V59" s="18" t="s">
        <v>93</v>
      </c>
    </row>
    <row r="60" spans="1:22" s="20" customFormat="1" ht="13.5">
      <c r="A60" s="18">
        <v>54</v>
      </c>
      <c r="B60" s="110"/>
      <c r="C60" s="111"/>
      <c r="D60" s="112"/>
      <c r="E60" s="113"/>
      <c r="F60" s="113"/>
      <c r="G60" s="114"/>
      <c r="H60" s="22"/>
      <c r="I60" s="22"/>
      <c r="J60" s="22"/>
      <c r="K60" s="22"/>
      <c r="L60" s="22"/>
      <c r="M60" s="22"/>
      <c r="N60" s="22"/>
      <c r="O60" s="22"/>
      <c r="P60" s="19"/>
      <c r="Q60" s="70">
        <f t="shared" si="1"/>
        <v>0</v>
      </c>
      <c r="R60" s="23" t="str">
        <f t="shared" si="0"/>
        <v>Không</v>
      </c>
      <c r="S60" s="23"/>
      <c r="T60" s="23"/>
      <c r="U60" s="18">
        <v>5.4</v>
      </c>
      <c r="V60" s="18" t="s">
        <v>94</v>
      </c>
    </row>
    <row r="61" spans="1:22" s="20" customFormat="1" ht="13.5">
      <c r="A61" s="18">
        <v>55</v>
      </c>
      <c r="B61" s="110"/>
      <c r="C61" s="111"/>
      <c r="D61" s="112"/>
      <c r="E61" s="113"/>
      <c r="F61" s="113"/>
      <c r="G61" s="114"/>
      <c r="H61" s="22"/>
      <c r="I61" s="22"/>
      <c r="J61" s="22"/>
      <c r="K61" s="22"/>
      <c r="L61" s="22"/>
      <c r="M61" s="22"/>
      <c r="N61" s="22"/>
      <c r="O61" s="22"/>
      <c r="P61" s="19"/>
      <c r="Q61" s="70">
        <f t="shared" si="1"/>
        <v>0</v>
      </c>
      <c r="R61" s="23" t="str">
        <f t="shared" si="0"/>
        <v>Không</v>
      </c>
      <c r="S61" s="23"/>
      <c r="T61" s="23"/>
      <c r="U61" s="18">
        <v>5.5</v>
      </c>
      <c r="V61" s="18" t="s">
        <v>95</v>
      </c>
    </row>
    <row r="62" spans="1:22" s="20" customFormat="1" ht="13.5">
      <c r="A62" s="18">
        <v>56</v>
      </c>
      <c r="B62" s="110"/>
      <c r="C62" s="111"/>
      <c r="D62" s="112"/>
      <c r="E62" s="113"/>
      <c r="F62" s="113"/>
      <c r="G62" s="114"/>
      <c r="H62" s="22"/>
      <c r="I62" s="22"/>
      <c r="J62" s="22"/>
      <c r="K62" s="22"/>
      <c r="L62" s="22"/>
      <c r="M62" s="22"/>
      <c r="N62" s="22"/>
      <c r="O62" s="22"/>
      <c r="P62" s="19"/>
      <c r="Q62" s="70">
        <f t="shared" si="1"/>
        <v>0</v>
      </c>
      <c r="R62" s="23" t="str">
        <f t="shared" si="0"/>
        <v>Không</v>
      </c>
      <c r="S62" s="23"/>
      <c r="T62" s="23"/>
      <c r="U62" s="18">
        <v>5.6</v>
      </c>
      <c r="V62" s="18" t="s">
        <v>96</v>
      </c>
    </row>
    <row r="63" spans="1:22" s="20" customFormat="1" ht="13.5">
      <c r="A63" s="18">
        <v>57</v>
      </c>
      <c r="B63" s="110"/>
      <c r="C63" s="111"/>
      <c r="D63" s="112"/>
      <c r="E63" s="113"/>
      <c r="F63" s="113"/>
      <c r="G63" s="114"/>
      <c r="H63" s="22"/>
      <c r="I63" s="22"/>
      <c r="J63" s="22"/>
      <c r="K63" s="22"/>
      <c r="L63" s="22"/>
      <c r="M63" s="22"/>
      <c r="N63" s="22"/>
      <c r="O63" s="22"/>
      <c r="P63" s="19"/>
      <c r="Q63" s="70">
        <f t="shared" si="1"/>
        <v>0</v>
      </c>
      <c r="R63" s="23" t="str">
        <f t="shared" si="0"/>
        <v>Không</v>
      </c>
      <c r="S63" s="23"/>
      <c r="T63" s="23"/>
      <c r="U63" s="18">
        <v>5.7</v>
      </c>
      <c r="V63" s="18" t="s">
        <v>97</v>
      </c>
    </row>
    <row r="64" spans="1:22" s="20" customFormat="1" ht="13.5">
      <c r="A64" s="18">
        <v>58</v>
      </c>
      <c r="B64" s="110"/>
      <c r="C64" s="111"/>
      <c r="D64" s="112"/>
      <c r="E64" s="113"/>
      <c r="F64" s="113"/>
      <c r="G64" s="114"/>
      <c r="H64" s="22"/>
      <c r="I64" s="22"/>
      <c r="J64" s="22"/>
      <c r="K64" s="22"/>
      <c r="L64" s="22"/>
      <c r="M64" s="22"/>
      <c r="N64" s="22"/>
      <c r="O64" s="22"/>
      <c r="P64" s="19"/>
      <c r="Q64" s="70">
        <f t="shared" si="1"/>
        <v>0</v>
      </c>
      <c r="R64" s="23" t="str">
        <f t="shared" si="0"/>
        <v>Không</v>
      </c>
      <c r="S64" s="23"/>
      <c r="T64" s="23"/>
      <c r="U64" s="18">
        <v>5.8</v>
      </c>
      <c r="V64" s="18" t="s">
        <v>98</v>
      </c>
    </row>
    <row r="65" spans="1:22" s="20" customFormat="1" ht="13.5">
      <c r="A65" s="18">
        <v>59</v>
      </c>
      <c r="B65" s="110"/>
      <c r="C65" s="111"/>
      <c r="D65" s="112"/>
      <c r="E65" s="113"/>
      <c r="F65" s="113"/>
      <c r="G65" s="114"/>
      <c r="H65" s="22"/>
      <c r="I65" s="22"/>
      <c r="J65" s="22"/>
      <c r="K65" s="22"/>
      <c r="L65" s="22"/>
      <c r="M65" s="22"/>
      <c r="N65" s="22"/>
      <c r="O65" s="22"/>
      <c r="P65" s="19"/>
      <c r="Q65" s="70">
        <f t="shared" si="1"/>
        <v>0</v>
      </c>
      <c r="R65" s="23" t="str">
        <f t="shared" si="0"/>
        <v>Không</v>
      </c>
      <c r="S65" s="23"/>
      <c r="T65" s="23"/>
      <c r="U65" s="18">
        <v>5.9</v>
      </c>
      <c r="V65" s="18" t="s">
        <v>99</v>
      </c>
    </row>
    <row r="66" spans="1:22" s="20" customFormat="1" ht="13.5">
      <c r="A66" s="18">
        <v>60</v>
      </c>
      <c r="B66" s="110"/>
      <c r="C66" s="111"/>
      <c r="D66" s="112"/>
      <c r="E66" s="113"/>
      <c r="F66" s="113"/>
      <c r="G66" s="114"/>
      <c r="H66" s="22"/>
      <c r="I66" s="22"/>
      <c r="J66" s="22"/>
      <c r="K66" s="22"/>
      <c r="L66" s="22"/>
      <c r="M66" s="22"/>
      <c r="N66" s="22"/>
      <c r="O66" s="22"/>
      <c r="P66" s="19"/>
      <c r="Q66" s="70">
        <f t="shared" si="1"/>
        <v>0</v>
      </c>
      <c r="R66" s="23" t="str">
        <f t="shared" si="0"/>
        <v>Không</v>
      </c>
      <c r="S66" s="23"/>
      <c r="T66" s="23"/>
      <c r="U66" s="18">
        <v>6.1</v>
      </c>
      <c r="V66" s="18" t="s">
        <v>100</v>
      </c>
    </row>
    <row r="67" spans="1:22" s="20" customFormat="1" ht="13.5">
      <c r="A67" s="18">
        <v>61</v>
      </c>
      <c r="B67" s="110"/>
      <c r="C67" s="111"/>
      <c r="D67" s="112"/>
      <c r="E67" s="113"/>
      <c r="F67" s="113"/>
      <c r="G67" s="114"/>
      <c r="H67" s="22"/>
      <c r="I67" s="22"/>
      <c r="J67" s="22"/>
      <c r="K67" s="22"/>
      <c r="L67" s="22"/>
      <c r="M67" s="22"/>
      <c r="N67" s="22"/>
      <c r="O67" s="22"/>
      <c r="P67" s="19"/>
      <c r="Q67" s="70">
        <f t="shared" si="1"/>
        <v>0</v>
      </c>
      <c r="R67" s="23" t="str">
        <f t="shared" si="0"/>
        <v>Không</v>
      </c>
      <c r="S67" s="23"/>
      <c r="T67" s="23"/>
      <c r="U67" s="18">
        <v>6.2</v>
      </c>
      <c r="V67" s="18" t="s">
        <v>101</v>
      </c>
    </row>
    <row r="68" spans="1:22" s="20" customFormat="1" ht="13.5">
      <c r="A68" s="18">
        <v>62</v>
      </c>
      <c r="B68" s="110"/>
      <c r="C68" s="111"/>
      <c r="D68" s="112"/>
      <c r="E68" s="113"/>
      <c r="F68" s="113"/>
      <c r="G68" s="114"/>
      <c r="H68" s="22"/>
      <c r="I68" s="22"/>
      <c r="J68" s="22"/>
      <c r="K68" s="22"/>
      <c r="L68" s="22"/>
      <c r="M68" s="22"/>
      <c r="N68" s="22"/>
      <c r="O68" s="22"/>
      <c r="P68" s="19"/>
      <c r="Q68" s="70">
        <f t="shared" si="1"/>
        <v>0</v>
      </c>
      <c r="R68" s="23" t="str">
        <f t="shared" si="0"/>
        <v>Không</v>
      </c>
      <c r="S68" s="23"/>
      <c r="T68" s="23"/>
      <c r="U68" s="18">
        <v>6.3</v>
      </c>
      <c r="V68" s="18" t="s">
        <v>102</v>
      </c>
    </row>
    <row r="69" spans="1:22" s="20" customFormat="1" ht="13.5">
      <c r="A69" s="18">
        <v>63</v>
      </c>
      <c r="B69" s="110"/>
      <c r="C69" s="111"/>
      <c r="D69" s="112"/>
      <c r="E69" s="113"/>
      <c r="F69" s="113"/>
      <c r="G69" s="114"/>
      <c r="H69" s="22"/>
      <c r="I69" s="22"/>
      <c r="J69" s="22"/>
      <c r="K69" s="22"/>
      <c r="L69" s="22"/>
      <c r="M69" s="22"/>
      <c r="N69" s="22"/>
      <c r="O69" s="22"/>
      <c r="P69" s="19"/>
      <c r="Q69" s="70">
        <f t="shared" si="1"/>
        <v>0</v>
      </c>
      <c r="R69" s="23" t="str">
        <f t="shared" si="0"/>
        <v>Không</v>
      </c>
      <c r="S69" s="23"/>
      <c r="T69" s="23"/>
      <c r="U69" s="18">
        <v>6.4</v>
      </c>
      <c r="V69" s="18" t="s">
        <v>103</v>
      </c>
    </row>
    <row r="70" spans="1:22" s="20" customFormat="1" ht="13.5">
      <c r="A70" s="18">
        <v>64</v>
      </c>
      <c r="B70" s="110"/>
      <c r="C70" s="111"/>
      <c r="D70" s="112"/>
      <c r="E70" s="113"/>
      <c r="F70" s="113"/>
      <c r="G70" s="114"/>
      <c r="H70" s="22"/>
      <c r="I70" s="22"/>
      <c r="J70" s="22"/>
      <c r="K70" s="22"/>
      <c r="L70" s="22"/>
      <c r="M70" s="22"/>
      <c r="N70" s="22"/>
      <c r="O70" s="22"/>
      <c r="P70" s="19"/>
      <c r="Q70" s="70">
        <f t="shared" si="1"/>
        <v>0</v>
      </c>
      <c r="R70" s="23" t="str">
        <f t="shared" si="0"/>
        <v>Không</v>
      </c>
      <c r="S70" s="23"/>
      <c r="T70" s="23"/>
      <c r="U70" s="18">
        <v>6.5</v>
      </c>
      <c r="V70" s="18" t="s">
        <v>104</v>
      </c>
    </row>
    <row r="71" spans="1:22" s="20" customFormat="1" ht="13.5">
      <c r="A71" s="18">
        <v>65</v>
      </c>
      <c r="B71" s="110"/>
      <c r="C71" s="111"/>
      <c r="D71" s="112"/>
      <c r="E71" s="113"/>
      <c r="F71" s="113"/>
      <c r="G71" s="114"/>
      <c r="H71" s="22"/>
      <c r="I71" s="22"/>
      <c r="J71" s="22"/>
      <c r="K71" s="22"/>
      <c r="L71" s="22"/>
      <c r="M71" s="22"/>
      <c r="N71" s="22"/>
      <c r="O71" s="22"/>
      <c r="P71" s="19"/>
      <c r="Q71" s="70">
        <f t="shared" si="1"/>
        <v>0</v>
      </c>
      <c r="R71" s="23" t="str">
        <f t="shared" ref="R71:R134" si="2">VLOOKUP(Q71,$U:$V,2,0)</f>
        <v>Không</v>
      </c>
      <c r="S71" s="23"/>
      <c r="T71" s="23"/>
      <c r="U71" s="18">
        <v>6.6</v>
      </c>
      <c r="V71" s="18" t="s">
        <v>105</v>
      </c>
    </row>
    <row r="72" spans="1:22" s="20" customFormat="1" ht="13.5">
      <c r="A72" s="18">
        <v>66</v>
      </c>
      <c r="B72" s="110"/>
      <c r="C72" s="111"/>
      <c r="D72" s="112"/>
      <c r="E72" s="113"/>
      <c r="F72" s="113"/>
      <c r="G72" s="114"/>
      <c r="H72" s="22"/>
      <c r="I72" s="22"/>
      <c r="J72" s="22"/>
      <c r="K72" s="22"/>
      <c r="L72" s="22"/>
      <c r="M72" s="22"/>
      <c r="N72" s="22"/>
      <c r="O72" s="22"/>
      <c r="P72" s="19"/>
      <c r="Q72" s="70">
        <f t="shared" ref="Q72:Q135" si="3">IF(OR(ISNUMBER(P72)=FALSE,$Q$6&lt;&gt;100%,P72&lt;1),0,ROUND(SUMPRODUCT($H$6:$P$6,H72:P72),1))</f>
        <v>0</v>
      </c>
      <c r="R72" s="23" t="str">
        <f t="shared" si="2"/>
        <v>Không</v>
      </c>
      <c r="S72" s="23"/>
      <c r="T72" s="23"/>
      <c r="U72" s="18">
        <v>6.7</v>
      </c>
      <c r="V72" s="18" t="s">
        <v>106</v>
      </c>
    </row>
    <row r="73" spans="1:22" s="20" customFormat="1" ht="13.5">
      <c r="A73" s="18">
        <v>67</v>
      </c>
      <c r="B73" s="110"/>
      <c r="C73" s="111"/>
      <c r="D73" s="112"/>
      <c r="E73" s="113"/>
      <c r="F73" s="113"/>
      <c r="G73" s="114"/>
      <c r="H73" s="22"/>
      <c r="I73" s="22"/>
      <c r="J73" s="22"/>
      <c r="K73" s="22"/>
      <c r="L73" s="22"/>
      <c r="M73" s="22"/>
      <c r="N73" s="22"/>
      <c r="O73" s="22"/>
      <c r="P73" s="19"/>
      <c r="Q73" s="70">
        <f t="shared" si="3"/>
        <v>0</v>
      </c>
      <c r="R73" s="23" t="str">
        <f t="shared" si="2"/>
        <v>Không</v>
      </c>
      <c r="S73" s="23"/>
      <c r="T73" s="23"/>
      <c r="U73" s="18">
        <v>6.8</v>
      </c>
      <c r="V73" s="18" t="s">
        <v>107</v>
      </c>
    </row>
    <row r="74" spans="1:22" s="20" customFormat="1" ht="13.5">
      <c r="A74" s="18">
        <v>68</v>
      </c>
      <c r="B74" s="110"/>
      <c r="C74" s="111"/>
      <c r="D74" s="112"/>
      <c r="E74" s="113"/>
      <c r="F74" s="113"/>
      <c r="G74" s="114"/>
      <c r="H74" s="22"/>
      <c r="I74" s="22"/>
      <c r="J74" s="22"/>
      <c r="K74" s="22"/>
      <c r="L74" s="22"/>
      <c r="M74" s="22"/>
      <c r="N74" s="22"/>
      <c r="O74" s="22"/>
      <c r="P74" s="19"/>
      <c r="Q74" s="70">
        <f t="shared" si="3"/>
        <v>0</v>
      </c>
      <c r="R74" s="23" t="str">
        <f t="shared" si="2"/>
        <v>Không</v>
      </c>
      <c r="S74" s="23"/>
      <c r="T74" s="23"/>
      <c r="U74" s="18">
        <v>6.9</v>
      </c>
      <c r="V74" s="18" t="s">
        <v>108</v>
      </c>
    </row>
    <row r="75" spans="1:22" s="20" customFormat="1" ht="13.5">
      <c r="A75" s="18">
        <v>69</v>
      </c>
      <c r="B75" s="110"/>
      <c r="C75" s="111"/>
      <c r="D75" s="112"/>
      <c r="E75" s="113"/>
      <c r="F75" s="113"/>
      <c r="G75" s="114"/>
      <c r="H75" s="22"/>
      <c r="I75" s="22"/>
      <c r="J75" s="22"/>
      <c r="K75" s="22"/>
      <c r="L75" s="22"/>
      <c r="M75" s="22"/>
      <c r="N75" s="22"/>
      <c r="O75" s="22"/>
      <c r="P75" s="19"/>
      <c r="Q75" s="70">
        <f t="shared" si="3"/>
        <v>0</v>
      </c>
      <c r="R75" s="23" t="str">
        <f t="shared" si="2"/>
        <v>Không</v>
      </c>
      <c r="S75" s="23"/>
      <c r="T75" s="23"/>
      <c r="U75" s="18">
        <v>7.1</v>
      </c>
      <c r="V75" s="18" t="s">
        <v>109</v>
      </c>
    </row>
    <row r="76" spans="1:22" s="20" customFormat="1" ht="13.5">
      <c r="A76" s="18">
        <v>70</v>
      </c>
      <c r="B76" s="110"/>
      <c r="C76" s="111"/>
      <c r="D76" s="112"/>
      <c r="E76" s="113"/>
      <c r="F76" s="113"/>
      <c r="G76" s="114"/>
      <c r="H76" s="22"/>
      <c r="I76" s="22"/>
      <c r="J76" s="22"/>
      <c r="K76" s="22"/>
      <c r="L76" s="22"/>
      <c r="M76" s="22"/>
      <c r="N76" s="22"/>
      <c r="O76" s="22"/>
      <c r="P76" s="19"/>
      <c r="Q76" s="70">
        <f t="shared" si="3"/>
        <v>0</v>
      </c>
      <c r="R76" s="23" t="str">
        <f t="shared" si="2"/>
        <v>Không</v>
      </c>
      <c r="S76" s="23"/>
      <c r="T76" s="23"/>
      <c r="U76" s="18">
        <v>7.2</v>
      </c>
      <c r="V76" s="18" t="s">
        <v>110</v>
      </c>
    </row>
    <row r="77" spans="1:22" s="20" customFormat="1" ht="13.5">
      <c r="A77" s="18">
        <v>71</v>
      </c>
      <c r="B77" s="110"/>
      <c r="C77" s="111"/>
      <c r="D77" s="112"/>
      <c r="E77" s="113"/>
      <c r="F77" s="113"/>
      <c r="G77" s="114"/>
      <c r="H77" s="22"/>
      <c r="I77" s="22"/>
      <c r="J77" s="22"/>
      <c r="K77" s="22"/>
      <c r="L77" s="22"/>
      <c r="M77" s="22"/>
      <c r="N77" s="22"/>
      <c r="O77" s="22"/>
      <c r="P77" s="19"/>
      <c r="Q77" s="70">
        <f t="shared" si="3"/>
        <v>0</v>
      </c>
      <c r="R77" s="23" t="str">
        <f t="shared" si="2"/>
        <v>Không</v>
      </c>
      <c r="S77" s="23"/>
      <c r="T77" s="23"/>
      <c r="U77" s="18">
        <v>7.3</v>
      </c>
      <c r="V77" s="18" t="s">
        <v>111</v>
      </c>
    </row>
    <row r="78" spans="1:22" s="20" customFormat="1" ht="13.5">
      <c r="A78" s="18">
        <v>72</v>
      </c>
      <c r="B78" s="110"/>
      <c r="C78" s="111"/>
      <c r="D78" s="112"/>
      <c r="E78" s="113"/>
      <c r="F78" s="113"/>
      <c r="G78" s="114"/>
      <c r="H78" s="22"/>
      <c r="I78" s="22"/>
      <c r="J78" s="22"/>
      <c r="K78" s="22"/>
      <c r="L78" s="22"/>
      <c r="M78" s="22"/>
      <c r="N78" s="22"/>
      <c r="O78" s="22"/>
      <c r="P78" s="19"/>
      <c r="Q78" s="70">
        <f t="shared" si="3"/>
        <v>0</v>
      </c>
      <c r="R78" s="23" t="str">
        <f t="shared" si="2"/>
        <v>Không</v>
      </c>
      <c r="S78" s="23"/>
      <c r="T78" s="23"/>
      <c r="U78" s="18">
        <v>7.4</v>
      </c>
      <c r="V78" s="18" t="s">
        <v>112</v>
      </c>
    </row>
    <row r="79" spans="1:22" s="20" customFormat="1" ht="13.5">
      <c r="A79" s="18">
        <v>73</v>
      </c>
      <c r="B79" s="110"/>
      <c r="C79" s="111"/>
      <c r="D79" s="112"/>
      <c r="E79" s="113"/>
      <c r="F79" s="113"/>
      <c r="G79" s="114"/>
      <c r="H79" s="22"/>
      <c r="I79" s="22"/>
      <c r="J79" s="22"/>
      <c r="K79" s="22"/>
      <c r="L79" s="22"/>
      <c r="M79" s="22"/>
      <c r="N79" s="22"/>
      <c r="O79" s="22"/>
      <c r="P79" s="19"/>
      <c r="Q79" s="70">
        <f t="shared" si="3"/>
        <v>0</v>
      </c>
      <c r="R79" s="23" t="str">
        <f t="shared" si="2"/>
        <v>Không</v>
      </c>
      <c r="S79" s="23"/>
      <c r="T79" s="23"/>
      <c r="U79" s="18">
        <v>7.5</v>
      </c>
      <c r="V79" s="18" t="s">
        <v>113</v>
      </c>
    </row>
    <row r="80" spans="1:22" s="20" customFormat="1" ht="13.5">
      <c r="A80" s="18">
        <v>74</v>
      </c>
      <c r="B80" s="110"/>
      <c r="C80" s="111"/>
      <c r="D80" s="112"/>
      <c r="E80" s="113"/>
      <c r="F80" s="113"/>
      <c r="G80" s="114"/>
      <c r="H80" s="22"/>
      <c r="I80" s="22"/>
      <c r="J80" s="22"/>
      <c r="K80" s="22"/>
      <c r="L80" s="22"/>
      <c r="M80" s="22"/>
      <c r="N80" s="22"/>
      <c r="O80" s="22"/>
      <c r="P80" s="19"/>
      <c r="Q80" s="70">
        <f t="shared" si="3"/>
        <v>0</v>
      </c>
      <c r="R80" s="23" t="str">
        <f t="shared" si="2"/>
        <v>Không</v>
      </c>
      <c r="S80" s="23"/>
      <c r="T80" s="23"/>
      <c r="U80" s="18">
        <v>7.6</v>
      </c>
      <c r="V80" s="18" t="s">
        <v>114</v>
      </c>
    </row>
    <row r="81" spans="1:22" s="20" customFormat="1" ht="13.5">
      <c r="A81" s="18">
        <v>75</v>
      </c>
      <c r="B81" s="110"/>
      <c r="C81" s="111"/>
      <c r="D81" s="112"/>
      <c r="E81" s="113"/>
      <c r="F81" s="113"/>
      <c r="G81" s="114"/>
      <c r="H81" s="22"/>
      <c r="I81" s="22"/>
      <c r="J81" s="22"/>
      <c r="K81" s="22"/>
      <c r="L81" s="22"/>
      <c r="M81" s="22"/>
      <c r="N81" s="22"/>
      <c r="O81" s="22"/>
      <c r="P81" s="19"/>
      <c r="Q81" s="70">
        <f t="shared" si="3"/>
        <v>0</v>
      </c>
      <c r="R81" s="23" t="str">
        <f t="shared" si="2"/>
        <v>Không</v>
      </c>
      <c r="S81" s="23"/>
      <c r="T81" s="23"/>
      <c r="U81" s="18">
        <v>7.7</v>
      </c>
      <c r="V81" s="18" t="s">
        <v>115</v>
      </c>
    </row>
    <row r="82" spans="1:22" s="20" customFormat="1" ht="13.5">
      <c r="A82" s="18">
        <v>76</v>
      </c>
      <c r="B82" s="110"/>
      <c r="C82" s="111"/>
      <c r="D82" s="112"/>
      <c r="E82" s="113"/>
      <c r="F82" s="113"/>
      <c r="G82" s="114"/>
      <c r="H82" s="22"/>
      <c r="I82" s="22"/>
      <c r="J82" s="22"/>
      <c r="K82" s="22"/>
      <c r="L82" s="22"/>
      <c r="M82" s="22"/>
      <c r="N82" s="22"/>
      <c r="O82" s="22"/>
      <c r="P82" s="19"/>
      <c r="Q82" s="70">
        <f t="shared" si="3"/>
        <v>0</v>
      </c>
      <c r="R82" s="23" t="str">
        <f t="shared" si="2"/>
        <v>Không</v>
      </c>
      <c r="S82" s="23"/>
      <c r="T82" s="23"/>
      <c r="U82" s="18">
        <v>7.8</v>
      </c>
      <c r="V82" s="18" t="s">
        <v>116</v>
      </c>
    </row>
    <row r="83" spans="1:22" s="20" customFormat="1" ht="13.5">
      <c r="A83" s="18">
        <v>77</v>
      </c>
      <c r="B83" s="110"/>
      <c r="C83" s="111"/>
      <c r="D83" s="112"/>
      <c r="E83" s="113"/>
      <c r="F83" s="113"/>
      <c r="G83" s="114"/>
      <c r="H83" s="22"/>
      <c r="I83" s="22"/>
      <c r="J83" s="22"/>
      <c r="K83" s="22"/>
      <c r="L83" s="22"/>
      <c r="M83" s="22"/>
      <c r="N83" s="22"/>
      <c r="O83" s="22"/>
      <c r="P83" s="19"/>
      <c r="Q83" s="70">
        <f t="shared" si="3"/>
        <v>0</v>
      </c>
      <c r="R83" s="23" t="str">
        <f t="shared" si="2"/>
        <v>Không</v>
      </c>
      <c r="S83" s="23"/>
      <c r="T83" s="23"/>
      <c r="U83" s="18">
        <v>7.9</v>
      </c>
      <c r="V83" s="18" t="s">
        <v>117</v>
      </c>
    </row>
    <row r="84" spans="1:22" s="20" customFormat="1" ht="13.5">
      <c r="A84" s="18">
        <v>78</v>
      </c>
      <c r="B84" s="110"/>
      <c r="C84" s="111"/>
      <c r="D84" s="112"/>
      <c r="E84" s="113"/>
      <c r="F84" s="113"/>
      <c r="G84" s="114"/>
      <c r="H84" s="22"/>
      <c r="I84" s="22"/>
      <c r="J84" s="22"/>
      <c r="K84" s="22"/>
      <c r="L84" s="22"/>
      <c r="M84" s="22"/>
      <c r="N84" s="22"/>
      <c r="O84" s="22"/>
      <c r="P84" s="19"/>
      <c r="Q84" s="70">
        <f t="shared" si="3"/>
        <v>0</v>
      </c>
      <c r="R84" s="23" t="str">
        <f t="shared" si="2"/>
        <v>Không</v>
      </c>
      <c r="S84" s="23"/>
      <c r="T84" s="23"/>
      <c r="U84" s="18">
        <v>8.1</v>
      </c>
      <c r="V84" s="18" t="s">
        <v>118</v>
      </c>
    </row>
    <row r="85" spans="1:22" s="20" customFormat="1" ht="13.5">
      <c r="A85" s="18">
        <v>79</v>
      </c>
      <c r="B85" s="110"/>
      <c r="C85" s="111"/>
      <c r="D85" s="112"/>
      <c r="E85" s="113"/>
      <c r="F85" s="113"/>
      <c r="G85" s="114"/>
      <c r="H85" s="22"/>
      <c r="I85" s="22"/>
      <c r="J85" s="22"/>
      <c r="K85" s="22"/>
      <c r="L85" s="22"/>
      <c r="M85" s="22"/>
      <c r="N85" s="22"/>
      <c r="O85" s="22"/>
      <c r="P85" s="19"/>
      <c r="Q85" s="70">
        <f t="shared" si="3"/>
        <v>0</v>
      </c>
      <c r="R85" s="23" t="str">
        <f t="shared" si="2"/>
        <v>Không</v>
      </c>
      <c r="S85" s="23"/>
      <c r="T85" s="23"/>
      <c r="U85" s="18">
        <v>8.1999999999999993</v>
      </c>
      <c r="V85" s="18" t="s">
        <v>119</v>
      </c>
    </row>
    <row r="86" spans="1:22" s="20" customFormat="1" ht="13.5">
      <c r="A86" s="18">
        <v>80</v>
      </c>
      <c r="B86" s="110"/>
      <c r="C86" s="111"/>
      <c r="D86" s="112"/>
      <c r="E86" s="113"/>
      <c r="F86" s="113"/>
      <c r="G86" s="114"/>
      <c r="H86" s="22"/>
      <c r="I86" s="22"/>
      <c r="J86" s="22"/>
      <c r="K86" s="22"/>
      <c r="L86" s="22"/>
      <c r="M86" s="22"/>
      <c r="N86" s="22"/>
      <c r="O86" s="22"/>
      <c r="P86" s="19"/>
      <c r="Q86" s="70">
        <f t="shared" si="3"/>
        <v>0</v>
      </c>
      <c r="R86" s="23" t="str">
        <f t="shared" si="2"/>
        <v>Không</v>
      </c>
      <c r="S86" s="23"/>
      <c r="T86" s="23"/>
      <c r="U86" s="18">
        <v>8.3000000000000007</v>
      </c>
      <c r="V86" s="18" t="s">
        <v>120</v>
      </c>
    </row>
    <row r="87" spans="1:22" s="20" customFormat="1" ht="13.5">
      <c r="A87" s="18">
        <v>81</v>
      </c>
      <c r="B87" s="110"/>
      <c r="C87" s="111"/>
      <c r="D87" s="112"/>
      <c r="E87" s="113"/>
      <c r="F87" s="113"/>
      <c r="G87" s="114"/>
      <c r="H87" s="22"/>
      <c r="I87" s="22"/>
      <c r="J87" s="22"/>
      <c r="K87" s="22"/>
      <c r="L87" s="22"/>
      <c r="M87" s="22"/>
      <c r="N87" s="22"/>
      <c r="O87" s="22"/>
      <c r="P87" s="19"/>
      <c r="Q87" s="70">
        <f t="shared" si="3"/>
        <v>0</v>
      </c>
      <c r="R87" s="23" t="str">
        <f t="shared" si="2"/>
        <v>Không</v>
      </c>
      <c r="S87" s="23"/>
      <c r="T87" s="23"/>
      <c r="U87" s="18">
        <v>8.4</v>
      </c>
      <c r="V87" s="18" t="s">
        <v>121</v>
      </c>
    </row>
    <row r="88" spans="1:22" s="20" customFormat="1" ht="13.5">
      <c r="A88" s="18">
        <v>82</v>
      </c>
      <c r="B88" s="110"/>
      <c r="C88" s="111"/>
      <c r="D88" s="112"/>
      <c r="E88" s="113"/>
      <c r="F88" s="113"/>
      <c r="G88" s="114"/>
      <c r="H88" s="22"/>
      <c r="I88" s="22"/>
      <c r="J88" s="22"/>
      <c r="K88" s="22"/>
      <c r="L88" s="22"/>
      <c r="M88" s="22"/>
      <c r="N88" s="22"/>
      <c r="O88" s="22"/>
      <c r="P88" s="19"/>
      <c r="Q88" s="70">
        <f t="shared" si="3"/>
        <v>0</v>
      </c>
      <c r="R88" s="23" t="str">
        <f t="shared" si="2"/>
        <v>Không</v>
      </c>
      <c r="S88" s="23"/>
      <c r="T88" s="23"/>
      <c r="U88" s="18">
        <v>8.5</v>
      </c>
      <c r="V88" s="18" t="s">
        <v>122</v>
      </c>
    </row>
    <row r="89" spans="1:22" s="20" customFormat="1" ht="13.5">
      <c r="A89" s="18">
        <v>83</v>
      </c>
      <c r="B89" s="110"/>
      <c r="C89" s="111"/>
      <c r="D89" s="112"/>
      <c r="E89" s="113"/>
      <c r="F89" s="113"/>
      <c r="G89" s="114"/>
      <c r="H89" s="22"/>
      <c r="I89" s="22"/>
      <c r="J89" s="22"/>
      <c r="K89" s="22"/>
      <c r="L89" s="22"/>
      <c r="M89" s="22"/>
      <c r="N89" s="22"/>
      <c r="O89" s="22"/>
      <c r="P89" s="19"/>
      <c r="Q89" s="70">
        <f t="shared" si="3"/>
        <v>0</v>
      </c>
      <c r="R89" s="23" t="str">
        <f t="shared" si="2"/>
        <v>Không</v>
      </c>
      <c r="S89" s="23"/>
      <c r="T89" s="23"/>
      <c r="U89" s="18">
        <v>8.6</v>
      </c>
      <c r="V89" s="18" t="s">
        <v>123</v>
      </c>
    </row>
    <row r="90" spans="1:22" s="20" customFormat="1" ht="13.5">
      <c r="A90" s="18">
        <v>84</v>
      </c>
      <c r="B90" s="110"/>
      <c r="C90" s="111"/>
      <c r="D90" s="112"/>
      <c r="E90" s="113"/>
      <c r="F90" s="113"/>
      <c r="G90" s="114"/>
      <c r="H90" s="22"/>
      <c r="I90" s="22"/>
      <c r="J90" s="22"/>
      <c r="K90" s="22"/>
      <c r="L90" s="22"/>
      <c r="M90" s="22"/>
      <c r="N90" s="22"/>
      <c r="O90" s="22"/>
      <c r="P90" s="19"/>
      <c r="Q90" s="70">
        <f t="shared" si="3"/>
        <v>0</v>
      </c>
      <c r="R90" s="23" t="str">
        <f t="shared" si="2"/>
        <v>Không</v>
      </c>
      <c r="S90" s="23"/>
      <c r="T90" s="23"/>
      <c r="U90" s="18">
        <v>8.6999999999999993</v>
      </c>
      <c r="V90" s="18" t="s">
        <v>124</v>
      </c>
    </row>
    <row r="91" spans="1:22" s="20" customFormat="1" ht="13.5">
      <c r="A91" s="18">
        <v>85</v>
      </c>
      <c r="B91" s="110"/>
      <c r="C91" s="111"/>
      <c r="D91" s="112"/>
      <c r="E91" s="113"/>
      <c r="F91" s="113"/>
      <c r="G91" s="114"/>
      <c r="H91" s="22"/>
      <c r="I91" s="22"/>
      <c r="J91" s="22"/>
      <c r="K91" s="22"/>
      <c r="L91" s="22"/>
      <c r="M91" s="22"/>
      <c r="N91" s="22"/>
      <c r="O91" s="22"/>
      <c r="P91" s="19"/>
      <c r="Q91" s="70">
        <f t="shared" si="3"/>
        <v>0</v>
      </c>
      <c r="R91" s="23" t="str">
        <f t="shared" si="2"/>
        <v>Không</v>
      </c>
      <c r="S91" s="23"/>
      <c r="T91" s="23"/>
      <c r="U91" s="18">
        <v>8.8000000000000007</v>
      </c>
      <c r="V91" s="18" t="s">
        <v>125</v>
      </c>
    </row>
    <row r="92" spans="1:22" s="20" customFormat="1" ht="13.5">
      <c r="A92" s="18">
        <v>86</v>
      </c>
      <c r="B92" s="110"/>
      <c r="C92" s="111"/>
      <c r="D92" s="112"/>
      <c r="E92" s="113"/>
      <c r="F92" s="113"/>
      <c r="G92" s="114"/>
      <c r="H92" s="22"/>
      <c r="I92" s="22"/>
      <c r="J92" s="22"/>
      <c r="K92" s="22"/>
      <c r="L92" s="22"/>
      <c r="M92" s="22"/>
      <c r="N92" s="22"/>
      <c r="O92" s="22"/>
      <c r="P92" s="19"/>
      <c r="Q92" s="70">
        <f t="shared" si="3"/>
        <v>0</v>
      </c>
      <c r="R92" s="23" t="str">
        <f t="shared" si="2"/>
        <v>Không</v>
      </c>
      <c r="S92" s="23"/>
      <c r="T92" s="23"/>
      <c r="U92" s="18">
        <v>8.9</v>
      </c>
      <c r="V92" s="18" t="s">
        <v>126</v>
      </c>
    </row>
    <row r="93" spans="1:22" s="20" customFormat="1" ht="13.5">
      <c r="A93" s="18">
        <v>87</v>
      </c>
      <c r="B93" s="110"/>
      <c r="C93" s="111"/>
      <c r="D93" s="112"/>
      <c r="E93" s="113"/>
      <c r="F93" s="113"/>
      <c r="G93" s="114"/>
      <c r="H93" s="22"/>
      <c r="I93" s="22"/>
      <c r="J93" s="22"/>
      <c r="K93" s="22"/>
      <c r="L93" s="22"/>
      <c r="M93" s="22"/>
      <c r="N93" s="22"/>
      <c r="O93" s="22"/>
      <c r="P93" s="19"/>
      <c r="Q93" s="70">
        <f t="shared" si="3"/>
        <v>0</v>
      </c>
      <c r="R93" s="23" t="str">
        <f t="shared" si="2"/>
        <v>Không</v>
      </c>
      <c r="S93" s="23"/>
      <c r="T93" s="23"/>
      <c r="U93" s="18">
        <v>9.1</v>
      </c>
      <c r="V93" s="18" t="s">
        <v>127</v>
      </c>
    </row>
    <row r="94" spans="1:22" s="20" customFormat="1" ht="13.5">
      <c r="A94" s="18">
        <v>88</v>
      </c>
      <c r="B94" s="110"/>
      <c r="C94" s="111"/>
      <c r="D94" s="112"/>
      <c r="E94" s="113"/>
      <c r="F94" s="113"/>
      <c r="G94" s="114"/>
      <c r="H94" s="22"/>
      <c r="I94" s="22"/>
      <c r="J94" s="22"/>
      <c r="K94" s="22"/>
      <c r="L94" s="22"/>
      <c r="M94" s="22"/>
      <c r="N94" s="22"/>
      <c r="O94" s="22"/>
      <c r="P94" s="19"/>
      <c r="Q94" s="70">
        <f t="shared" si="3"/>
        <v>0</v>
      </c>
      <c r="R94" s="23" t="str">
        <f t="shared" si="2"/>
        <v>Không</v>
      </c>
      <c r="S94" s="23"/>
      <c r="T94" s="23"/>
      <c r="U94" s="18">
        <v>9.1999999999999993</v>
      </c>
      <c r="V94" s="18" t="s">
        <v>128</v>
      </c>
    </row>
    <row r="95" spans="1:22" s="20" customFormat="1" ht="13.5">
      <c r="A95" s="18">
        <v>89</v>
      </c>
      <c r="B95" s="110"/>
      <c r="C95" s="111"/>
      <c r="D95" s="112"/>
      <c r="E95" s="113"/>
      <c r="F95" s="113"/>
      <c r="G95" s="114"/>
      <c r="H95" s="22"/>
      <c r="I95" s="22"/>
      <c r="J95" s="22"/>
      <c r="K95" s="22"/>
      <c r="L95" s="22"/>
      <c r="M95" s="22"/>
      <c r="N95" s="22"/>
      <c r="O95" s="22"/>
      <c r="P95" s="19"/>
      <c r="Q95" s="70">
        <f t="shared" si="3"/>
        <v>0</v>
      </c>
      <c r="R95" s="23" t="str">
        <f t="shared" si="2"/>
        <v>Không</v>
      </c>
      <c r="S95" s="23"/>
      <c r="T95" s="23"/>
      <c r="U95" s="18">
        <v>9.3000000000000007</v>
      </c>
      <c r="V95" s="18" t="s">
        <v>129</v>
      </c>
    </row>
    <row r="96" spans="1:22" s="20" customFormat="1" ht="13.5">
      <c r="A96" s="18">
        <v>90</v>
      </c>
      <c r="B96" s="110"/>
      <c r="C96" s="111"/>
      <c r="D96" s="112"/>
      <c r="E96" s="113"/>
      <c r="F96" s="113"/>
      <c r="G96" s="114"/>
      <c r="H96" s="22"/>
      <c r="I96" s="22"/>
      <c r="J96" s="22"/>
      <c r="K96" s="22"/>
      <c r="L96" s="22"/>
      <c r="M96" s="22"/>
      <c r="N96" s="22"/>
      <c r="O96" s="22"/>
      <c r="P96" s="19"/>
      <c r="Q96" s="70">
        <f t="shared" si="3"/>
        <v>0</v>
      </c>
      <c r="R96" s="23" t="str">
        <f t="shared" si="2"/>
        <v>Không</v>
      </c>
      <c r="S96" s="23"/>
      <c r="T96" s="23"/>
      <c r="U96" s="18">
        <v>9.4</v>
      </c>
      <c r="V96" s="18" t="s">
        <v>130</v>
      </c>
    </row>
    <row r="97" spans="1:22" s="20" customFormat="1" ht="13.5">
      <c r="A97" s="18">
        <v>91</v>
      </c>
      <c r="B97" s="110"/>
      <c r="C97" s="111"/>
      <c r="D97" s="112"/>
      <c r="E97" s="113"/>
      <c r="F97" s="113"/>
      <c r="G97" s="114"/>
      <c r="H97" s="22"/>
      <c r="I97" s="22"/>
      <c r="J97" s="22"/>
      <c r="K97" s="22"/>
      <c r="L97" s="22"/>
      <c r="M97" s="22"/>
      <c r="N97" s="22"/>
      <c r="O97" s="22"/>
      <c r="P97" s="19"/>
      <c r="Q97" s="70">
        <f t="shared" si="3"/>
        <v>0</v>
      </c>
      <c r="R97" s="23" t="str">
        <f t="shared" si="2"/>
        <v>Không</v>
      </c>
      <c r="S97" s="23"/>
      <c r="T97" s="23"/>
      <c r="U97" s="18">
        <v>9.5</v>
      </c>
      <c r="V97" s="18" t="s">
        <v>131</v>
      </c>
    </row>
    <row r="98" spans="1:22" s="20" customFormat="1" ht="13.5">
      <c r="A98" s="18">
        <v>92</v>
      </c>
      <c r="B98" s="110"/>
      <c r="C98" s="111"/>
      <c r="D98" s="112"/>
      <c r="E98" s="113"/>
      <c r="F98" s="113"/>
      <c r="G98" s="114"/>
      <c r="H98" s="22"/>
      <c r="I98" s="22"/>
      <c r="J98" s="22"/>
      <c r="K98" s="22"/>
      <c r="L98" s="22"/>
      <c r="M98" s="22"/>
      <c r="N98" s="22"/>
      <c r="O98" s="22"/>
      <c r="P98" s="19"/>
      <c r="Q98" s="70">
        <f t="shared" si="3"/>
        <v>0</v>
      </c>
      <c r="R98" s="23" t="str">
        <f t="shared" si="2"/>
        <v>Không</v>
      </c>
      <c r="S98" s="23"/>
      <c r="T98" s="23"/>
      <c r="U98" s="18">
        <v>9.6</v>
      </c>
      <c r="V98" s="18" t="s">
        <v>132</v>
      </c>
    </row>
    <row r="99" spans="1:22" s="20" customFormat="1" ht="13.5">
      <c r="A99" s="18">
        <v>93</v>
      </c>
      <c r="B99" s="110"/>
      <c r="C99" s="111"/>
      <c r="D99" s="112"/>
      <c r="E99" s="113"/>
      <c r="F99" s="113"/>
      <c r="G99" s="114"/>
      <c r="H99" s="22"/>
      <c r="I99" s="22"/>
      <c r="J99" s="22"/>
      <c r="K99" s="22"/>
      <c r="L99" s="22"/>
      <c r="M99" s="22"/>
      <c r="N99" s="22"/>
      <c r="O99" s="22"/>
      <c r="P99" s="19"/>
      <c r="Q99" s="70">
        <f t="shared" si="3"/>
        <v>0</v>
      </c>
      <c r="R99" s="23" t="str">
        <f t="shared" si="2"/>
        <v>Không</v>
      </c>
      <c r="S99" s="23"/>
      <c r="T99" s="23"/>
      <c r="U99" s="18">
        <v>9.6999999999999993</v>
      </c>
      <c r="V99" s="18" t="s">
        <v>133</v>
      </c>
    </row>
    <row r="100" spans="1:22" s="20" customFormat="1" ht="13.5">
      <c r="A100" s="18">
        <v>94</v>
      </c>
      <c r="B100" s="110"/>
      <c r="C100" s="111"/>
      <c r="D100" s="112"/>
      <c r="E100" s="113"/>
      <c r="F100" s="113"/>
      <c r="G100" s="114"/>
      <c r="H100" s="22"/>
      <c r="I100" s="22"/>
      <c r="J100" s="22"/>
      <c r="K100" s="22"/>
      <c r="L100" s="22"/>
      <c r="M100" s="22"/>
      <c r="N100" s="22"/>
      <c r="O100" s="22"/>
      <c r="P100" s="19"/>
      <c r="Q100" s="70">
        <f t="shared" si="3"/>
        <v>0</v>
      </c>
      <c r="R100" s="23" t="str">
        <f t="shared" si="2"/>
        <v>Không</v>
      </c>
      <c r="S100" s="23"/>
      <c r="T100" s="23"/>
      <c r="U100" s="18">
        <v>9.8000000000000007</v>
      </c>
      <c r="V100" s="18" t="s">
        <v>134</v>
      </c>
    </row>
    <row r="101" spans="1:22" s="20" customFormat="1" ht="13.5">
      <c r="A101" s="18">
        <v>95</v>
      </c>
      <c r="B101" s="110"/>
      <c r="C101" s="111"/>
      <c r="D101" s="112"/>
      <c r="E101" s="113"/>
      <c r="F101" s="113"/>
      <c r="G101" s="114"/>
      <c r="H101" s="22"/>
      <c r="I101" s="22"/>
      <c r="J101" s="22"/>
      <c r="K101" s="22"/>
      <c r="L101" s="22"/>
      <c r="M101" s="22"/>
      <c r="N101" s="22"/>
      <c r="O101" s="22"/>
      <c r="P101" s="19"/>
      <c r="Q101" s="70">
        <f t="shared" si="3"/>
        <v>0</v>
      </c>
      <c r="R101" s="23" t="str">
        <f t="shared" si="2"/>
        <v>Không</v>
      </c>
      <c r="S101" s="23"/>
      <c r="T101" s="23"/>
      <c r="U101" s="18">
        <v>9.9</v>
      </c>
      <c r="V101" s="18" t="s">
        <v>135</v>
      </c>
    </row>
    <row r="102" spans="1:22" s="20" customFormat="1" ht="13.5">
      <c r="A102" s="18">
        <v>96</v>
      </c>
      <c r="B102" s="110"/>
      <c r="C102" s="111"/>
      <c r="D102" s="112"/>
      <c r="E102" s="113"/>
      <c r="F102" s="113"/>
      <c r="G102" s="114"/>
      <c r="H102" s="22"/>
      <c r="I102" s="22"/>
      <c r="J102" s="22"/>
      <c r="K102" s="22"/>
      <c r="L102" s="22"/>
      <c r="M102" s="22"/>
      <c r="N102" s="22"/>
      <c r="O102" s="22"/>
      <c r="P102" s="19"/>
      <c r="Q102" s="70">
        <f t="shared" si="3"/>
        <v>0</v>
      </c>
      <c r="R102" s="23" t="str">
        <f t="shared" si="2"/>
        <v>Không</v>
      </c>
      <c r="S102" s="23"/>
      <c r="T102" s="23"/>
      <c r="U102" s="18">
        <v>10</v>
      </c>
      <c r="V102" s="18" t="s">
        <v>29</v>
      </c>
    </row>
    <row r="103" spans="1:22" s="20" customFormat="1" ht="13.5">
      <c r="A103" s="18">
        <v>97</v>
      </c>
      <c r="B103" s="110"/>
      <c r="C103" s="111"/>
      <c r="D103" s="112"/>
      <c r="E103" s="113"/>
      <c r="F103" s="113"/>
      <c r="G103" s="114"/>
      <c r="H103" s="22"/>
      <c r="I103" s="22"/>
      <c r="J103" s="22"/>
      <c r="K103" s="22"/>
      <c r="L103" s="22"/>
      <c r="M103" s="22"/>
      <c r="N103" s="22"/>
      <c r="O103" s="22"/>
      <c r="P103" s="19"/>
      <c r="Q103" s="70">
        <f t="shared" si="3"/>
        <v>0</v>
      </c>
      <c r="R103" s="23" t="str">
        <f t="shared" si="2"/>
        <v>Không</v>
      </c>
      <c r="S103" s="23"/>
      <c r="T103" s="23"/>
      <c r="U103" s="18"/>
      <c r="V103" s="18"/>
    </row>
    <row r="104" spans="1:22" s="20" customFormat="1" ht="13.5">
      <c r="A104" s="18">
        <v>98</v>
      </c>
      <c r="B104" s="110"/>
      <c r="C104" s="111"/>
      <c r="D104" s="112"/>
      <c r="E104" s="113"/>
      <c r="F104" s="113"/>
      <c r="G104" s="114"/>
      <c r="H104" s="22"/>
      <c r="I104" s="22"/>
      <c r="J104" s="22"/>
      <c r="K104" s="22"/>
      <c r="L104" s="22"/>
      <c r="M104" s="22"/>
      <c r="N104" s="22"/>
      <c r="O104" s="22"/>
      <c r="P104" s="19"/>
      <c r="Q104" s="70">
        <f t="shared" si="3"/>
        <v>0</v>
      </c>
      <c r="R104" s="23" t="str">
        <f t="shared" si="2"/>
        <v>Không</v>
      </c>
      <c r="S104" s="23"/>
      <c r="T104" s="23"/>
      <c r="U104" s="18"/>
      <c r="V104" s="18"/>
    </row>
    <row r="105" spans="1:22" s="20" customFormat="1" ht="13.5">
      <c r="A105" s="18">
        <v>99</v>
      </c>
      <c r="B105" s="110"/>
      <c r="C105" s="111"/>
      <c r="D105" s="112"/>
      <c r="E105" s="113"/>
      <c r="F105" s="113"/>
      <c r="G105" s="114"/>
      <c r="H105" s="22"/>
      <c r="I105" s="22"/>
      <c r="J105" s="22"/>
      <c r="K105" s="22"/>
      <c r="L105" s="22"/>
      <c r="M105" s="22"/>
      <c r="N105" s="22"/>
      <c r="O105" s="22"/>
      <c r="P105" s="19"/>
      <c r="Q105" s="70">
        <f t="shared" si="3"/>
        <v>0</v>
      </c>
      <c r="R105" s="23" t="str">
        <f t="shared" si="2"/>
        <v>Không</v>
      </c>
      <c r="S105" s="23"/>
      <c r="T105" s="23"/>
      <c r="U105" s="18"/>
      <c r="V105" s="18"/>
    </row>
    <row r="106" spans="1:22" s="20" customFormat="1" ht="13.5">
      <c r="A106" s="18">
        <v>100</v>
      </c>
      <c r="B106" s="110"/>
      <c r="C106" s="111"/>
      <c r="D106" s="112"/>
      <c r="E106" s="113"/>
      <c r="F106" s="113"/>
      <c r="G106" s="114"/>
      <c r="H106" s="22"/>
      <c r="I106" s="22"/>
      <c r="J106" s="22"/>
      <c r="K106" s="22"/>
      <c r="L106" s="22"/>
      <c r="M106" s="22"/>
      <c r="N106" s="22"/>
      <c r="O106" s="22"/>
      <c r="P106" s="19"/>
      <c r="Q106" s="70">
        <f t="shared" si="3"/>
        <v>0</v>
      </c>
      <c r="R106" s="23" t="str">
        <f t="shared" si="2"/>
        <v>Không</v>
      </c>
      <c r="S106" s="23"/>
      <c r="T106" s="23"/>
      <c r="U106" s="18"/>
      <c r="V106" s="18"/>
    </row>
    <row r="107" spans="1:22" s="20" customFormat="1" ht="13.5">
      <c r="A107" s="18">
        <v>101</v>
      </c>
      <c r="B107" s="110"/>
      <c r="C107" s="111"/>
      <c r="D107" s="112"/>
      <c r="E107" s="113"/>
      <c r="F107" s="113"/>
      <c r="G107" s="114"/>
      <c r="H107" s="22"/>
      <c r="I107" s="22"/>
      <c r="J107" s="22"/>
      <c r="K107" s="22"/>
      <c r="L107" s="22"/>
      <c r="M107" s="22"/>
      <c r="N107" s="22"/>
      <c r="O107" s="22"/>
      <c r="P107" s="19"/>
      <c r="Q107" s="70">
        <f t="shared" si="3"/>
        <v>0</v>
      </c>
      <c r="R107" s="23" t="str">
        <f t="shared" si="2"/>
        <v>Không</v>
      </c>
      <c r="S107" s="23"/>
      <c r="T107" s="23"/>
      <c r="U107" s="18"/>
      <c r="V107" s="18"/>
    </row>
    <row r="108" spans="1:22" s="20" customFormat="1" ht="13.5">
      <c r="A108" s="18">
        <v>102</v>
      </c>
      <c r="B108" s="110"/>
      <c r="C108" s="111"/>
      <c r="D108" s="112"/>
      <c r="E108" s="113"/>
      <c r="F108" s="113"/>
      <c r="G108" s="114"/>
      <c r="H108" s="22"/>
      <c r="I108" s="22"/>
      <c r="J108" s="22"/>
      <c r="K108" s="22"/>
      <c r="L108" s="22"/>
      <c r="M108" s="22"/>
      <c r="N108" s="22"/>
      <c r="O108" s="22"/>
      <c r="P108" s="19"/>
      <c r="Q108" s="70">
        <f t="shared" si="3"/>
        <v>0</v>
      </c>
      <c r="R108" s="23" t="str">
        <f t="shared" si="2"/>
        <v>Không</v>
      </c>
      <c r="S108" s="23"/>
      <c r="T108" s="23"/>
      <c r="U108" s="18"/>
      <c r="V108" s="18"/>
    </row>
    <row r="109" spans="1:22" s="20" customFormat="1" ht="13.5">
      <c r="A109" s="18">
        <v>103</v>
      </c>
      <c r="B109" s="110"/>
      <c r="C109" s="111"/>
      <c r="D109" s="112"/>
      <c r="E109" s="113"/>
      <c r="F109" s="113"/>
      <c r="G109" s="114"/>
      <c r="H109" s="22"/>
      <c r="I109" s="22"/>
      <c r="J109" s="22"/>
      <c r="K109" s="22"/>
      <c r="L109" s="22"/>
      <c r="M109" s="22"/>
      <c r="N109" s="22"/>
      <c r="O109" s="22"/>
      <c r="P109" s="19"/>
      <c r="Q109" s="70">
        <f t="shared" si="3"/>
        <v>0</v>
      </c>
      <c r="R109" s="23" t="str">
        <f t="shared" si="2"/>
        <v>Không</v>
      </c>
      <c r="S109" s="23"/>
      <c r="T109" s="23"/>
      <c r="U109" s="18"/>
      <c r="V109" s="18"/>
    </row>
    <row r="110" spans="1:22" s="20" customFormat="1" ht="13.5">
      <c r="A110" s="18">
        <v>104</v>
      </c>
      <c r="B110" s="110"/>
      <c r="C110" s="111"/>
      <c r="D110" s="112"/>
      <c r="E110" s="113"/>
      <c r="F110" s="113"/>
      <c r="G110" s="114"/>
      <c r="H110" s="22"/>
      <c r="I110" s="22"/>
      <c r="J110" s="22"/>
      <c r="K110" s="22"/>
      <c r="L110" s="22"/>
      <c r="M110" s="22"/>
      <c r="N110" s="22"/>
      <c r="O110" s="22"/>
      <c r="P110" s="19"/>
      <c r="Q110" s="70">
        <f t="shared" si="3"/>
        <v>0</v>
      </c>
      <c r="R110" s="23" t="str">
        <f t="shared" si="2"/>
        <v>Không</v>
      </c>
      <c r="S110" s="23"/>
      <c r="T110" s="23"/>
      <c r="U110" s="18"/>
      <c r="V110" s="18"/>
    </row>
    <row r="111" spans="1:22" s="20" customFormat="1" ht="13.5">
      <c r="A111" s="18">
        <v>105</v>
      </c>
      <c r="B111" s="110"/>
      <c r="C111" s="111"/>
      <c r="D111" s="112"/>
      <c r="E111" s="113"/>
      <c r="F111" s="113"/>
      <c r="G111" s="114"/>
      <c r="H111" s="22"/>
      <c r="I111" s="22"/>
      <c r="J111" s="22"/>
      <c r="K111" s="22"/>
      <c r="L111" s="22"/>
      <c r="M111" s="22"/>
      <c r="N111" s="22"/>
      <c r="O111" s="22"/>
      <c r="P111" s="19"/>
      <c r="Q111" s="70">
        <f t="shared" si="3"/>
        <v>0</v>
      </c>
      <c r="R111" s="23" t="str">
        <f t="shared" si="2"/>
        <v>Không</v>
      </c>
      <c r="S111" s="23"/>
      <c r="T111" s="23"/>
      <c r="U111" s="18"/>
      <c r="V111" s="18"/>
    </row>
    <row r="112" spans="1:22" s="20" customFormat="1" ht="13.5">
      <c r="A112" s="18">
        <v>106</v>
      </c>
      <c r="B112" s="110"/>
      <c r="C112" s="111"/>
      <c r="D112" s="112"/>
      <c r="E112" s="113"/>
      <c r="F112" s="113"/>
      <c r="G112" s="114"/>
      <c r="H112" s="22"/>
      <c r="I112" s="22"/>
      <c r="J112" s="22"/>
      <c r="K112" s="22"/>
      <c r="L112" s="22"/>
      <c r="M112" s="22"/>
      <c r="N112" s="22"/>
      <c r="O112" s="22"/>
      <c r="P112" s="19"/>
      <c r="Q112" s="70">
        <f t="shared" si="3"/>
        <v>0</v>
      </c>
      <c r="R112" s="23" t="str">
        <f t="shared" si="2"/>
        <v>Không</v>
      </c>
      <c r="S112" s="23"/>
      <c r="T112" s="23"/>
      <c r="U112" s="18"/>
      <c r="V112" s="18"/>
    </row>
    <row r="113" spans="1:22" s="20" customFormat="1" ht="13.5">
      <c r="A113" s="18">
        <v>107</v>
      </c>
      <c r="B113" s="110"/>
      <c r="C113" s="111"/>
      <c r="D113" s="112"/>
      <c r="E113" s="113"/>
      <c r="F113" s="113"/>
      <c r="G113" s="114"/>
      <c r="H113" s="22"/>
      <c r="I113" s="22"/>
      <c r="J113" s="22"/>
      <c r="K113" s="22"/>
      <c r="L113" s="22"/>
      <c r="M113" s="22"/>
      <c r="N113" s="22"/>
      <c r="O113" s="22"/>
      <c r="P113" s="19"/>
      <c r="Q113" s="70">
        <f t="shared" si="3"/>
        <v>0</v>
      </c>
      <c r="R113" s="23" t="str">
        <f t="shared" si="2"/>
        <v>Không</v>
      </c>
      <c r="S113" s="23"/>
      <c r="T113" s="23"/>
      <c r="U113" s="18"/>
      <c r="V113" s="18"/>
    </row>
    <row r="114" spans="1:22" s="20" customFormat="1" ht="13.5">
      <c r="A114" s="18">
        <v>108</v>
      </c>
      <c r="B114" s="110"/>
      <c r="C114" s="111"/>
      <c r="D114" s="112"/>
      <c r="E114" s="113"/>
      <c r="F114" s="113"/>
      <c r="G114" s="114"/>
      <c r="H114" s="22"/>
      <c r="I114" s="22"/>
      <c r="J114" s="22"/>
      <c r="K114" s="22"/>
      <c r="L114" s="22"/>
      <c r="M114" s="22"/>
      <c r="N114" s="22"/>
      <c r="O114" s="22"/>
      <c r="P114" s="19"/>
      <c r="Q114" s="70">
        <f t="shared" si="3"/>
        <v>0</v>
      </c>
      <c r="R114" s="23" t="str">
        <f t="shared" si="2"/>
        <v>Không</v>
      </c>
      <c r="S114" s="23"/>
      <c r="T114" s="23"/>
      <c r="U114" s="18"/>
      <c r="V114" s="18"/>
    </row>
    <row r="115" spans="1:22" s="20" customFormat="1" ht="13.5">
      <c r="A115" s="18">
        <v>109</v>
      </c>
      <c r="B115" s="110"/>
      <c r="C115" s="111"/>
      <c r="D115" s="112"/>
      <c r="E115" s="113"/>
      <c r="F115" s="113"/>
      <c r="G115" s="114"/>
      <c r="H115" s="22"/>
      <c r="I115" s="22"/>
      <c r="J115" s="22"/>
      <c r="K115" s="22"/>
      <c r="L115" s="22"/>
      <c r="M115" s="22"/>
      <c r="N115" s="22"/>
      <c r="O115" s="22"/>
      <c r="P115" s="19"/>
      <c r="Q115" s="70">
        <f t="shared" si="3"/>
        <v>0</v>
      </c>
      <c r="R115" s="23" t="str">
        <f t="shared" si="2"/>
        <v>Không</v>
      </c>
      <c r="S115" s="23"/>
      <c r="T115" s="23"/>
      <c r="U115" s="18"/>
      <c r="V115" s="18"/>
    </row>
    <row r="116" spans="1:22" s="20" customFormat="1" ht="13.5">
      <c r="A116" s="18">
        <v>110</v>
      </c>
      <c r="B116" s="110"/>
      <c r="C116" s="111"/>
      <c r="D116" s="112"/>
      <c r="E116" s="113"/>
      <c r="F116" s="113"/>
      <c r="G116" s="114"/>
      <c r="H116" s="22"/>
      <c r="I116" s="22"/>
      <c r="J116" s="22"/>
      <c r="K116" s="22"/>
      <c r="L116" s="22"/>
      <c r="M116" s="22"/>
      <c r="N116" s="22"/>
      <c r="O116" s="22"/>
      <c r="P116" s="19"/>
      <c r="Q116" s="70">
        <f t="shared" si="3"/>
        <v>0</v>
      </c>
      <c r="R116" s="23" t="str">
        <f t="shared" si="2"/>
        <v>Không</v>
      </c>
      <c r="S116" s="23"/>
      <c r="T116" s="23"/>
      <c r="U116" s="18"/>
      <c r="V116" s="18"/>
    </row>
    <row r="117" spans="1:22" s="20" customFormat="1" ht="13.5">
      <c r="A117" s="18">
        <v>111</v>
      </c>
      <c r="B117" s="110"/>
      <c r="C117" s="111"/>
      <c r="D117" s="112"/>
      <c r="E117" s="113"/>
      <c r="F117" s="113"/>
      <c r="G117" s="114"/>
      <c r="H117" s="22"/>
      <c r="I117" s="22"/>
      <c r="J117" s="22"/>
      <c r="K117" s="22"/>
      <c r="L117" s="22"/>
      <c r="M117" s="22"/>
      <c r="N117" s="22"/>
      <c r="O117" s="22"/>
      <c r="P117" s="19"/>
      <c r="Q117" s="70">
        <f t="shared" si="3"/>
        <v>0</v>
      </c>
      <c r="R117" s="23" t="str">
        <f t="shared" si="2"/>
        <v>Không</v>
      </c>
      <c r="S117" s="23"/>
      <c r="T117" s="23"/>
      <c r="U117" s="18"/>
      <c r="V117" s="18"/>
    </row>
    <row r="118" spans="1:22" s="20" customFormat="1" ht="13.5">
      <c r="A118" s="18">
        <v>112</v>
      </c>
      <c r="B118" s="110"/>
      <c r="C118" s="111"/>
      <c r="D118" s="112"/>
      <c r="E118" s="113"/>
      <c r="F118" s="113"/>
      <c r="G118" s="114"/>
      <c r="H118" s="22"/>
      <c r="I118" s="22"/>
      <c r="J118" s="22"/>
      <c r="K118" s="22"/>
      <c r="L118" s="22"/>
      <c r="M118" s="22"/>
      <c r="N118" s="22"/>
      <c r="O118" s="22"/>
      <c r="P118" s="19"/>
      <c r="Q118" s="70">
        <f t="shared" si="3"/>
        <v>0</v>
      </c>
      <c r="R118" s="23" t="str">
        <f t="shared" si="2"/>
        <v>Không</v>
      </c>
      <c r="S118" s="23"/>
      <c r="T118" s="23"/>
      <c r="U118" s="18"/>
      <c r="V118" s="18"/>
    </row>
    <row r="119" spans="1:22" s="20" customFormat="1" ht="13.5">
      <c r="A119" s="18">
        <v>113</v>
      </c>
      <c r="B119" s="110"/>
      <c r="C119" s="111"/>
      <c r="D119" s="112"/>
      <c r="E119" s="113"/>
      <c r="F119" s="113"/>
      <c r="G119" s="114"/>
      <c r="H119" s="22"/>
      <c r="I119" s="22"/>
      <c r="J119" s="22"/>
      <c r="K119" s="22"/>
      <c r="L119" s="22"/>
      <c r="M119" s="22"/>
      <c r="N119" s="22"/>
      <c r="O119" s="22"/>
      <c r="P119" s="19"/>
      <c r="Q119" s="70">
        <f t="shared" si="3"/>
        <v>0</v>
      </c>
      <c r="R119" s="23" t="str">
        <f t="shared" si="2"/>
        <v>Không</v>
      </c>
      <c r="S119" s="23"/>
      <c r="T119" s="23"/>
      <c r="U119" s="18"/>
      <c r="V119" s="18"/>
    </row>
    <row r="120" spans="1:22" s="20" customFormat="1" ht="13.5">
      <c r="A120" s="18">
        <v>114</v>
      </c>
      <c r="B120" s="110"/>
      <c r="C120" s="111"/>
      <c r="D120" s="112"/>
      <c r="E120" s="113"/>
      <c r="F120" s="113"/>
      <c r="G120" s="114"/>
      <c r="H120" s="22"/>
      <c r="I120" s="22"/>
      <c r="J120" s="22"/>
      <c r="K120" s="22"/>
      <c r="L120" s="22"/>
      <c r="M120" s="22"/>
      <c r="N120" s="22"/>
      <c r="O120" s="22"/>
      <c r="P120" s="19"/>
      <c r="Q120" s="70">
        <f t="shared" si="3"/>
        <v>0</v>
      </c>
      <c r="R120" s="23" t="str">
        <f t="shared" si="2"/>
        <v>Không</v>
      </c>
      <c r="S120" s="23"/>
      <c r="T120" s="23"/>
      <c r="U120" s="18"/>
      <c r="V120" s="18"/>
    </row>
    <row r="121" spans="1:22" s="20" customFormat="1" ht="13.5">
      <c r="A121" s="18">
        <v>115</v>
      </c>
      <c r="B121" s="110"/>
      <c r="C121" s="111"/>
      <c r="D121" s="112"/>
      <c r="E121" s="113"/>
      <c r="F121" s="113"/>
      <c r="G121" s="114"/>
      <c r="H121" s="22"/>
      <c r="I121" s="22"/>
      <c r="J121" s="22"/>
      <c r="K121" s="22"/>
      <c r="L121" s="22"/>
      <c r="M121" s="22"/>
      <c r="N121" s="22"/>
      <c r="O121" s="22"/>
      <c r="P121" s="19"/>
      <c r="Q121" s="70">
        <f t="shared" si="3"/>
        <v>0</v>
      </c>
      <c r="R121" s="23" t="str">
        <f t="shared" si="2"/>
        <v>Không</v>
      </c>
      <c r="S121" s="23"/>
      <c r="T121" s="23"/>
      <c r="U121" s="18"/>
      <c r="V121" s="18"/>
    </row>
    <row r="122" spans="1:22" s="20" customFormat="1" ht="13.5">
      <c r="A122" s="18">
        <v>116</v>
      </c>
      <c r="B122" s="110"/>
      <c r="C122" s="111"/>
      <c r="D122" s="112"/>
      <c r="E122" s="113"/>
      <c r="F122" s="113"/>
      <c r="G122" s="114"/>
      <c r="H122" s="22"/>
      <c r="I122" s="22"/>
      <c r="J122" s="22"/>
      <c r="K122" s="22"/>
      <c r="L122" s="22"/>
      <c r="M122" s="22"/>
      <c r="N122" s="22"/>
      <c r="O122" s="22"/>
      <c r="P122" s="19"/>
      <c r="Q122" s="70">
        <f t="shared" si="3"/>
        <v>0</v>
      </c>
      <c r="R122" s="23" t="str">
        <f t="shared" si="2"/>
        <v>Không</v>
      </c>
      <c r="S122" s="23"/>
      <c r="T122" s="23"/>
      <c r="U122" s="18"/>
      <c r="V122" s="18"/>
    </row>
    <row r="123" spans="1:22" s="20" customFormat="1" ht="13.5">
      <c r="A123" s="18">
        <v>117</v>
      </c>
      <c r="B123" s="110"/>
      <c r="C123" s="111"/>
      <c r="D123" s="112"/>
      <c r="E123" s="113"/>
      <c r="F123" s="113"/>
      <c r="G123" s="114"/>
      <c r="H123" s="22"/>
      <c r="I123" s="22"/>
      <c r="J123" s="22"/>
      <c r="K123" s="22"/>
      <c r="L123" s="22"/>
      <c r="M123" s="22"/>
      <c r="N123" s="22"/>
      <c r="O123" s="22"/>
      <c r="P123" s="19"/>
      <c r="Q123" s="70">
        <f t="shared" si="3"/>
        <v>0</v>
      </c>
      <c r="R123" s="23" t="str">
        <f t="shared" si="2"/>
        <v>Không</v>
      </c>
      <c r="S123" s="23"/>
      <c r="T123" s="23"/>
      <c r="U123" s="18"/>
      <c r="V123" s="18"/>
    </row>
    <row r="124" spans="1:22" s="20" customFormat="1" ht="13.5">
      <c r="A124" s="18">
        <v>118</v>
      </c>
      <c r="B124" s="110"/>
      <c r="C124" s="111"/>
      <c r="D124" s="112"/>
      <c r="E124" s="113"/>
      <c r="F124" s="113"/>
      <c r="G124" s="114"/>
      <c r="H124" s="22"/>
      <c r="I124" s="22"/>
      <c r="J124" s="22"/>
      <c r="K124" s="22"/>
      <c r="L124" s="22"/>
      <c r="M124" s="22"/>
      <c r="N124" s="22"/>
      <c r="O124" s="22"/>
      <c r="P124" s="19"/>
      <c r="Q124" s="70">
        <f t="shared" si="3"/>
        <v>0</v>
      </c>
      <c r="R124" s="23" t="str">
        <f t="shared" si="2"/>
        <v>Không</v>
      </c>
      <c r="S124" s="23"/>
      <c r="T124" s="23"/>
      <c r="U124" s="18"/>
      <c r="V124" s="18"/>
    </row>
    <row r="125" spans="1:22" s="20" customFormat="1" ht="13.5">
      <c r="A125" s="18">
        <v>119</v>
      </c>
      <c r="B125" s="110"/>
      <c r="C125" s="111"/>
      <c r="D125" s="112"/>
      <c r="E125" s="113"/>
      <c r="F125" s="113"/>
      <c r="G125" s="114"/>
      <c r="H125" s="22"/>
      <c r="I125" s="22"/>
      <c r="J125" s="22"/>
      <c r="K125" s="22"/>
      <c r="L125" s="22"/>
      <c r="M125" s="22"/>
      <c r="N125" s="22"/>
      <c r="O125" s="22"/>
      <c r="P125" s="19"/>
      <c r="Q125" s="70">
        <f t="shared" si="3"/>
        <v>0</v>
      </c>
      <c r="R125" s="23" t="str">
        <f t="shared" si="2"/>
        <v>Không</v>
      </c>
      <c r="S125" s="23"/>
      <c r="T125" s="23"/>
      <c r="U125" s="18"/>
      <c r="V125" s="18"/>
    </row>
    <row r="126" spans="1:22" s="20" customFormat="1" ht="13.5">
      <c r="A126" s="18">
        <v>120</v>
      </c>
      <c r="B126" s="110"/>
      <c r="C126" s="111"/>
      <c r="D126" s="112"/>
      <c r="E126" s="113"/>
      <c r="F126" s="113"/>
      <c r="G126" s="114"/>
      <c r="H126" s="22"/>
      <c r="I126" s="22"/>
      <c r="J126" s="22"/>
      <c r="K126" s="22"/>
      <c r="L126" s="22"/>
      <c r="M126" s="22"/>
      <c r="N126" s="22"/>
      <c r="O126" s="22"/>
      <c r="P126" s="19"/>
      <c r="Q126" s="70">
        <f t="shared" si="3"/>
        <v>0</v>
      </c>
      <c r="R126" s="23" t="str">
        <f t="shared" si="2"/>
        <v>Không</v>
      </c>
      <c r="S126" s="23"/>
      <c r="T126" s="23"/>
      <c r="U126" s="18"/>
      <c r="V126" s="18"/>
    </row>
    <row r="127" spans="1:22" s="20" customFormat="1" ht="13.5">
      <c r="A127" s="18">
        <v>121</v>
      </c>
      <c r="B127" s="110"/>
      <c r="C127" s="111"/>
      <c r="D127" s="112"/>
      <c r="E127" s="113"/>
      <c r="F127" s="113"/>
      <c r="G127" s="114"/>
      <c r="H127" s="22"/>
      <c r="I127" s="22"/>
      <c r="J127" s="22"/>
      <c r="K127" s="22"/>
      <c r="L127" s="22"/>
      <c r="M127" s="22"/>
      <c r="N127" s="22"/>
      <c r="O127" s="22"/>
      <c r="P127" s="19"/>
      <c r="Q127" s="70">
        <f t="shared" si="3"/>
        <v>0</v>
      </c>
      <c r="R127" s="23" t="str">
        <f t="shared" si="2"/>
        <v>Không</v>
      </c>
      <c r="S127" s="23"/>
      <c r="T127" s="23"/>
      <c r="U127" s="18"/>
      <c r="V127" s="18"/>
    </row>
    <row r="128" spans="1:22" s="20" customFormat="1" ht="13.5">
      <c r="A128" s="18">
        <v>122</v>
      </c>
      <c r="B128" s="110"/>
      <c r="C128" s="111"/>
      <c r="D128" s="112"/>
      <c r="E128" s="113"/>
      <c r="F128" s="113"/>
      <c r="G128" s="114"/>
      <c r="H128" s="22"/>
      <c r="I128" s="22"/>
      <c r="J128" s="22"/>
      <c r="K128" s="22"/>
      <c r="L128" s="22"/>
      <c r="M128" s="22"/>
      <c r="N128" s="22"/>
      <c r="O128" s="22"/>
      <c r="P128" s="19"/>
      <c r="Q128" s="70">
        <f t="shared" si="3"/>
        <v>0</v>
      </c>
      <c r="R128" s="23" t="str">
        <f t="shared" si="2"/>
        <v>Không</v>
      </c>
      <c r="S128" s="23"/>
      <c r="T128" s="23"/>
      <c r="U128" s="18"/>
      <c r="V128" s="18"/>
    </row>
    <row r="129" spans="1:22" s="20" customFormat="1" ht="13.5">
      <c r="A129" s="18">
        <v>123</v>
      </c>
      <c r="B129" s="110"/>
      <c r="C129" s="111"/>
      <c r="D129" s="112"/>
      <c r="E129" s="113"/>
      <c r="F129" s="113"/>
      <c r="G129" s="114"/>
      <c r="H129" s="22"/>
      <c r="I129" s="22"/>
      <c r="J129" s="22"/>
      <c r="K129" s="22"/>
      <c r="L129" s="22"/>
      <c r="M129" s="22"/>
      <c r="N129" s="22"/>
      <c r="O129" s="22"/>
      <c r="P129" s="19"/>
      <c r="Q129" s="70">
        <f t="shared" si="3"/>
        <v>0</v>
      </c>
      <c r="R129" s="23" t="str">
        <f t="shared" si="2"/>
        <v>Không</v>
      </c>
      <c r="S129" s="23"/>
      <c r="T129" s="23"/>
      <c r="U129" s="18"/>
      <c r="V129" s="18"/>
    </row>
    <row r="130" spans="1:22" s="20" customFormat="1" ht="13.5">
      <c r="A130" s="18">
        <v>124</v>
      </c>
      <c r="B130" s="110"/>
      <c r="C130" s="111"/>
      <c r="D130" s="112"/>
      <c r="E130" s="113"/>
      <c r="F130" s="113"/>
      <c r="G130" s="114"/>
      <c r="H130" s="22"/>
      <c r="I130" s="22"/>
      <c r="J130" s="22"/>
      <c r="K130" s="22"/>
      <c r="L130" s="22"/>
      <c r="M130" s="22"/>
      <c r="N130" s="22"/>
      <c r="O130" s="22"/>
      <c r="P130" s="19"/>
      <c r="Q130" s="70">
        <f t="shared" si="3"/>
        <v>0</v>
      </c>
      <c r="R130" s="23" t="str">
        <f t="shared" si="2"/>
        <v>Không</v>
      </c>
      <c r="S130" s="23"/>
      <c r="T130" s="23"/>
      <c r="U130" s="18"/>
      <c r="V130" s="18"/>
    </row>
    <row r="131" spans="1:22" s="20" customFormat="1" ht="13.5">
      <c r="A131" s="18">
        <v>125</v>
      </c>
      <c r="B131" s="110"/>
      <c r="C131" s="111"/>
      <c r="D131" s="112"/>
      <c r="E131" s="113"/>
      <c r="F131" s="113"/>
      <c r="G131" s="114"/>
      <c r="H131" s="22"/>
      <c r="I131" s="22"/>
      <c r="J131" s="22"/>
      <c r="K131" s="22"/>
      <c r="L131" s="22"/>
      <c r="M131" s="22"/>
      <c r="N131" s="22"/>
      <c r="O131" s="22"/>
      <c r="P131" s="19"/>
      <c r="Q131" s="70">
        <f t="shared" si="3"/>
        <v>0</v>
      </c>
      <c r="R131" s="23" t="str">
        <f t="shared" si="2"/>
        <v>Không</v>
      </c>
      <c r="S131" s="23"/>
      <c r="T131" s="23"/>
      <c r="U131" s="18"/>
      <c r="V131" s="18"/>
    </row>
    <row r="132" spans="1:22" s="20" customFormat="1" ht="13.5">
      <c r="A132" s="18">
        <v>126</v>
      </c>
      <c r="B132" s="110"/>
      <c r="C132" s="111"/>
      <c r="D132" s="112"/>
      <c r="E132" s="113"/>
      <c r="F132" s="113"/>
      <c r="G132" s="114"/>
      <c r="H132" s="22"/>
      <c r="I132" s="22"/>
      <c r="J132" s="22"/>
      <c r="K132" s="22"/>
      <c r="L132" s="22"/>
      <c r="M132" s="22"/>
      <c r="N132" s="22"/>
      <c r="O132" s="22"/>
      <c r="P132" s="19"/>
      <c r="Q132" s="70">
        <f t="shared" si="3"/>
        <v>0</v>
      </c>
      <c r="R132" s="23" t="str">
        <f t="shared" si="2"/>
        <v>Không</v>
      </c>
      <c r="S132" s="23"/>
      <c r="T132" s="23"/>
      <c r="U132" s="18"/>
      <c r="V132" s="18"/>
    </row>
    <row r="133" spans="1:22" s="20" customFormat="1" ht="13.5">
      <c r="A133" s="18">
        <v>127</v>
      </c>
      <c r="B133" s="110"/>
      <c r="C133" s="111"/>
      <c r="D133" s="112"/>
      <c r="E133" s="113"/>
      <c r="F133" s="113"/>
      <c r="G133" s="114"/>
      <c r="H133" s="22"/>
      <c r="I133" s="22"/>
      <c r="J133" s="22"/>
      <c r="K133" s="22"/>
      <c r="L133" s="22"/>
      <c r="M133" s="22"/>
      <c r="N133" s="22"/>
      <c r="O133" s="22"/>
      <c r="P133" s="19"/>
      <c r="Q133" s="70">
        <f t="shared" si="3"/>
        <v>0</v>
      </c>
      <c r="R133" s="23" t="str">
        <f t="shared" si="2"/>
        <v>Không</v>
      </c>
      <c r="S133" s="23"/>
      <c r="T133" s="23"/>
      <c r="U133" s="18"/>
      <c r="V133" s="18"/>
    </row>
    <row r="134" spans="1:22" s="20" customFormat="1" ht="13.5">
      <c r="A134" s="18">
        <v>128</v>
      </c>
      <c r="B134" s="110"/>
      <c r="C134" s="111"/>
      <c r="D134" s="112"/>
      <c r="E134" s="113"/>
      <c r="F134" s="113"/>
      <c r="G134" s="114"/>
      <c r="H134" s="22"/>
      <c r="I134" s="22"/>
      <c r="J134" s="22"/>
      <c r="K134" s="22"/>
      <c r="L134" s="22"/>
      <c r="M134" s="22"/>
      <c r="N134" s="22"/>
      <c r="O134" s="22"/>
      <c r="P134" s="19"/>
      <c r="Q134" s="70">
        <f t="shared" si="3"/>
        <v>0</v>
      </c>
      <c r="R134" s="23" t="str">
        <f t="shared" si="2"/>
        <v>Không</v>
      </c>
      <c r="S134" s="23"/>
      <c r="T134" s="23"/>
      <c r="U134" s="18"/>
      <c r="V134" s="18"/>
    </row>
    <row r="135" spans="1:22" s="20" customFormat="1" ht="13.5">
      <c r="A135" s="18">
        <v>129</v>
      </c>
      <c r="B135" s="110"/>
      <c r="C135" s="111"/>
      <c r="D135" s="112"/>
      <c r="E135" s="113"/>
      <c r="F135" s="113"/>
      <c r="G135" s="114"/>
      <c r="H135" s="22"/>
      <c r="I135" s="22"/>
      <c r="J135" s="22"/>
      <c r="K135" s="22"/>
      <c r="L135" s="22"/>
      <c r="M135" s="22"/>
      <c r="N135" s="22"/>
      <c r="O135" s="22"/>
      <c r="P135" s="19"/>
      <c r="Q135" s="70">
        <f t="shared" si="3"/>
        <v>0</v>
      </c>
      <c r="R135" s="23" t="str">
        <f t="shared" ref="R135:R198" si="4">VLOOKUP(Q135,$U:$V,2,0)</f>
        <v>Không</v>
      </c>
      <c r="S135" s="23"/>
      <c r="T135" s="23"/>
      <c r="U135" s="18"/>
      <c r="V135" s="18"/>
    </row>
    <row r="136" spans="1:22" s="20" customFormat="1" ht="13.5">
      <c r="A136" s="18">
        <v>130</v>
      </c>
      <c r="B136" s="110"/>
      <c r="C136" s="111"/>
      <c r="D136" s="112"/>
      <c r="E136" s="113"/>
      <c r="F136" s="113"/>
      <c r="G136" s="114"/>
      <c r="H136" s="22"/>
      <c r="I136" s="22"/>
      <c r="J136" s="22"/>
      <c r="K136" s="22"/>
      <c r="L136" s="22"/>
      <c r="M136" s="22"/>
      <c r="N136" s="22"/>
      <c r="O136" s="22"/>
      <c r="P136" s="19"/>
      <c r="Q136" s="70">
        <f t="shared" ref="Q136:Q199" si="5">IF(OR(ISNUMBER(P136)=FALSE,$Q$6&lt;&gt;100%,P136&lt;1),0,ROUND(SUMPRODUCT($H$6:$P$6,H136:P136),1))</f>
        <v>0</v>
      </c>
      <c r="R136" s="23" t="str">
        <f t="shared" si="4"/>
        <v>Không</v>
      </c>
      <c r="S136" s="23"/>
      <c r="T136" s="23"/>
      <c r="U136" s="18"/>
      <c r="V136" s="18"/>
    </row>
    <row r="137" spans="1:22" s="20" customFormat="1" ht="13.5">
      <c r="A137" s="18">
        <v>131</v>
      </c>
      <c r="B137" s="110"/>
      <c r="C137" s="111"/>
      <c r="D137" s="112"/>
      <c r="E137" s="113"/>
      <c r="F137" s="113"/>
      <c r="G137" s="114"/>
      <c r="H137" s="22"/>
      <c r="I137" s="22"/>
      <c r="J137" s="22"/>
      <c r="K137" s="22"/>
      <c r="L137" s="22"/>
      <c r="M137" s="22"/>
      <c r="N137" s="22"/>
      <c r="O137" s="22"/>
      <c r="P137" s="19"/>
      <c r="Q137" s="70">
        <f t="shared" si="5"/>
        <v>0</v>
      </c>
      <c r="R137" s="23" t="str">
        <f t="shared" si="4"/>
        <v>Không</v>
      </c>
      <c r="S137" s="23"/>
      <c r="T137" s="23"/>
      <c r="U137" s="18"/>
      <c r="V137" s="18"/>
    </row>
    <row r="138" spans="1:22" s="20" customFormat="1" ht="13.5">
      <c r="A138" s="18">
        <v>132</v>
      </c>
      <c r="B138" s="110"/>
      <c r="C138" s="111"/>
      <c r="D138" s="112"/>
      <c r="E138" s="113"/>
      <c r="F138" s="113"/>
      <c r="G138" s="114"/>
      <c r="H138" s="22"/>
      <c r="I138" s="22"/>
      <c r="J138" s="22"/>
      <c r="K138" s="22"/>
      <c r="L138" s="22"/>
      <c r="M138" s="22"/>
      <c r="N138" s="22"/>
      <c r="O138" s="22"/>
      <c r="P138" s="19"/>
      <c r="Q138" s="70">
        <f t="shared" si="5"/>
        <v>0</v>
      </c>
      <c r="R138" s="23" t="str">
        <f t="shared" si="4"/>
        <v>Không</v>
      </c>
      <c r="S138" s="23"/>
      <c r="T138" s="23"/>
      <c r="U138" s="18"/>
      <c r="V138" s="18"/>
    </row>
    <row r="139" spans="1:22" s="20" customFormat="1" ht="13.5">
      <c r="A139" s="18">
        <v>133</v>
      </c>
      <c r="B139" s="110"/>
      <c r="C139" s="111"/>
      <c r="D139" s="112"/>
      <c r="E139" s="113"/>
      <c r="F139" s="113"/>
      <c r="G139" s="114"/>
      <c r="H139" s="22"/>
      <c r="I139" s="22"/>
      <c r="J139" s="22"/>
      <c r="K139" s="22"/>
      <c r="L139" s="22"/>
      <c r="M139" s="22"/>
      <c r="N139" s="22"/>
      <c r="O139" s="22"/>
      <c r="P139" s="19"/>
      <c r="Q139" s="70">
        <f t="shared" si="5"/>
        <v>0</v>
      </c>
      <c r="R139" s="23" t="str">
        <f t="shared" si="4"/>
        <v>Không</v>
      </c>
      <c r="S139" s="23"/>
      <c r="T139" s="23"/>
      <c r="U139" s="18"/>
      <c r="V139" s="18"/>
    </row>
    <row r="140" spans="1:22" s="20" customFormat="1" ht="13.5">
      <c r="A140" s="18">
        <v>134</v>
      </c>
      <c r="B140" s="110"/>
      <c r="C140" s="111"/>
      <c r="D140" s="112"/>
      <c r="E140" s="113"/>
      <c r="F140" s="113"/>
      <c r="G140" s="114"/>
      <c r="H140" s="22"/>
      <c r="I140" s="22"/>
      <c r="J140" s="22"/>
      <c r="K140" s="22"/>
      <c r="L140" s="22"/>
      <c r="M140" s="22"/>
      <c r="N140" s="22"/>
      <c r="O140" s="22"/>
      <c r="P140" s="19"/>
      <c r="Q140" s="70">
        <f t="shared" si="5"/>
        <v>0</v>
      </c>
      <c r="R140" s="23" t="str">
        <f t="shared" si="4"/>
        <v>Không</v>
      </c>
      <c r="S140" s="23"/>
      <c r="T140" s="23"/>
      <c r="U140" s="18"/>
      <c r="V140" s="18"/>
    </row>
    <row r="141" spans="1:22" s="20" customFormat="1" ht="13.5">
      <c r="A141" s="18">
        <v>135</v>
      </c>
      <c r="B141" s="110"/>
      <c r="C141" s="111"/>
      <c r="D141" s="112"/>
      <c r="E141" s="113"/>
      <c r="F141" s="113"/>
      <c r="G141" s="114"/>
      <c r="H141" s="22"/>
      <c r="I141" s="22"/>
      <c r="J141" s="22"/>
      <c r="K141" s="22"/>
      <c r="L141" s="22"/>
      <c r="M141" s="22"/>
      <c r="N141" s="22"/>
      <c r="O141" s="22"/>
      <c r="P141" s="19"/>
      <c r="Q141" s="70">
        <f t="shared" si="5"/>
        <v>0</v>
      </c>
      <c r="R141" s="23" t="str">
        <f t="shared" si="4"/>
        <v>Không</v>
      </c>
      <c r="S141" s="23"/>
      <c r="T141" s="23"/>
      <c r="U141" s="18"/>
      <c r="V141" s="18"/>
    </row>
    <row r="142" spans="1:22" s="20" customFormat="1" ht="13.5">
      <c r="A142" s="18">
        <v>136</v>
      </c>
      <c r="B142" s="110"/>
      <c r="C142" s="111"/>
      <c r="D142" s="112"/>
      <c r="E142" s="113"/>
      <c r="F142" s="113"/>
      <c r="G142" s="114"/>
      <c r="H142" s="22"/>
      <c r="I142" s="22"/>
      <c r="J142" s="22"/>
      <c r="K142" s="22"/>
      <c r="L142" s="22"/>
      <c r="M142" s="22"/>
      <c r="N142" s="22"/>
      <c r="O142" s="22"/>
      <c r="P142" s="19"/>
      <c r="Q142" s="70">
        <f t="shared" si="5"/>
        <v>0</v>
      </c>
      <c r="R142" s="23" t="str">
        <f t="shared" si="4"/>
        <v>Không</v>
      </c>
      <c r="S142" s="23"/>
      <c r="T142" s="23"/>
      <c r="U142" s="18"/>
      <c r="V142" s="18"/>
    </row>
    <row r="143" spans="1:22" s="20" customFormat="1" ht="13.5">
      <c r="A143" s="18">
        <v>137</v>
      </c>
      <c r="B143" s="110"/>
      <c r="C143" s="111"/>
      <c r="D143" s="112"/>
      <c r="E143" s="113"/>
      <c r="F143" s="113"/>
      <c r="G143" s="114"/>
      <c r="H143" s="22"/>
      <c r="I143" s="22"/>
      <c r="J143" s="22"/>
      <c r="K143" s="22"/>
      <c r="L143" s="22"/>
      <c r="M143" s="22"/>
      <c r="N143" s="22"/>
      <c r="O143" s="22"/>
      <c r="P143" s="19"/>
      <c r="Q143" s="70">
        <f t="shared" si="5"/>
        <v>0</v>
      </c>
      <c r="R143" s="23" t="str">
        <f t="shared" si="4"/>
        <v>Không</v>
      </c>
      <c r="S143" s="23"/>
      <c r="T143" s="23"/>
      <c r="U143" s="18"/>
      <c r="V143" s="18"/>
    </row>
    <row r="144" spans="1:22" s="20" customFormat="1" ht="13.5">
      <c r="A144" s="18">
        <v>138</v>
      </c>
      <c r="B144" s="110"/>
      <c r="C144" s="111"/>
      <c r="D144" s="112"/>
      <c r="E144" s="113"/>
      <c r="F144" s="113"/>
      <c r="G144" s="114"/>
      <c r="H144" s="22"/>
      <c r="I144" s="22"/>
      <c r="J144" s="22"/>
      <c r="K144" s="22"/>
      <c r="L144" s="22"/>
      <c r="M144" s="22"/>
      <c r="N144" s="22"/>
      <c r="O144" s="22"/>
      <c r="P144" s="19"/>
      <c r="Q144" s="70">
        <f t="shared" si="5"/>
        <v>0</v>
      </c>
      <c r="R144" s="23" t="str">
        <f t="shared" si="4"/>
        <v>Không</v>
      </c>
      <c r="S144" s="23"/>
      <c r="T144" s="23"/>
      <c r="U144" s="18"/>
      <c r="V144" s="18"/>
    </row>
    <row r="145" spans="1:22" s="20" customFormat="1" ht="13.5">
      <c r="A145" s="18">
        <v>139</v>
      </c>
      <c r="B145" s="110"/>
      <c r="C145" s="111"/>
      <c r="D145" s="112"/>
      <c r="E145" s="113"/>
      <c r="F145" s="113"/>
      <c r="G145" s="114"/>
      <c r="H145" s="22"/>
      <c r="I145" s="22"/>
      <c r="J145" s="22"/>
      <c r="K145" s="22"/>
      <c r="L145" s="22"/>
      <c r="M145" s="22"/>
      <c r="N145" s="22"/>
      <c r="O145" s="22"/>
      <c r="P145" s="19"/>
      <c r="Q145" s="70">
        <f t="shared" si="5"/>
        <v>0</v>
      </c>
      <c r="R145" s="23" t="str">
        <f t="shared" si="4"/>
        <v>Không</v>
      </c>
      <c r="S145" s="23"/>
      <c r="T145" s="23"/>
      <c r="U145" s="18"/>
      <c r="V145" s="18"/>
    </row>
    <row r="146" spans="1:22" s="20" customFormat="1" ht="13.5">
      <c r="A146" s="18">
        <v>140</v>
      </c>
      <c r="B146" s="110"/>
      <c r="C146" s="111"/>
      <c r="D146" s="112"/>
      <c r="E146" s="113"/>
      <c r="F146" s="113"/>
      <c r="G146" s="114"/>
      <c r="H146" s="22"/>
      <c r="I146" s="22"/>
      <c r="J146" s="22"/>
      <c r="K146" s="22"/>
      <c r="L146" s="22"/>
      <c r="M146" s="22"/>
      <c r="N146" s="22"/>
      <c r="O146" s="22"/>
      <c r="P146" s="19"/>
      <c r="Q146" s="70">
        <f t="shared" si="5"/>
        <v>0</v>
      </c>
      <c r="R146" s="23" t="str">
        <f t="shared" si="4"/>
        <v>Không</v>
      </c>
      <c r="S146" s="23"/>
      <c r="T146" s="23"/>
      <c r="U146" s="18"/>
      <c r="V146" s="18"/>
    </row>
    <row r="147" spans="1:22" s="20" customFormat="1" ht="13.5">
      <c r="A147" s="18">
        <v>141</v>
      </c>
      <c r="B147" s="110"/>
      <c r="C147" s="111"/>
      <c r="D147" s="112"/>
      <c r="E147" s="113"/>
      <c r="F147" s="113"/>
      <c r="G147" s="114"/>
      <c r="H147" s="22"/>
      <c r="I147" s="22"/>
      <c r="J147" s="22"/>
      <c r="K147" s="22"/>
      <c r="L147" s="22"/>
      <c r="M147" s="22"/>
      <c r="N147" s="22"/>
      <c r="O147" s="22"/>
      <c r="P147" s="19"/>
      <c r="Q147" s="70">
        <f t="shared" si="5"/>
        <v>0</v>
      </c>
      <c r="R147" s="23" t="str">
        <f t="shared" si="4"/>
        <v>Không</v>
      </c>
      <c r="S147" s="23"/>
      <c r="T147" s="23"/>
      <c r="U147" s="18"/>
      <c r="V147" s="18"/>
    </row>
    <row r="148" spans="1:22" s="20" customFormat="1" ht="13.5">
      <c r="A148" s="18">
        <v>142</v>
      </c>
      <c r="B148" s="110"/>
      <c r="C148" s="111"/>
      <c r="D148" s="112"/>
      <c r="E148" s="113"/>
      <c r="F148" s="113"/>
      <c r="G148" s="114"/>
      <c r="H148" s="22"/>
      <c r="I148" s="22"/>
      <c r="J148" s="22"/>
      <c r="K148" s="22"/>
      <c r="L148" s="22"/>
      <c r="M148" s="22"/>
      <c r="N148" s="22"/>
      <c r="O148" s="22"/>
      <c r="P148" s="19"/>
      <c r="Q148" s="70">
        <f t="shared" si="5"/>
        <v>0</v>
      </c>
      <c r="R148" s="23" t="str">
        <f t="shared" si="4"/>
        <v>Không</v>
      </c>
      <c r="S148" s="23"/>
      <c r="T148" s="23"/>
      <c r="U148" s="18"/>
      <c r="V148" s="18"/>
    </row>
    <row r="149" spans="1:22" s="20" customFormat="1" ht="13.5">
      <c r="A149" s="18">
        <v>143</v>
      </c>
      <c r="B149" s="110"/>
      <c r="C149" s="111"/>
      <c r="D149" s="112"/>
      <c r="E149" s="113"/>
      <c r="F149" s="113"/>
      <c r="G149" s="114"/>
      <c r="H149" s="22"/>
      <c r="I149" s="22"/>
      <c r="J149" s="22"/>
      <c r="K149" s="22"/>
      <c r="L149" s="22"/>
      <c r="M149" s="22"/>
      <c r="N149" s="22"/>
      <c r="O149" s="22"/>
      <c r="P149" s="19"/>
      <c r="Q149" s="70">
        <f t="shared" si="5"/>
        <v>0</v>
      </c>
      <c r="R149" s="23" t="str">
        <f t="shared" si="4"/>
        <v>Không</v>
      </c>
      <c r="S149" s="23"/>
      <c r="T149" s="23"/>
      <c r="U149" s="18"/>
      <c r="V149" s="18"/>
    </row>
    <row r="150" spans="1:22" s="20" customFormat="1" ht="13.5">
      <c r="A150" s="18">
        <v>144</v>
      </c>
      <c r="B150" s="110"/>
      <c r="C150" s="111"/>
      <c r="D150" s="112"/>
      <c r="E150" s="113"/>
      <c r="F150" s="113"/>
      <c r="G150" s="114"/>
      <c r="H150" s="22"/>
      <c r="I150" s="22"/>
      <c r="J150" s="22"/>
      <c r="K150" s="22"/>
      <c r="L150" s="22"/>
      <c r="M150" s="22"/>
      <c r="N150" s="22"/>
      <c r="O150" s="22"/>
      <c r="P150" s="19"/>
      <c r="Q150" s="70">
        <f t="shared" si="5"/>
        <v>0</v>
      </c>
      <c r="R150" s="23" t="str">
        <f t="shared" si="4"/>
        <v>Không</v>
      </c>
      <c r="S150" s="23"/>
      <c r="T150" s="23"/>
      <c r="U150" s="18"/>
      <c r="V150" s="18"/>
    </row>
    <row r="151" spans="1:22" s="20" customFormat="1" ht="13.5">
      <c r="A151" s="18">
        <v>145</v>
      </c>
      <c r="B151" s="110"/>
      <c r="C151" s="111"/>
      <c r="D151" s="112"/>
      <c r="E151" s="113"/>
      <c r="F151" s="113"/>
      <c r="G151" s="114"/>
      <c r="H151" s="22"/>
      <c r="I151" s="22"/>
      <c r="J151" s="22"/>
      <c r="K151" s="22"/>
      <c r="L151" s="22"/>
      <c r="M151" s="22"/>
      <c r="N151" s="22"/>
      <c r="O151" s="22"/>
      <c r="P151" s="19"/>
      <c r="Q151" s="70">
        <f t="shared" si="5"/>
        <v>0</v>
      </c>
      <c r="R151" s="23" t="str">
        <f t="shared" si="4"/>
        <v>Không</v>
      </c>
      <c r="S151" s="23"/>
      <c r="T151" s="23"/>
      <c r="U151" s="18"/>
      <c r="V151" s="18"/>
    </row>
    <row r="152" spans="1:22" s="20" customFormat="1" ht="13.5">
      <c r="A152" s="18">
        <v>146</v>
      </c>
      <c r="B152" s="110"/>
      <c r="C152" s="111"/>
      <c r="D152" s="112"/>
      <c r="E152" s="113"/>
      <c r="F152" s="113"/>
      <c r="G152" s="114"/>
      <c r="H152" s="22"/>
      <c r="I152" s="22"/>
      <c r="J152" s="22"/>
      <c r="K152" s="22"/>
      <c r="L152" s="22"/>
      <c r="M152" s="22"/>
      <c r="N152" s="22"/>
      <c r="O152" s="22"/>
      <c r="P152" s="19"/>
      <c r="Q152" s="70">
        <f t="shared" si="5"/>
        <v>0</v>
      </c>
      <c r="R152" s="23" t="str">
        <f t="shared" si="4"/>
        <v>Không</v>
      </c>
      <c r="S152" s="23"/>
      <c r="T152" s="23"/>
      <c r="U152" s="18"/>
      <c r="V152" s="18"/>
    </row>
    <row r="153" spans="1:22" s="20" customFormat="1" ht="13.5">
      <c r="A153" s="18">
        <v>147</v>
      </c>
      <c r="B153" s="110"/>
      <c r="C153" s="111"/>
      <c r="D153" s="112"/>
      <c r="E153" s="113"/>
      <c r="F153" s="113"/>
      <c r="G153" s="114"/>
      <c r="H153" s="22"/>
      <c r="I153" s="22"/>
      <c r="J153" s="22"/>
      <c r="K153" s="22"/>
      <c r="L153" s="22"/>
      <c r="M153" s="22"/>
      <c r="N153" s="22"/>
      <c r="O153" s="22"/>
      <c r="P153" s="19"/>
      <c r="Q153" s="70">
        <f t="shared" si="5"/>
        <v>0</v>
      </c>
      <c r="R153" s="23" t="str">
        <f t="shared" si="4"/>
        <v>Không</v>
      </c>
      <c r="S153" s="23"/>
      <c r="T153" s="23"/>
      <c r="U153" s="18"/>
      <c r="V153" s="18"/>
    </row>
    <row r="154" spans="1:22" s="20" customFormat="1" ht="13.5">
      <c r="A154" s="18">
        <v>148</v>
      </c>
      <c r="B154" s="110"/>
      <c r="C154" s="111"/>
      <c r="D154" s="112"/>
      <c r="E154" s="113"/>
      <c r="F154" s="113"/>
      <c r="G154" s="114"/>
      <c r="H154" s="22"/>
      <c r="I154" s="22"/>
      <c r="J154" s="22"/>
      <c r="K154" s="22"/>
      <c r="L154" s="22"/>
      <c r="M154" s="22"/>
      <c r="N154" s="22"/>
      <c r="O154" s="22"/>
      <c r="P154" s="19"/>
      <c r="Q154" s="70">
        <f t="shared" si="5"/>
        <v>0</v>
      </c>
      <c r="R154" s="23" t="str">
        <f t="shared" si="4"/>
        <v>Không</v>
      </c>
      <c r="S154" s="23"/>
      <c r="T154" s="23"/>
      <c r="U154" s="18"/>
      <c r="V154" s="18"/>
    </row>
    <row r="155" spans="1:22" s="20" customFormat="1" ht="13.5">
      <c r="A155" s="18">
        <v>149</v>
      </c>
      <c r="B155" s="110"/>
      <c r="C155" s="111"/>
      <c r="D155" s="112"/>
      <c r="E155" s="113"/>
      <c r="F155" s="113"/>
      <c r="G155" s="114"/>
      <c r="H155" s="22"/>
      <c r="I155" s="22"/>
      <c r="J155" s="22"/>
      <c r="K155" s="22"/>
      <c r="L155" s="22"/>
      <c r="M155" s="22"/>
      <c r="N155" s="22"/>
      <c r="O155" s="22"/>
      <c r="P155" s="19"/>
      <c r="Q155" s="70">
        <f t="shared" si="5"/>
        <v>0</v>
      </c>
      <c r="R155" s="23" t="str">
        <f t="shared" si="4"/>
        <v>Không</v>
      </c>
      <c r="S155" s="23"/>
      <c r="T155" s="23"/>
      <c r="U155" s="18"/>
      <c r="V155" s="18"/>
    </row>
    <row r="156" spans="1:22" s="20" customFormat="1" ht="13.5">
      <c r="A156" s="18">
        <v>150</v>
      </c>
      <c r="B156" s="110"/>
      <c r="C156" s="111"/>
      <c r="D156" s="112"/>
      <c r="E156" s="113"/>
      <c r="F156" s="113"/>
      <c r="G156" s="114"/>
      <c r="H156" s="22"/>
      <c r="I156" s="22"/>
      <c r="J156" s="22"/>
      <c r="K156" s="22"/>
      <c r="L156" s="22"/>
      <c r="M156" s="22"/>
      <c r="N156" s="22"/>
      <c r="O156" s="22"/>
      <c r="P156" s="19"/>
      <c r="Q156" s="70">
        <f t="shared" si="5"/>
        <v>0</v>
      </c>
      <c r="R156" s="23" t="str">
        <f t="shared" si="4"/>
        <v>Không</v>
      </c>
      <c r="S156" s="23"/>
      <c r="T156" s="23"/>
      <c r="U156" s="18"/>
      <c r="V156" s="18"/>
    </row>
    <row r="157" spans="1:22" s="20" customFormat="1" ht="13.5">
      <c r="A157" s="18">
        <v>151</v>
      </c>
      <c r="B157" s="110"/>
      <c r="C157" s="111"/>
      <c r="D157" s="112"/>
      <c r="E157" s="113"/>
      <c r="F157" s="113"/>
      <c r="G157" s="114"/>
      <c r="H157" s="22"/>
      <c r="I157" s="22"/>
      <c r="J157" s="22"/>
      <c r="K157" s="22"/>
      <c r="L157" s="22"/>
      <c r="M157" s="22"/>
      <c r="N157" s="22"/>
      <c r="O157" s="22"/>
      <c r="P157" s="19"/>
      <c r="Q157" s="70">
        <f t="shared" si="5"/>
        <v>0</v>
      </c>
      <c r="R157" s="23" t="str">
        <f t="shared" si="4"/>
        <v>Không</v>
      </c>
      <c r="S157" s="23"/>
      <c r="T157" s="23"/>
      <c r="U157" s="18"/>
      <c r="V157" s="18"/>
    </row>
    <row r="158" spans="1:22" s="20" customFormat="1" ht="13.5">
      <c r="A158" s="18">
        <v>152</v>
      </c>
      <c r="B158" s="110"/>
      <c r="C158" s="111"/>
      <c r="D158" s="112"/>
      <c r="E158" s="113"/>
      <c r="F158" s="113"/>
      <c r="G158" s="114"/>
      <c r="H158" s="22"/>
      <c r="I158" s="22"/>
      <c r="J158" s="22"/>
      <c r="K158" s="22"/>
      <c r="L158" s="22"/>
      <c r="M158" s="22"/>
      <c r="N158" s="22"/>
      <c r="O158" s="22"/>
      <c r="P158" s="19"/>
      <c r="Q158" s="70">
        <f t="shared" si="5"/>
        <v>0</v>
      </c>
      <c r="R158" s="23" t="str">
        <f t="shared" si="4"/>
        <v>Không</v>
      </c>
      <c r="S158" s="23"/>
      <c r="T158" s="23"/>
      <c r="U158" s="18"/>
      <c r="V158" s="18"/>
    </row>
    <row r="159" spans="1:22" s="20" customFormat="1" ht="13.5">
      <c r="A159" s="18">
        <v>153</v>
      </c>
      <c r="B159" s="110"/>
      <c r="C159" s="111"/>
      <c r="D159" s="112"/>
      <c r="E159" s="113"/>
      <c r="F159" s="113"/>
      <c r="G159" s="114"/>
      <c r="H159" s="22"/>
      <c r="I159" s="22"/>
      <c r="J159" s="22"/>
      <c r="K159" s="22"/>
      <c r="L159" s="22"/>
      <c r="M159" s="22"/>
      <c r="N159" s="22"/>
      <c r="O159" s="22"/>
      <c r="P159" s="19"/>
      <c r="Q159" s="70">
        <f t="shared" si="5"/>
        <v>0</v>
      </c>
      <c r="R159" s="23" t="str">
        <f t="shared" si="4"/>
        <v>Không</v>
      </c>
      <c r="S159" s="23"/>
      <c r="T159" s="23"/>
      <c r="U159" s="18"/>
      <c r="V159" s="18"/>
    </row>
    <row r="160" spans="1:22" s="20" customFormat="1" ht="13.5">
      <c r="A160" s="18">
        <v>154</v>
      </c>
      <c r="B160" s="110"/>
      <c r="C160" s="111"/>
      <c r="D160" s="112"/>
      <c r="E160" s="113"/>
      <c r="F160" s="113"/>
      <c r="G160" s="114"/>
      <c r="H160" s="22"/>
      <c r="I160" s="22"/>
      <c r="J160" s="22"/>
      <c r="K160" s="22"/>
      <c r="L160" s="22"/>
      <c r="M160" s="22"/>
      <c r="N160" s="22"/>
      <c r="O160" s="22"/>
      <c r="P160" s="19"/>
      <c r="Q160" s="70">
        <f t="shared" si="5"/>
        <v>0</v>
      </c>
      <c r="R160" s="23" t="str">
        <f t="shared" si="4"/>
        <v>Không</v>
      </c>
      <c r="S160" s="23"/>
      <c r="T160" s="23"/>
      <c r="U160" s="18"/>
      <c r="V160" s="18"/>
    </row>
    <row r="161" spans="1:22" s="20" customFormat="1" ht="13.5">
      <c r="A161" s="18">
        <v>155</v>
      </c>
      <c r="B161" s="110"/>
      <c r="C161" s="111"/>
      <c r="D161" s="112"/>
      <c r="E161" s="113"/>
      <c r="F161" s="113"/>
      <c r="G161" s="114"/>
      <c r="H161" s="22"/>
      <c r="I161" s="22"/>
      <c r="J161" s="22"/>
      <c r="K161" s="22"/>
      <c r="L161" s="22"/>
      <c r="M161" s="22"/>
      <c r="N161" s="22"/>
      <c r="O161" s="22"/>
      <c r="P161" s="19"/>
      <c r="Q161" s="70">
        <f t="shared" si="5"/>
        <v>0</v>
      </c>
      <c r="R161" s="23" t="str">
        <f t="shared" si="4"/>
        <v>Không</v>
      </c>
      <c r="S161" s="23"/>
      <c r="T161" s="23"/>
      <c r="U161" s="18"/>
      <c r="V161" s="18"/>
    </row>
    <row r="162" spans="1:22" s="20" customFormat="1" ht="13.5">
      <c r="A162" s="18">
        <v>156</v>
      </c>
      <c r="B162" s="110"/>
      <c r="C162" s="111"/>
      <c r="D162" s="112"/>
      <c r="E162" s="113"/>
      <c r="F162" s="113"/>
      <c r="G162" s="114"/>
      <c r="H162" s="22"/>
      <c r="I162" s="22"/>
      <c r="J162" s="22"/>
      <c r="K162" s="22"/>
      <c r="L162" s="22"/>
      <c r="M162" s="22"/>
      <c r="N162" s="22"/>
      <c r="O162" s="22"/>
      <c r="P162" s="19"/>
      <c r="Q162" s="70">
        <f t="shared" si="5"/>
        <v>0</v>
      </c>
      <c r="R162" s="23" t="str">
        <f t="shared" si="4"/>
        <v>Không</v>
      </c>
      <c r="S162" s="23"/>
      <c r="T162" s="23"/>
      <c r="U162" s="18"/>
      <c r="V162" s="18"/>
    </row>
    <row r="163" spans="1:22" s="20" customFormat="1" ht="13.5">
      <c r="A163" s="18">
        <v>157</v>
      </c>
      <c r="B163" s="110"/>
      <c r="C163" s="111"/>
      <c r="D163" s="112"/>
      <c r="E163" s="113"/>
      <c r="F163" s="113"/>
      <c r="G163" s="114"/>
      <c r="H163" s="22"/>
      <c r="I163" s="22"/>
      <c r="J163" s="22"/>
      <c r="K163" s="22"/>
      <c r="L163" s="22"/>
      <c r="M163" s="22"/>
      <c r="N163" s="22"/>
      <c r="O163" s="22"/>
      <c r="P163" s="19"/>
      <c r="Q163" s="70">
        <f t="shared" si="5"/>
        <v>0</v>
      </c>
      <c r="R163" s="23" t="str">
        <f t="shared" si="4"/>
        <v>Không</v>
      </c>
      <c r="S163" s="23"/>
      <c r="T163" s="23"/>
      <c r="U163" s="18"/>
      <c r="V163" s="18"/>
    </row>
    <row r="164" spans="1:22" s="20" customFormat="1" ht="13.5">
      <c r="A164" s="18">
        <v>158</v>
      </c>
      <c r="B164" s="110"/>
      <c r="C164" s="111"/>
      <c r="D164" s="112"/>
      <c r="E164" s="113"/>
      <c r="F164" s="113"/>
      <c r="G164" s="114"/>
      <c r="H164" s="22"/>
      <c r="I164" s="22"/>
      <c r="J164" s="22"/>
      <c r="K164" s="22"/>
      <c r="L164" s="22"/>
      <c r="M164" s="22"/>
      <c r="N164" s="22"/>
      <c r="O164" s="22"/>
      <c r="P164" s="19"/>
      <c r="Q164" s="70">
        <f t="shared" si="5"/>
        <v>0</v>
      </c>
      <c r="R164" s="23" t="str">
        <f t="shared" si="4"/>
        <v>Không</v>
      </c>
      <c r="S164" s="23"/>
      <c r="T164" s="23"/>
      <c r="U164" s="18"/>
      <c r="V164" s="18"/>
    </row>
    <row r="165" spans="1:22" s="20" customFormat="1" ht="13.5">
      <c r="A165" s="18">
        <v>159</v>
      </c>
      <c r="B165" s="110"/>
      <c r="C165" s="111"/>
      <c r="D165" s="112"/>
      <c r="E165" s="113"/>
      <c r="F165" s="113"/>
      <c r="G165" s="114"/>
      <c r="H165" s="22"/>
      <c r="I165" s="22"/>
      <c r="J165" s="22"/>
      <c r="K165" s="22"/>
      <c r="L165" s="22"/>
      <c r="M165" s="22"/>
      <c r="N165" s="22"/>
      <c r="O165" s="22"/>
      <c r="P165" s="19"/>
      <c r="Q165" s="70">
        <f t="shared" si="5"/>
        <v>0</v>
      </c>
      <c r="R165" s="23" t="str">
        <f t="shared" si="4"/>
        <v>Không</v>
      </c>
      <c r="S165" s="23"/>
      <c r="T165" s="23"/>
      <c r="U165" s="18"/>
      <c r="V165" s="18"/>
    </row>
    <row r="166" spans="1:22" s="20" customFormat="1" ht="13.5">
      <c r="A166" s="18">
        <v>160</v>
      </c>
      <c r="B166" s="110"/>
      <c r="C166" s="111"/>
      <c r="D166" s="112"/>
      <c r="E166" s="113"/>
      <c r="F166" s="113"/>
      <c r="G166" s="114"/>
      <c r="H166" s="22"/>
      <c r="I166" s="22"/>
      <c r="J166" s="22"/>
      <c r="K166" s="22"/>
      <c r="L166" s="22"/>
      <c r="M166" s="22"/>
      <c r="N166" s="22"/>
      <c r="O166" s="22"/>
      <c r="P166" s="19"/>
      <c r="Q166" s="70">
        <f t="shared" si="5"/>
        <v>0</v>
      </c>
      <c r="R166" s="23" t="str">
        <f t="shared" si="4"/>
        <v>Không</v>
      </c>
      <c r="S166" s="23"/>
      <c r="T166" s="23"/>
      <c r="U166" s="18"/>
      <c r="V166" s="18"/>
    </row>
    <row r="167" spans="1:22" s="20" customFormat="1" ht="13.5">
      <c r="A167" s="18">
        <v>161</v>
      </c>
      <c r="B167" s="110"/>
      <c r="C167" s="111"/>
      <c r="D167" s="112"/>
      <c r="E167" s="113"/>
      <c r="F167" s="113"/>
      <c r="G167" s="114"/>
      <c r="H167" s="22"/>
      <c r="I167" s="22"/>
      <c r="J167" s="22"/>
      <c r="K167" s="22"/>
      <c r="L167" s="22"/>
      <c r="M167" s="22"/>
      <c r="N167" s="22"/>
      <c r="O167" s="22"/>
      <c r="P167" s="19"/>
      <c r="Q167" s="70">
        <f t="shared" si="5"/>
        <v>0</v>
      </c>
      <c r="R167" s="23" t="str">
        <f t="shared" si="4"/>
        <v>Không</v>
      </c>
      <c r="S167" s="23"/>
      <c r="T167" s="23"/>
      <c r="U167" s="18"/>
      <c r="V167" s="18"/>
    </row>
    <row r="168" spans="1:22" s="20" customFormat="1" ht="13.5">
      <c r="A168" s="18">
        <v>162</v>
      </c>
      <c r="B168" s="110"/>
      <c r="C168" s="111"/>
      <c r="D168" s="112"/>
      <c r="E168" s="113"/>
      <c r="F168" s="113"/>
      <c r="G168" s="114"/>
      <c r="H168" s="22"/>
      <c r="I168" s="22"/>
      <c r="J168" s="22"/>
      <c r="K168" s="22"/>
      <c r="L168" s="22"/>
      <c r="M168" s="22"/>
      <c r="N168" s="22"/>
      <c r="O168" s="22"/>
      <c r="P168" s="19"/>
      <c r="Q168" s="70">
        <f t="shared" si="5"/>
        <v>0</v>
      </c>
      <c r="R168" s="23" t="str">
        <f t="shared" si="4"/>
        <v>Không</v>
      </c>
      <c r="S168" s="23"/>
      <c r="T168" s="23"/>
      <c r="U168" s="18"/>
      <c r="V168" s="18"/>
    </row>
    <row r="169" spans="1:22" s="20" customFormat="1" ht="13.5">
      <c r="A169" s="18">
        <v>163</v>
      </c>
      <c r="B169" s="110"/>
      <c r="C169" s="111"/>
      <c r="D169" s="112"/>
      <c r="E169" s="113"/>
      <c r="F169" s="113"/>
      <c r="G169" s="114"/>
      <c r="H169" s="22"/>
      <c r="I169" s="22"/>
      <c r="J169" s="22"/>
      <c r="K169" s="22"/>
      <c r="L169" s="22"/>
      <c r="M169" s="22"/>
      <c r="N169" s="22"/>
      <c r="O169" s="22"/>
      <c r="P169" s="19"/>
      <c r="Q169" s="70">
        <f t="shared" si="5"/>
        <v>0</v>
      </c>
      <c r="R169" s="23" t="str">
        <f t="shared" si="4"/>
        <v>Không</v>
      </c>
      <c r="S169" s="23"/>
      <c r="T169" s="23"/>
      <c r="U169" s="18"/>
      <c r="V169" s="18"/>
    </row>
    <row r="170" spans="1:22" s="20" customFormat="1" ht="13.5">
      <c r="A170" s="18">
        <v>164</v>
      </c>
      <c r="B170" s="110"/>
      <c r="C170" s="111"/>
      <c r="D170" s="112"/>
      <c r="E170" s="113"/>
      <c r="F170" s="113"/>
      <c r="G170" s="114"/>
      <c r="H170" s="22"/>
      <c r="I170" s="22"/>
      <c r="J170" s="22"/>
      <c r="K170" s="22"/>
      <c r="L170" s="22"/>
      <c r="M170" s="22"/>
      <c r="N170" s="22"/>
      <c r="O170" s="22"/>
      <c r="P170" s="19"/>
      <c r="Q170" s="70">
        <f t="shared" si="5"/>
        <v>0</v>
      </c>
      <c r="R170" s="23" t="str">
        <f t="shared" si="4"/>
        <v>Không</v>
      </c>
      <c r="S170" s="23"/>
      <c r="T170" s="23"/>
      <c r="U170" s="18"/>
      <c r="V170" s="18"/>
    </row>
    <row r="171" spans="1:22" s="20" customFormat="1" ht="13.5">
      <c r="A171" s="18">
        <v>165</v>
      </c>
      <c r="B171" s="110"/>
      <c r="C171" s="111"/>
      <c r="D171" s="112"/>
      <c r="E171" s="113"/>
      <c r="F171" s="113"/>
      <c r="G171" s="114"/>
      <c r="H171" s="22"/>
      <c r="I171" s="22"/>
      <c r="J171" s="22"/>
      <c r="K171" s="22"/>
      <c r="L171" s="22"/>
      <c r="M171" s="22"/>
      <c r="N171" s="22"/>
      <c r="O171" s="22"/>
      <c r="P171" s="19"/>
      <c r="Q171" s="70">
        <f t="shared" si="5"/>
        <v>0</v>
      </c>
      <c r="R171" s="23" t="str">
        <f t="shared" si="4"/>
        <v>Không</v>
      </c>
      <c r="S171" s="23"/>
      <c r="T171" s="23"/>
      <c r="U171" s="18"/>
      <c r="V171" s="18"/>
    </row>
    <row r="172" spans="1:22" s="20" customFormat="1" ht="13.5">
      <c r="A172" s="18">
        <v>166</v>
      </c>
      <c r="B172" s="110"/>
      <c r="C172" s="111"/>
      <c r="D172" s="112"/>
      <c r="E172" s="113"/>
      <c r="F172" s="113"/>
      <c r="G172" s="114"/>
      <c r="H172" s="22"/>
      <c r="I172" s="22"/>
      <c r="J172" s="22"/>
      <c r="K172" s="22"/>
      <c r="L172" s="22"/>
      <c r="M172" s="22"/>
      <c r="N172" s="22"/>
      <c r="O172" s="22"/>
      <c r="P172" s="19"/>
      <c r="Q172" s="70">
        <f t="shared" si="5"/>
        <v>0</v>
      </c>
      <c r="R172" s="23" t="str">
        <f t="shared" si="4"/>
        <v>Không</v>
      </c>
      <c r="S172" s="23"/>
      <c r="T172" s="23"/>
      <c r="U172" s="18"/>
      <c r="V172" s="18"/>
    </row>
    <row r="173" spans="1:22" s="20" customFormat="1" ht="13.5">
      <c r="A173" s="18">
        <v>167</v>
      </c>
      <c r="B173" s="110"/>
      <c r="C173" s="111"/>
      <c r="D173" s="112"/>
      <c r="E173" s="113"/>
      <c r="F173" s="113"/>
      <c r="G173" s="114"/>
      <c r="H173" s="22"/>
      <c r="I173" s="22"/>
      <c r="J173" s="22"/>
      <c r="K173" s="22"/>
      <c r="L173" s="22"/>
      <c r="M173" s="22"/>
      <c r="N173" s="22"/>
      <c r="O173" s="22"/>
      <c r="P173" s="19"/>
      <c r="Q173" s="70">
        <f t="shared" si="5"/>
        <v>0</v>
      </c>
      <c r="R173" s="23" t="str">
        <f t="shared" si="4"/>
        <v>Không</v>
      </c>
      <c r="S173" s="23"/>
      <c r="T173" s="23"/>
      <c r="U173" s="18"/>
      <c r="V173" s="18"/>
    </row>
    <row r="174" spans="1:22" s="20" customFormat="1" ht="13.5">
      <c r="A174" s="18">
        <v>168</v>
      </c>
      <c r="B174" s="110"/>
      <c r="C174" s="111"/>
      <c r="D174" s="112"/>
      <c r="E174" s="113"/>
      <c r="F174" s="113"/>
      <c r="G174" s="114"/>
      <c r="H174" s="22"/>
      <c r="I174" s="22"/>
      <c r="J174" s="22"/>
      <c r="K174" s="22"/>
      <c r="L174" s="22"/>
      <c r="M174" s="22"/>
      <c r="N174" s="22"/>
      <c r="O174" s="22"/>
      <c r="P174" s="19"/>
      <c r="Q174" s="70">
        <f t="shared" si="5"/>
        <v>0</v>
      </c>
      <c r="R174" s="23" t="str">
        <f t="shared" si="4"/>
        <v>Không</v>
      </c>
      <c r="S174" s="23"/>
      <c r="T174" s="23"/>
      <c r="U174" s="18"/>
      <c r="V174" s="18"/>
    </row>
    <row r="175" spans="1:22" s="20" customFormat="1" ht="13.5">
      <c r="A175" s="18">
        <v>169</v>
      </c>
      <c r="B175" s="110"/>
      <c r="C175" s="111"/>
      <c r="D175" s="112"/>
      <c r="E175" s="113"/>
      <c r="F175" s="113"/>
      <c r="G175" s="114"/>
      <c r="H175" s="22"/>
      <c r="I175" s="22"/>
      <c r="J175" s="22"/>
      <c r="K175" s="22"/>
      <c r="L175" s="22"/>
      <c r="M175" s="22"/>
      <c r="N175" s="22"/>
      <c r="O175" s="22"/>
      <c r="P175" s="19"/>
      <c r="Q175" s="70">
        <f t="shared" si="5"/>
        <v>0</v>
      </c>
      <c r="R175" s="23" t="str">
        <f t="shared" si="4"/>
        <v>Không</v>
      </c>
      <c r="S175" s="23"/>
      <c r="T175" s="23"/>
      <c r="U175" s="18"/>
      <c r="V175" s="18"/>
    </row>
    <row r="176" spans="1:22" s="20" customFormat="1" ht="13.5">
      <c r="A176" s="18">
        <v>170</v>
      </c>
      <c r="B176" s="110"/>
      <c r="C176" s="111"/>
      <c r="D176" s="112"/>
      <c r="E176" s="113"/>
      <c r="F176" s="113"/>
      <c r="G176" s="114"/>
      <c r="H176" s="22"/>
      <c r="I176" s="22"/>
      <c r="J176" s="22"/>
      <c r="K176" s="22"/>
      <c r="L176" s="22"/>
      <c r="M176" s="22"/>
      <c r="N176" s="22"/>
      <c r="O176" s="22"/>
      <c r="P176" s="19"/>
      <c r="Q176" s="70">
        <f t="shared" si="5"/>
        <v>0</v>
      </c>
      <c r="R176" s="23" t="str">
        <f t="shared" si="4"/>
        <v>Không</v>
      </c>
      <c r="S176" s="23"/>
      <c r="T176" s="23"/>
      <c r="U176" s="18"/>
      <c r="V176" s="18"/>
    </row>
    <row r="177" spans="1:22" s="20" customFormat="1" ht="13.5">
      <c r="A177" s="18">
        <v>171</v>
      </c>
      <c r="B177" s="110"/>
      <c r="C177" s="111"/>
      <c r="D177" s="112"/>
      <c r="E177" s="113"/>
      <c r="F177" s="113"/>
      <c r="G177" s="114"/>
      <c r="H177" s="22"/>
      <c r="I177" s="22"/>
      <c r="J177" s="22"/>
      <c r="K177" s="22"/>
      <c r="L177" s="22"/>
      <c r="M177" s="22"/>
      <c r="N177" s="22"/>
      <c r="O177" s="22"/>
      <c r="P177" s="19"/>
      <c r="Q177" s="70">
        <f t="shared" si="5"/>
        <v>0</v>
      </c>
      <c r="R177" s="23" t="str">
        <f t="shared" si="4"/>
        <v>Không</v>
      </c>
      <c r="S177" s="23"/>
      <c r="T177" s="23"/>
      <c r="U177" s="18"/>
      <c r="V177" s="18"/>
    </row>
    <row r="178" spans="1:22" s="20" customFormat="1" ht="13.5">
      <c r="A178" s="18">
        <v>172</v>
      </c>
      <c r="B178" s="110"/>
      <c r="C178" s="111"/>
      <c r="D178" s="112"/>
      <c r="E178" s="113"/>
      <c r="F178" s="113"/>
      <c r="G178" s="114"/>
      <c r="H178" s="22"/>
      <c r="I178" s="22"/>
      <c r="J178" s="22"/>
      <c r="K178" s="22"/>
      <c r="L178" s="22"/>
      <c r="M178" s="22"/>
      <c r="N178" s="22"/>
      <c r="O178" s="22"/>
      <c r="P178" s="19"/>
      <c r="Q178" s="70">
        <f t="shared" si="5"/>
        <v>0</v>
      </c>
      <c r="R178" s="23" t="str">
        <f t="shared" si="4"/>
        <v>Không</v>
      </c>
      <c r="S178" s="23"/>
      <c r="T178" s="23"/>
      <c r="U178" s="18"/>
      <c r="V178" s="18"/>
    </row>
    <row r="179" spans="1:22" s="20" customFormat="1" ht="13.5">
      <c r="A179" s="18">
        <v>173</v>
      </c>
      <c r="B179" s="110"/>
      <c r="C179" s="111"/>
      <c r="D179" s="112"/>
      <c r="E179" s="113"/>
      <c r="F179" s="113"/>
      <c r="G179" s="114"/>
      <c r="H179" s="22"/>
      <c r="I179" s="22"/>
      <c r="J179" s="22"/>
      <c r="K179" s="22"/>
      <c r="L179" s="22"/>
      <c r="M179" s="22"/>
      <c r="N179" s="22"/>
      <c r="O179" s="22"/>
      <c r="P179" s="19"/>
      <c r="Q179" s="70">
        <f t="shared" si="5"/>
        <v>0</v>
      </c>
      <c r="R179" s="23" t="str">
        <f t="shared" si="4"/>
        <v>Không</v>
      </c>
      <c r="S179" s="23"/>
      <c r="T179" s="23"/>
      <c r="U179" s="18"/>
      <c r="V179" s="18"/>
    </row>
    <row r="180" spans="1:22" s="20" customFormat="1" ht="13.5">
      <c r="A180" s="18">
        <v>174</v>
      </c>
      <c r="B180" s="110"/>
      <c r="C180" s="111"/>
      <c r="D180" s="112"/>
      <c r="E180" s="113"/>
      <c r="F180" s="113"/>
      <c r="G180" s="114"/>
      <c r="H180" s="22"/>
      <c r="I180" s="22"/>
      <c r="J180" s="22"/>
      <c r="K180" s="22"/>
      <c r="L180" s="22"/>
      <c r="M180" s="22"/>
      <c r="N180" s="22"/>
      <c r="O180" s="22"/>
      <c r="P180" s="19"/>
      <c r="Q180" s="70">
        <f t="shared" si="5"/>
        <v>0</v>
      </c>
      <c r="R180" s="23" t="str">
        <f t="shared" si="4"/>
        <v>Không</v>
      </c>
      <c r="S180" s="23"/>
      <c r="T180" s="23"/>
      <c r="U180" s="18"/>
      <c r="V180" s="18"/>
    </row>
    <row r="181" spans="1:22" s="20" customFormat="1" ht="13.5">
      <c r="A181" s="18">
        <v>175</v>
      </c>
      <c r="B181" s="110"/>
      <c r="C181" s="111"/>
      <c r="D181" s="112"/>
      <c r="E181" s="113"/>
      <c r="F181" s="113"/>
      <c r="G181" s="114"/>
      <c r="H181" s="22"/>
      <c r="I181" s="22"/>
      <c r="J181" s="22"/>
      <c r="K181" s="22"/>
      <c r="L181" s="22"/>
      <c r="M181" s="22"/>
      <c r="N181" s="22"/>
      <c r="O181" s="22"/>
      <c r="P181" s="19"/>
      <c r="Q181" s="70">
        <f t="shared" si="5"/>
        <v>0</v>
      </c>
      <c r="R181" s="23" t="str">
        <f t="shared" si="4"/>
        <v>Không</v>
      </c>
      <c r="S181" s="23"/>
      <c r="T181" s="23"/>
      <c r="U181" s="18"/>
      <c r="V181" s="18"/>
    </row>
    <row r="182" spans="1:22" s="20" customFormat="1" ht="13.5">
      <c r="A182" s="18">
        <v>176</v>
      </c>
      <c r="B182" s="110"/>
      <c r="C182" s="111"/>
      <c r="D182" s="112"/>
      <c r="E182" s="113"/>
      <c r="F182" s="113"/>
      <c r="G182" s="114"/>
      <c r="H182" s="22"/>
      <c r="I182" s="22"/>
      <c r="J182" s="22"/>
      <c r="K182" s="22"/>
      <c r="L182" s="22"/>
      <c r="M182" s="22"/>
      <c r="N182" s="22"/>
      <c r="O182" s="22"/>
      <c r="P182" s="19"/>
      <c r="Q182" s="70">
        <f t="shared" si="5"/>
        <v>0</v>
      </c>
      <c r="R182" s="23" t="str">
        <f t="shared" si="4"/>
        <v>Không</v>
      </c>
      <c r="S182" s="23"/>
      <c r="T182" s="23"/>
      <c r="U182" s="18"/>
      <c r="V182" s="18"/>
    </row>
    <row r="183" spans="1:22" s="20" customFormat="1" ht="13.5">
      <c r="A183" s="18">
        <v>177</v>
      </c>
      <c r="B183" s="110"/>
      <c r="C183" s="111"/>
      <c r="D183" s="112"/>
      <c r="E183" s="113"/>
      <c r="F183" s="113"/>
      <c r="G183" s="114"/>
      <c r="H183" s="22"/>
      <c r="I183" s="22"/>
      <c r="J183" s="22"/>
      <c r="K183" s="22"/>
      <c r="L183" s="22"/>
      <c r="M183" s="22"/>
      <c r="N183" s="22"/>
      <c r="O183" s="22"/>
      <c r="P183" s="19"/>
      <c r="Q183" s="70">
        <f t="shared" si="5"/>
        <v>0</v>
      </c>
      <c r="R183" s="23" t="str">
        <f t="shared" si="4"/>
        <v>Không</v>
      </c>
      <c r="S183" s="23"/>
      <c r="T183" s="23"/>
      <c r="U183" s="18"/>
      <c r="V183" s="18"/>
    </row>
    <row r="184" spans="1:22" s="20" customFormat="1" ht="13.5">
      <c r="A184" s="18">
        <v>178</v>
      </c>
      <c r="B184" s="110"/>
      <c r="C184" s="111"/>
      <c r="D184" s="112"/>
      <c r="E184" s="113"/>
      <c r="F184" s="113"/>
      <c r="G184" s="114"/>
      <c r="H184" s="22"/>
      <c r="I184" s="22"/>
      <c r="J184" s="22"/>
      <c r="K184" s="22"/>
      <c r="L184" s="22"/>
      <c r="M184" s="22"/>
      <c r="N184" s="22"/>
      <c r="O184" s="22"/>
      <c r="P184" s="19"/>
      <c r="Q184" s="70">
        <f t="shared" si="5"/>
        <v>0</v>
      </c>
      <c r="R184" s="23" t="str">
        <f t="shared" si="4"/>
        <v>Không</v>
      </c>
      <c r="S184" s="23"/>
      <c r="T184" s="23"/>
      <c r="U184" s="18"/>
      <c r="V184" s="18"/>
    </row>
    <row r="185" spans="1:22" s="20" customFormat="1" ht="13.5">
      <c r="A185" s="18">
        <v>179</v>
      </c>
      <c r="B185" s="110"/>
      <c r="C185" s="111"/>
      <c r="D185" s="112"/>
      <c r="E185" s="113"/>
      <c r="F185" s="113"/>
      <c r="G185" s="114"/>
      <c r="H185" s="22"/>
      <c r="I185" s="22"/>
      <c r="J185" s="22"/>
      <c r="K185" s="22"/>
      <c r="L185" s="22"/>
      <c r="M185" s="22"/>
      <c r="N185" s="22"/>
      <c r="O185" s="22"/>
      <c r="P185" s="19"/>
      <c r="Q185" s="70">
        <f t="shared" si="5"/>
        <v>0</v>
      </c>
      <c r="R185" s="23" t="str">
        <f t="shared" si="4"/>
        <v>Không</v>
      </c>
      <c r="S185" s="23"/>
      <c r="T185" s="23"/>
      <c r="U185" s="18"/>
      <c r="V185" s="18"/>
    </row>
    <row r="186" spans="1:22" s="20" customFormat="1" ht="13.5">
      <c r="A186" s="18">
        <v>180</v>
      </c>
      <c r="B186" s="110"/>
      <c r="C186" s="111"/>
      <c r="D186" s="112"/>
      <c r="E186" s="113"/>
      <c r="F186" s="113"/>
      <c r="G186" s="114"/>
      <c r="H186" s="22"/>
      <c r="I186" s="22"/>
      <c r="J186" s="22"/>
      <c r="K186" s="22"/>
      <c r="L186" s="22"/>
      <c r="M186" s="22"/>
      <c r="N186" s="22"/>
      <c r="O186" s="22"/>
      <c r="P186" s="19"/>
      <c r="Q186" s="70">
        <f t="shared" si="5"/>
        <v>0</v>
      </c>
      <c r="R186" s="23" t="str">
        <f t="shared" si="4"/>
        <v>Không</v>
      </c>
      <c r="S186" s="23"/>
      <c r="T186" s="23"/>
      <c r="U186" s="18"/>
      <c r="V186" s="18"/>
    </row>
    <row r="187" spans="1:22" s="20" customFormat="1" ht="13.5">
      <c r="A187" s="18">
        <v>181</v>
      </c>
      <c r="B187" s="110"/>
      <c r="C187" s="111"/>
      <c r="D187" s="112"/>
      <c r="E187" s="113"/>
      <c r="F187" s="113"/>
      <c r="G187" s="114"/>
      <c r="H187" s="22"/>
      <c r="I187" s="22"/>
      <c r="J187" s="22"/>
      <c r="K187" s="22"/>
      <c r="L187" s="22"/>
      <c r="M187" s="22"/>
      <c r="N187" s="22"/>
      <c r="O187" s="22"/>
      <c r="P187" s="19"/>
      <c r="Q187" s="70">
        <f t="shared" si="5"/>
        <v>0</v>
      </c>
      <c r="R187" s="23" t="str">
        <f t="shared" si="4"/>
        <v>Không</v>
      </c>
      <c r="S187" s="23"/>
      <c r="T187" s="23"/>
      <c r="U187" s="18"/>
      <c r="V187" s="18"/>
    </row>
    <row r="188" spans="1:22" s="20" customFormat="1" ht="13.5">
      <c r="A188" s="18">
        <v>182</v>
      </c>
      <c r="B188" s="110"/>
      <c r="C188" s="111"/>
      <c r="D188" s="112"/>
      <c r="E188" s="113"/>
      <c r="F188" s="113"/>
      <c r="G188" s="114"/>
      <c r="H188" s="22"/>
      <c r="I188" s="22"/>
      <c r="J188" s="22"/>
      <c r="K188" s="22"/>
      <c r="L188" s="22"/>
      <c r="M188" s="22"/>
      <c r="N188" s="22"/>
      <c r="O188" s="22"/>
      <c r="P188" s="19"/>
      <c r="Q188" s="70">
        <f t="shared" si="5"/>
        <v>0</v>
      </c>
      <c r="R188" s="23" t="str">
        <f t="shared" si="4"/>
        <v>Không</v>
      </c>
      <c r="S188" s="23"/>
      <c r="T188" s="23"/>
      <c r="U188" s="18"/>
      <c r="V188" s="18"/>
    </row>
    <row r="189" spans="1:22" s="20" customFormat="1" ht="13.5">
      <c r="A189" s="18">
        <v>183</v>
      </c>
      <c r="B189" s="110"/>
      <c r="C189" s="111"/>
      <c r="D189" s="112"/>
      <c r="E189" s="113"/>
      <c r="F189" s="113"/>
      <c r="G189" s="114"/>
      <c r="H189" s="22"/>
      <c r="I189" s="22"/>
      <c r="J189" s="22"/>
      <c r="K189" s="22"/>
      <c r="L189" s="22"/>
      <c r="M189" s="22"/>
      <c r="N189" s="22"/>
      <c r="O189" s="22"/>
      <c r="P189" s="19"/>
      <c r="Q189" s="70">
        <f t="shared" si="5"/>
        <v>0</v>
      </c>
      <c r="R189" s="23" t="str">
        <f t="shared" si="4"/>
        <v>Không</v>
      </c>
      <c r="S189" s="23"/>
      <c r="T189" s="23"/>
      <c r="U189" s="18"/>
      <c r="V189" s="18"/>
    </row>
    <row r="190" spans="1:22" s="20" customFormat="1" ht="13.5">
      <c r="A190" s="18">
        <v>184</v>
      </c>
      <c r="B190" s="110"/>
      <c r="C190" s="111"/>
      <c r="D190" s="112"/>
      <c r="E190" s="113"/>
      <c r="F190" s="113"/>
      <c r="G190" s="114"/>
      <c r="H190" s="22"/>
      <c r="I190" s="22"/>
      <c r="J190" s="22"/>
      <c r="K190" s="22"/>
      <c r="L190" s="22"/>
      <c r="M190" s="22"/>
      <c r="N190" s="22"/>
      <c r="O190" s="22"/>
      <c r="P190" s="19"/>
      <c r="Q190" s="70">
        <f t="shared" si="5"/>
        <v>0</v>
      </c>
      <c r="R190" s="23" t="str">
        <f t="shared" si="4"/>
        <v>Không</v>
      </c>
      <c r="S190" s="23"/>
      <c r="T190" s="23"/>
      <c r="U190" s="18"/>
      <c r="V190" s="18"/>
    </row>
    <row r="191" spans="1:22" s="20" customFormat="1" ht="13.5">
      <c r="A191" s="18">
        <v>185</v>
      </c>
      <c r="B191" s="110"/>
      <c r="C191" s="111"/>
      <c r="D191" s="112"/>
      <c r="E191" s="113"/>
      <c r="F191" s="113"/>
      <c r="G191" s="114"/>
      <c r="H191" s="22"/>
      <c r="I191" s="22"/>
      <c r="J191" s="22"/>
      <c r="K191" s="22"/>
      <c r="L191" s="22"/>
      <c r="M191" s="22"/>
      <c r="N191" s="22"/>
      <c r="O191" s="22"/>
      <c r="P191" s="19"/>
      <c r="Q191" s="70">
        <f t="shared" si="5"/>
        <v>0</v>
      </c>
      <c r="R191" s="23" t="str">
        <f t="shared" si="4"/>
        <v>Không</v>
      </c>
      <c r="S191" s="23"/>
      <c r="T191" s="23"/>
      <c r="U191" s="18"/>
      <c r="V191" s="18"/>
    </row>
    <row r="192" spans="1:22" s="20" customFormat="1" ht="13.5">
      <c r="A192" s="18">
        <v>186</v>
      </c>
      <c r="B192" s="110"/>
      <c r="C192" s="111"/>
      <c r="D192" s="112"/>
      <c r="E192" s="113"/>
      <c r="F192" s="113"/>
      <c r="G192" s="114"/>
      <c r="H192" s="22"/>
      <c r="I192" s="22"/>
      <c r="J192" s="22"/>
      <c r="K192" s="22"/>
      <c r="L192" s="22"/>
      <c r="M192" s="22"/>
      <c r="N192" s="22"/>
      <c r="O192" s="22"/>
      <c r="P192" s="19"/>
      <c r="Q192" s="70">
        <f t="shared" si="5"/>
        <v>0</v>
      </c>
      <c r="R192" s="23" t="str">
        <f t="shared" si="4"/>
        <v>Không</v>
      </c>
      <c r="S192" s="23"/>
      <c r="T192" s="23"/>
      <c r="U192" s="18"/>
      <c r="V192" s="18"/>
    </row>
    <row r="193" spans="1:22" s="20" customFormat="1" ht="13.5">
      <c r="A193" s="18">
        <v>187</v>
      </c>
      <c r="B193" s="110"/>
      <c r="C193" s="111"/>
      <c r="D193" s="112"/>
      <c r="E193" s="113"/>
      <c r="F193" s="113"/>
      <c r="G193" s="114"/>
      <c r="H193" s="22"/>
      <c r="I193" s="22"/>
      <c r="J193" s="22"/>
      <c r="K193" s="22"/>
      <c r="L193" s="22"/>
      <c r="M193" s="22"/>
      <c r="N193" s="22"/>
      <c r="O193" s="22"/>
      <c r="P193" s="19"/>
      <c r="Q193" s="70">
        <f t="shared" si="5"/>
        <v>0</v>
      </c>
      <c r="R193" s="23" t="str">
        <f t="shared" si="4"/>
        <v>Không</v>
      </c>
      <c r="S193" s="23"/>
      <c r="T193" s="23"/>
      <c r="U193" s="18"/>
      <c r="V193" s="18"/>
    </row>
    <row r="194" spans="1:22" s="20" customFormat="1" ht="13.5">
      <c r="A194" s="18">
        <v>188</v>
      </c>
      <c r="B194" s="110"/>
      <c r="C194" s="111"/>
      <c r="D194" s="112"/>
      <c r="E194" s="113"/>
      <c r="F194" s="113"/>
      <c r="G194" s="114"/>
      <c r="H194" s="22"/>
      <c r="I194" s="22"/>
      <c r="J194" s="22"/>
      <c r="K194" s="22"/>
      <c r="L194" s="22"/>
      <c r="M194" s="22"/>
      <c r="N194" s="22"/>
      <c r="O194" s="22"/>
      <c r="P194" s="19"/>
      <c r="Q194" s="70">
        <f t="shared" si="5"/>
        <v>0</v>
      </c>
      <c r="R194" s="23" t="str">
        <f t="shared" si="4"/>
        <v>Không</v>
      </c>
      <c r="S194" s="23"/>
      <c r="T194" s="23"/>
      <c r="U194" s="18"/>
      <c r="V194" s="18"/>
    </row>
    <row r="195" spans="1:22" s="20" customFormat="1" ht="13.5">
      <c r="A195" s="18">
        <v>189</v>
      </c>
      <c r="B195" s="110"/>
      <c r="C195" s="111"/>
      <c r="D195" s="112"/>
      <c r="E195" s="113"/>
      <c r="F195" s="113"/>
      <c r="G195" s="114"/>
      <c r="H195" s="22"/>
      <c r="I195" s="22"/>
      <c r="J195" s="22"/>
      <c r="K195" s="22"/>
      <c r="L195" s="22"/>
      <c r="M195" s="22"/>
      <c r="N195" s="22"/>
      <c r="O195" s="22"/>
      <c r="P195" s="19"/>
      <c r="Q195" s="70">
        <f t="shared" si="5"/>
        <v>0</v>
      </c>
      <c r="R195" s="23" t="str">
        <f t="shared" si="4"/>
        <v>Không</v>
      </c>
      <c r="S195" s="23"/>
      <c r="T195" s="23"/>
      <c r="U195" s="18"/>
      <c r="V195" s="18"/>
    </row>
    <row r="196" spans="1:22" s="20" customFormat="1" ht="13.5">
      <c r="A196" s="18">
        <v>190</v>
      </c>
      <c r="B196" s="110"/>
      <c r="C196" s="111"/>
      <c r="D196" s="112"/>
      <c r="E196" s="113"/>
      <c r="F196" s="113"/>
      <c r="G196" s="114"/>
      <c r="H196" s="22"/>
      <c r="I196" s="22"/>
      <c r="J196" s="22"/>
      <c r="K196" s="22"/>
      <c r="L196" s="22"/>
      <c r="M196" s="22"/>
      <c r="N196" s="22"/>
      <c r="O196" s="22"/>
      <c r="P196" s="19"/>
      <c r="Q196" s="70">
        <f t="shared" si="5"/>
        <v>0</v>
      </c>
      <c r="R196" s="23" t="str">
        <f t="shared" si="4"/>
        <v>Không</v>
      </c>
      <c r="S196" s="23"/>
      <c r="T196" s="23"/>
      <c r="U196" s="18"/>
      <c r="V196" s="18"/>
    </row>
    <row r="197" spans="1:22" s="20" customFormat="1" ht="13.5">
      <c r="A197" s="18">
        <v>191</v>
      </c>
      <c r="B197" s="110"/>
      <c r="C197" s="111"/>
      <c r="D197" s="112"/>
      <c r="E197" s="113"/>
      <c r="F197" s="113"/>
      <c r="G197" s="114"/>
      <c r="H197" s="22"/>
      <c r="I197" s="22"/>
      <c r="J197" s="22"/>
      <c r="K197" s="22"/>
      <c r="L197" s="22"/>
      <c r="M197" s="22"/>
      <c r="N197" s="22"/>
      <c r="O197" s="22"/>
      <c r="P197" s="19"/>
      <c r="Q197" s="70">
        <f t="shared" si="5"/>
        <v>0</v>
      </c>
      <c r="R197" s="23" t="str">
        <f t="shared" si="4"/>
        <v>Không</v>
      </c>
      <c r="S197" s="23"/>
      <c r="T197" s="23"/>
      <c r="U197" s="18"/>
      <c r="V197" s="18"/>
    </row>
    <row r="198" spans="1:22" s="20" customFormat="1" ht="13.5">
      <c r="A198" s="18">
        <v>192</v>
      </c>
      <c r="B198" s="110"/>
      <c r="C198" s="111"/>
      <c r="D198" s="112"/>
      <c r="E198" s="113"/>
      <c r="F198" s="113"/>
      <c r="G198" s="114"/>
      <c r="H198" s="22"/>
      <c r="I198" s="22"/>
      <c r="J198" s="22"/>
      <c r="K198" s="22"/>
      <c r="L198" s="22"/>
      <c r="M198" s="22"/>
      <c r="N198" s="22"/>
      <c r="O198" s="22"/>
      <c r="P198" s="19"/>
      <c r="Q198" s="70">
        <f t="shared" si="5"/>
        <v>0</v>
      </c>
      <c r="R198" s="23" t="str">
        <f t="shared" si="4"/>
        <v>Không</v>
      </c>
      <c r="S198" s="23"/>
      <c r="T198" s="23"/>
      <c r="U198" s="18"/>
      <c r="V198" s="18"/>
    </row>
    <row r="199" spans="1:22" s="20" customFormat="1" ht="13.5">
      <c r="A199" s="18">
        <v>193</v>
      </c>
      <c r="B199" s="110"/>
      <c r="C199" s="111"/>
      <c r="D199" s="112"/>
      <c r="E199" s="113"/>
      <c r="F199" s="113"/>
      <c r="G199" s="114"/>
      <c r="H199" s="22"/>
      <c r="I199" s="22"/>
      <c r="J199" s="22"/>
      <c r="K199" s="22"/>
      <c r="L199" s="22"/>
      <c r="M199" s="22"/>
      <c r="N199" s="22"/>
      <c r="O199" s="22"/>
      <c r="P199" s="19"/>
      <c r="Q199" s="70">
        <f t="shared" si="5"/>
        <v>0</v>
      </c>
      <c r="R199" s="23" t="str">
        <f t="shared" ref="R199:R262" si="6">VLOOKUP(Q199,$U:$V,2,0)</f>
        <v>Không</v>
      </c>
      <c r="S199" s="23"/>
      <c r="T199" s="23"/>
      <c r="U199" s="18"/>
      <c r="V199" s="18"/>
    </row>
    <row r="200" spans="1:22" s="20" customFormat="1" ht="13.5">
      <c r="A200" s="18">
        <v>194</v>
      </c>
      <c r="B200" s="110"/>
      <c r="C200" s="111"/>
      <c r="D200" s="112"/>
      <c r="E200" s="113"/>
      <c r="F200" s="113"/>
      <c r="G200" s="114"/>
      <c r="H200" s="22"/>
      <c r="I200" s="22"/>
      <c r="J200" s="22"/>
      <c r="K200" s="22"/>
      <c r="L200" s="22"/>
      <c r="M200" s="22"/>
      <c r="N200" s="22"/>
      <c r="O200" s="22"/>
      <c r="P200" s="19"/>
      <c r="Q200" s="70">
        <f t="shared" ref="Q200:Q263" si="7">IF(OR(ISNUMBER(P200)=FALSE,$Q$6&lt;&gt;100%,P200&lt;1),0,ROUND(SUMPRODUCT($H$6:$P$6,H200:P200),1))</f>
        <v>0</v>
      </c>
      <c r="R200" s="23" t="str">
        <f t="shared" si="6"/>
        <v>Không</v>
      </c>
      <c r="S200" s="23"/>
      <c r="T200" s="23"/>
      <c r="U200" s="18"/>
      <c r="V200" s="18"/>
    </row>
    <row r="201" spans="1:22" s="20" customFormat="1" ht="13.5">
      <c r="A201" s="18">
        <v>195</v>
      </c>
      <c r="B201" s="110"/>
      <c r="C201" s="111"/>
      <c r="D201" s="112"/>
      <c r="E201" s="113"/>
      <c r="F201" s="113"/>
      <c r="G201" s="114"/>
      <c r="H201" s="22"/>
      <c r="I201" s="22"/>
      <c r="J201" s="22"/>
      <c r="K201" s="22"/>
      <c r="L201" s="22"/>
      <c r="M201" s="22"/>
      <c r="N201" s="22"/>
      <c r="O201" s="22"/>
      <c r="P201" s="19"/>
      <c r="Q201" s="70">
        <f t="shared" si="7"/>
        <v>0</v>
      </c>
      <c r="R201" s="23" t="str">
        <f t="shared" si="6"/>
        <v>Không</v>
      </c>
      <c r="S201" s="23"/>
      <c r="T201" s="23"/>
      <c r="U201" s="18"/>
      <c r="V201" s="18"/>
    </row>
    <row r="202" spans="1:22" s="20" customFormat="1" ht="13.5">
      <c r="A202" s="18">
        <v>196</v>
      </c>
      <c r="B202" s="110"/>
      <c r="C202" s="111"/>
      <c r="D202" s="112"/>
      <c r="E202" s="113"/>
      <c r="F202" s="113"/>
      <c r="G202" s="114"/>
      <c r="H202" s="22"/>
      <c r="I202" s="22"/>
      <c r="J202" s="22"/>
      <c r="K202" s="22"/>
      <c r="L202" s="22"/>
      <c r="M202" s="22"/>
      <c r="N202" s="22"/>
      <c r="O202" s="22"/>
      <c r="P202" s="19"/>
      <c r="Q202" s="70">
        <f t="shared" si="7"/>
        <v>0</v>
      </c>
      <c r="R202" s="23" t="str">
        <f t="shared" si="6"/>
        <v>Không</v>
      </c>
      <c r="S202" s="23"/>
      <c r="T202" s="23"/>
      <c r="U202" s="18"/>
      <c r="V202" s="18"/>
    </row>
    <row r="203" spans="1:22" s="20" customFormat="1" ht="13.5">
      <c r="A203" s="18">
        <v>197</v>
      </c>
      <c r="B203" s="110"/>
      <c r="C203" s="111"/>
      <c r="D203" s="112"/>
      <c r="E203" s="113"/>
      <c r="F203" s="113"/>
      <c r="G203" s="114"/>
      <c r="H203" s="22"/>
      <c r="I203" s="22"/>
      <c r="J203" s="22"/>
      <c r="K203" s="22"/>
      <c r="L203" s="22"/>
      <c r="M203" s="22"/>
      <c r="N203" s="22"/>
      <c r="O203" s="22"/>
      <c r="P203" s="19"/>
      <c r="Q203" s="70">
        <f t="shared" si="7"/>
        <v>0</v>
      </c>
      <c r="R203" s="23" t="str">
        <f t="shared" si="6"/>
        <v>Không</v>
      </c>
      <c r="S203" s="23"/>
      <c r="T203" s="23"/>
      <c r="U203" s="18"/>
      <c r="V203" s="18"/>
    </row>
    <row r="204" spans="1:22" s="20" customFormat="1" ht="13.5">
      <c r="A204" s="18">
        <v>198</v>
      </c>
      <c r="B204" s="110"/>
      <c r="C204" s="111"/>
      <c r="D204" s="112"/>
      <c r="E204" s="113"/>
      <c r="F204" s="113"/>
      <c r="G204" s="114"/>
      <c r="H204" s="22"/>
      <c r="I204" s="22"/>
      <c r="J204" s="22"/>
      <c r="K204" s="22"/>
      <c r="L204" s="22"/>
      <c r="M204" s="22"/>
      <c r="N204" s="22"/>
      <c r="O204" s="22"/>
      <c r="P204" s="19"/>
      <c r="Q204" s="70">
        <f t="shared" si="7"/>
        <v>0</v>
      </c>
      <c r="R204" s="23" t="str">
        <f t="shared" si="6"/>
        <v>Không</v>
      </c>
      <c r="S204" s="23"/>
      <c r="T204" s="23"/>
      <c r="U204" s="18"/>
      <c r="V204" s="18"/>
    </row>
    <row r="205" spans="1:22" s="20" customFormat="1" ht="13.5">
      <c r="A205" s="18">
        <v>199</v>
      </c>
      <c r="B205" s="110"/>
      <c r="C205" s="111"/>
      <c r="D205" s="112"/>
      <c r="E205" s="113"/>
      <c r="F205" s="113"/>
      <c r="G205" s="114"/>
      <c r="H205" s="22"/>
      <c r="I205" s="22"/>
      <c r="J205" s="22"/>
      <c r="K205" s="22"/>
      <c r="L205" s="22"/>
      <c r="M205" s="22"/>
      <c r="N205" s="22"/>
      <c r="O205" s="22"/>
      <c r="P205" s="19"/>
      <c r="Q205" s="70">
        <f t="shared" si="7"/>
        <v>0</v>
      </c>
      <c r="R205" s="23" t="str">
        <f t="shared" si="6"/>
        <v>Không</v>
      </c>
      <c r="S205" s="23"/>
      <c r="T205" s="23"/>
      <c r="U205" s="18"/>
      <c r="V205" s="18"/>
    </row>
    <row r="206" spans="1:22" s="20" customFormat="1" ht="13.5">
      <c r="A206" s="18">
        <v>200</v>
      </c>
      <c r="B206" s="110"/>
      <c r="C206" s="111"/>
      <c r="D206" s="112"/>
      <c r="E206" s="113"/>
      <c r="F206" s="113"/>
      <c r="G206" s="114"/>
      <c r="H206" s="22"/>
      <c r="I206" s="22"/>
      <c r="J206" s="22"/>
      <c r="K206" s="22"/>
      <c r="L206" s="22"/>
      <c r="M206" s="22"/>
      <c r="N206" s="22"/>
      <c r="O206" s="22"/>
      <c r="P206" s="19"/>
      <c r="Q206" s="70">
        <f t="shared" si="7"/>
        <v>0</v>
      </c>
      <c r="R206" s="23" t="str">
        <f t="shared" si="6"/>
        <v>Không</v>
      </c>
      <c r="S206" s="23"/>
      <c r="T206" s="23"/>
      <c r="U206" s="18"/>
      <c r="V206" s="18"/>
    </row>
    <row r="207" spans="1:22" s="20" customFormat="1" ht="13.5">
      <c r="A207" s="18">
        <v>201</v>
      </c>
      <c r="B207" s="110"/>
      <c r="C207" s="111"/>
      <c r="D207" s="112"/>
      <c r="E207" s="113"/>
      <c r="F207" s="113"/>
      <c r="G207" s="114"/>
      <c r="H207" s="22"/>
      <c r="I207" s="22"/>
      <c r="J207" s="22"/>
      <c r="K207" s="22"/>
      <c r="L207" s="22"/>
      <c r="M207" s="22"/>
      <c r="N207" s="22"/>
      <c r="O207" s="22"/>
      <c r="P207" s="19"/>
      <c r="Q207" s="70">
        <f t="shared" si="7"/>
        <v>0</v>
      </c>
      <c r="R207" s="23" t="str">
        <f t="shared" si="6"/>
        <v>Không</v>
      </c>
      <c r="S207" s="23"/>
      <c r="T207" s="23"/>
      <c r="U207" s="18"/>
      <c r="V207" s="18"/>
    </row>
    <row r="208" spans="1:22" s="20" customFormat="1" ht="13.5">
      <c r="A208" s="18">
        <v>202</v>
      </c>
      <c r="B208" s="110"/>
      <c r="C208" s="111"/>
      <c r="D208" s="112"/>
      <c r="E208" s="113"/>
      <c r="F208" s="113"/>
      <c r="G208" s="114"/>
      <c r="H208" s="22"/>
      <c r="I208" s="22"/>
      <c r="J208" s="22"/>
      <c r="K208" s="22"/>
      <c r="L208" s="22"/>
      <c r="M208" s="22"/>
      <c r="N208" s="22"/>
      <c r="O208" s="22"/>
      <c r="P208" s="19"/>
      <c r="Q208" s="70">
        <f t="shared" si="7"/>
        <v>0</v>
      </c>
      <c r="R208" s="23" t="str">
        <f t="shared" si="6"/>
        <v>Không</v>
      </c>
      <c r="S208" s="23"/>
      <c r="T208" s="23"/>
      <c r="U208" s="18"/>
      <c r="V208" s="18"/>
    </row>
    <row r="209" spans="1:22" s="20" customFormat="1" ht="13.5">
      <c r="A209" s="18">
        <v>203</v>
      </c>
      <c r="B209" s="110"/>
      <c r="C209" s="111"/>
      <c r="D209" s="112"/>
      <c r="E209" s="113"/>
      <c r="F209" s="113"/>
      <c r="G209" s="114"/>
      <c r="H209" s="22"/>
      <c r="I209" s="22"/>
      <c r="J209" s="22"/>
      <c r="K209" s="22"/>
      <c r="L209" s="22"/>
      <c r="M209" s="22"/>
      <c r="N209" s="22"/>
      <c r="O209" s="22"/>
      <c r="P209" s="19"/>
      <c r="Q209" s="70">
        <f t="shared" si="7"/>
        <v>0</v>
      </c>
      <c r="R209" s="23" t="str">
        <f t="shared" si="6"/>
        <v>Không</v>
      </c>
      <c r="S209" s="23"/>
      <c r="T209" s="23"/>
      <c r="U209" s="18"/>
      <c r="V209" s="18"/>
    </row>
    <row r="210" spans="1:22" s="20" customFormat="1" ht="13.5">
      <c r="A210" s="18">
        <v>204</v>
      </c>
      <c r="B210" s="110"/>
      <c r="C210" s="111"/>
      <c r="D210" s="112"/>
      <c r="E210" s="113"/>
      <c r="F210" s="113"/>
      <c r="G210" s="114"/>
      <c r="H210" s="22"/>
      <c r="I210" s="22"/>
      <c r="J210" s="22"/>
      <c r="K210" s="22"/>
      <c r="L210" s="22"/>
      <c r="M210" s="22"/>
      <c r="N210" s="22"/>
      <c r="O210" s="22"/>
      <c r="P210" s="19"/>
      <c r="Q210" s="70">
        <f t="shared" si="7"/>
        <v>0</v>
      </c>
      <c r="R210" s="23" t="str">
        <f t="shared" si="6"/>
        <v>Không</v>
      </c>
      <c r="S210" s="23"/>
      <c r="T210" s="23"/>
      <c r="U210" s="18"/>
      <c r="V210" s="18"/>
    </row>
    <row r="211" spans="1:22" s="20" customFormat="1" ht="13.5">
      <c r="A211" s="18">
        <v>205</v>
      </c>
      <c r="B211" s="110"/>
      <c r="C211" s="111"/>
      <c r="D211" s="112"/>
      <c r="E211" s="113"/>
      <c r="F211" s="113"/>
      <c r="G211" s="114"/>
      <c r="H211" s="22"/>
      <c r="I211" s="22"/>
      <c r="J211" s="22"/>
      <c r="K211" s="22"/>
      <c r="L211" s="22"/>
      <c r="M211" s="22"/>
      <c r="N211" s="22"/>
      <c r="O211" s="22"/>
      <c r="P211" s="19"/>
      <c r="Q211" s="70">
        <f t="shared" si="7"/>
        <v>0</v>
      </c>
      <c r="R211" s="23" t="str">
        <f t="shared" si="6"/>
        <v>Không</v>
      </c>
      <c r="S211" s="23"/>
      <c r="T211" s="23"/>
      <c r="U211" s="18"/>
      <c r="V211" s="18"/>
    </row>
    <row r="212" spans="1:22" s="20" customFormat="1" ht="13.5">
      <c r="A212" s="18">
        <v>206</v>
      </c>
      <c r="B212" s="110"/>
      <c r="C212" s="111"/>
      <c r="D212" s="112"/>
      <c r="E212" s="113"/>
      <c r="F212" s="113"/>
      <c r="G212" s="114"/>
      <c r="H212" s="22"/>
      <c r="I212" s="22"/>
      <c r="J212" s="22"/>
      <c r="K212" s="22"/>
      <c r="L212" s="22"/>
      <c r="M212" s="22"/>
      <c r="N212" s="22"/>
      <c r="O212" s="22"/>
      <c r="P212" s="19"/>
      <c r="Q212" s="70">
        <f t="shared" si="7"/>
        <v>0</v>
      </c>
      <c r="R212" s="23" t="str">
        <f t="shared" si="6"/>
        <v>Không</v>
      </c>
      <c r="S212" s="23"/>
      <c r="T212" s="23"/>
      <c r="U212" s="18"/>
      <c r="V212" s="18"/>
    </row>
    <row r="213" spans="1:22" s="20" customFormat="1" ht="13.5">
      <c r="A213" s="18">
        <v>207</v>
      </c>
      <c r="B213" s="110"/>
      <c r="C213" s="111"/>
      <c r="D213" s="112"/>
      <c r="E213" s="113"/>
      <c r="F213" s="113"/>
      <c r="G213" s="114"/>
      <c r="H213" s="22"/>
      <c r="I213" s="22"/>
      <c r="J213" s="22"/>
      <c r="K213" s="22"/>
      <c r="L213" s="22"/>
      <c r="M213" s="22"/>
      <c r="N213" s="22"/>
      <c r="O213" s="22"/>
      <c r="P213" s="19"/>
      <c r="Q213" s="70">
        <f t="shared" si="7"/>
        <v>0</v>
      </c>
      <c r="R213" s="23" t="str">
        <f t="shared" si="6"/>
        <v>Không</v>
      </c>
      <c r="S213" s="23"/>
      <c r="T213" s="23"/>
      <c r="U213" s="18"/>
      <c r="V213" s="18"/>
    </row>
    <row r="214" spans="1:22" s="20" customFormat="1" ht="13.5">
      <c r="A214" s="18">
        <v>208</v>
      </c>
      <c r="B214" s="110"/>
      <c r="C214" s="111"/>
      <c r="D214" s="112"/>
      <c r="E214" s="113"/>
      <c r="F214" s="113"/>
      <c r="G214" s="114"/>
      <c r="H214" s="22"/>
      <c r="I214" s="22"/>
      <c r="J214" s="22"/>
      <c r="K214" s="22"/>
      <c r="L214" s="22"/>
      <c r="M214" s="22"/>
      <c r="N214" s="22"/>
      <c r="O214" s="22"/>
      <c r="P214" s="19"/>
      <c r="Q214" s="70">
        <f t="shared" si="7"/>
        <v>0</v>
      </c>
      <c r="R214" s="23" t="str">
        <f t="shared" si="6"/>
        <v>Không</v>
      </c>
      <c r="S214" s="23"/>
      <c r="T214" s="23"/>
      <c r="U214" s="18"/>
      <c r="V214" s="18"/>
    </row>
    <row r="215" spans="1:22" s="20" customFormat="1" ht="13.5">
      <c r="A215" s="18">
        <v>209</v>
      </c>
      <c r="B215" s="110"/>
      <c r="C215" s="111"/>
      <c r="D215" s="112"/>
      <c r="E215" s="113"/>
      <c r="F215" s="113"/>
      <c r="G215" s="114"/>
      <c r="H215" s="22"/>
      <c r="I215" s="22"/>
      <c r="J215" s="22"/>
      <c r="K215" s="22"/>
      <c r="L215" s="22"/>
      <c r="M215" s="22"/>
      <c r="N215" s="22"/>
      <c r="O215" s="22"/>
      <c r="P215" s="19"/>
      <c r="Q215" s="70">
        <f t="shared" si="7"/>
        <v>0</v>
      </c>
      <c r="R215" s="23" t="str">
        <f t="shared" si="6"/>
        <v>Không</v>
      </c>
      <c r="S215" s="23"/>
      <c r="T215" s="23"/>
      <c r="U215" s="18"/>
      <c r="V215" s="18"/>
    </row>
    <row r="216" spans="1:22" s="20" customFormat="1" ht="13.5">
      <c r="A216" s="18">
        <v>210</v>
      </c>
      <c r="B216" s="110"/>
      <c r="C216" s="111"/>
      <c r="D216" s="112"/>
      <c r="E216" s="113"/>
      <c r="F216" s="113"/>
      <c r="G216" s="114"/>
      <c r="H216" s="22"/>
      <c r="I216" s="22"/>
      <c r="J216" s="22"/>
      <c r="K216" s="22"/>
      <c r="L216" s="22"/>
      <c r="M216" s="22"/>
      <c r="N216" s="22"/>
      <c r="O216" s="22"/>
      <c r="P216" s="19"/>
      <c r="Q216" s="70">
        <f t="shared" si="7"/>
        <v>0</v>
      </c>
      <c r="R216" s="23" t="str">
        <f t="shared" si="6"/>
        <v>Không</v>
      </c>
      <c r="S216" s="23"/>
      <c r="T216" s="23"/>
      <c r="U216" s="18"/>
      <c r="V216" s="18"/>
    </row>
    <row r="217" spans="1:22" s="20" customFormat="1" ht="13.5">
      <c r="A217" s="18">
        <v>211</v>
      </c>
      <c r="B217" s="110"/>
      <c r="C217" s="111"/>
      <c r="D217" s="112"/>
      <c r="E217" s="113"/>
      <c r="F217" s="113"/>
      <c r="G217" s="114"/>
      <c r="H217" s="22"/>
      <c r="I217" s="22"/>
      <c r="J217" s="22"/>
      <c r="K217" s="22"/>
      <c r="L217" s="22"/>
      <c r="M217" s="22"/>
      <c r="N217" s="22"/>
      <c r="O217" s="22"/>
      <c r="P217" s="19"/>
      <c r="Q217" s="70">
        <f t="shared" si="7"/>
        <v>0</v>
      </c>
      <c r="R217" s="23" t="str">
        <f t="shared" si="6"/>
        <v>Không</v>
      </c>
      <c r="S217" s="23"/>
      <c r="T217" s="23"/>
      <c r="U217" s="18"/>
      <c r="V217" s="18"/>
    </row>
    <row r="218" spans="1:22" s="20" customFormat="1" ht="13.5">
      <c r="A218" s="18">
        <v>212</v>
      </c>
      <c r="B218" s="110"/>
      <c r="C218" s="111"/>
      <c r="D218" s="112"/>
      <c r="E218" s="113"/>
      <c r="F218" s="113"/>
      <c r="G218" s="114"/>
      <c r="H218" s="22"/>
      <c r="I218" s="22"/>
      <c r="J218" s="22"/>
      <c r="K218" s="22"/>
      <c r="L218" s="22"/>
      <c r="M218" s="22"/>
      <c r="N218" s="22"/>
      <c r="O218" s="22"/>
      <c r="P218" s="19"/>
      <c r="Q218" s="70">
        <f t="shared" si="7"/>
        <v>0</v>
      </c>
      <c r="R218" s="23" t="str">
        <f t="shared" si="6"/>
        <v>Không</v>
      </c>
      <c r="S218" s="23"/>
      <c r="T218" s="23"/>
      <c r="U218" s="18"/>
      <c r="V218" s="18"/>
    </row>
    <row r="219" spans="1:22" s="20" customFormat="1" ht="13.5">
      <c r="A219" s="18">
        <v>213</v>
      </c>
      <c r="B219" s="110"/>
      <c r="C219" s="111"/>
      <c r="D219" s="112"/>
      <c r="E219" s="113"/>
      <c r="F219" s="113"/>
      <c r="G219" s="114"/>
      <c r="H219" s="22"/>
      <c r="I219" s="22"/>
      <c r="J219" s="22"/>
      <c r="K219" s="22"/>
      <c r="L219" s="22"/>
      <c r="M219" s="22"/>
      <c r="N219" s="22"/>
      <c r="O219" s="22"/>
      <c r="P219" s="19"/>
      <c r="Q219" s="70">
        <f t="shared" si="7"/>
        <v>0</v>
      </c>
      <c r="R219" s="23" t="str">
        <f t="shared" si="6"/>
        <v>Không</v>
      </c>
      <c r="S219" s="23"/>
      <c r="T219" s="23"/>
      <c r="U219" s="18"/>
      <c r="V219" s="18"/>
    </row>
    <row r="220" spans="1:22" s="20" customFormat="1" ht="13.5">
      <c r="A220" s="18">
        <v>214</v>
      </c>
      <c r="B220" s="110"/>
      <c r="C220" s="111"/>
      <c r="D220" s="112"/>
      <c r="E220" s="113"/>
      <c r="F220" s="113"/>
      <c r="G220" s="114"/>
      <c r="H220" s="22"/>
      <c r="I220" s="22"/>
      <c r="J220" s="22"/>
      <c r="K220" s="22"/>
      <c r="L220" s="22"/>
      <c r="M220" s="22"/>
      <c r="N220" s="22"/>
      <c r="O220" s="22"/>
      <c r="P220" s="19"/>
      <c r="Q220" s="70">
        <f t="shared" si="7"/>
        <v>0</v>
      </c>
      <c r="R220" s="23" t="str">
        <f t="shared" si="6"/>
        <v>Không</v>
      </c>
      <c r="S220" s="23"/>
      <c r="T220" s="23"/>
      <c r="U220" s="18"/>
      <c r="V220" s="18"/>
    </row>
    <row r="221" spans="1:22" s="20" customFormat="1" ht="13.5">
      <c r="A221" s="18">
        <v>215</v>
      </c>
      <c r="B221" s="110"/>
      <c r="C221" s="111"/>
      <c r="D221" s="112"/>
      <c r="E221" s="113"/>
      <c r="F221" s="113"/>
      <c r="G221" s="114"/>
      <c r="H221" s="22"/>
      <c r="I221" s="22"/>
      <c r="J221" s="22"/>
      <c r="K221" s="22"/>
      <c r="L221" s="22"/>
      <c r="M221" s="22"/>
      <c r="N221" s="22"/>
      <c r="O221" s="22"/>
      <c r="P221" s="19"/>
      <c r="Q221" s="70">
        <f t="shared" si="7"/>
        <v>0</v>
      </c>
      <c r="R221" s="23" t="str">
        <f t="shared" si="6"/>
        <v>Không</v>
      </c>
      <c r="S221" s="23"/>
      <c r="T221" s="23"/>
      <c r="U221" s="18"/>
      <c r="V221" s="18"/>
    </row>
    <row r="222" spans="1:22" s="20" customFormat="1" ht="13.5">
      <c r="A222" s="18">
        <v>216</v>
      </c>
      <c r="B222" s="110"/>
      <c r="C222" s="111"/>
      <c r="D222" s="112"/>
      <c r="E222" s="113"/>
      <c r="F222" s="113"/>
      <c r="G222" s="114"/>
      <c r="H222" s="22"/>
      <c r="I222" s="22"/>
      <c r="J222" s="22"/>
      <c r="K222" s="22"/>
      <c r="L222" s="22"/>
      <c r="M222" s="22"/>
      <c r="N222" s="22"/>
      <c r="O222" s="22"/>
      <c r="P222" s="19"/>
      <c r="Q222" s="70">
        <f t="shared" si="7"/>
        <v>0</v>
      </c>
      <c r="R222" s="23" t="str">
        <f t="shared" si="6"/>
        <v>Không</v>
      </c>
      <c r="S222" s="23"/>
      <c r="T222" s="23"/>
      <c r="U222" s="18"/>
      <c r="V222" s="18"/>
    </row>
    <row r="223" spans="1:22" s="20" customFormat="1" ht="13.5">
      <c r="A223" s="18">
        <v>217</v>
      </c>
      <c r="B223" s="110"/>
      <c r="C223" s="111"/>
      <c r="D223" s="112"/>
      <c r="E223" s="113"/>
      <c r="F223" s="113"/>
      <c r="G223" s="114"/>
      <c r="H223" s="22"/>
      <c r="I223" s="22"/>
      <c r="J223" s="22"/>
      <c r="K223" s="22"/>
      <c r="L223" s="22"/>
      <c r="M223" s="22"/>
      <c r="N223" s="22"/>
      <c r="O223" s="22"/>
      <c r="P223" s="19"/>
      <c r="Q223" s="70">
        <f t="shared" si="7"/>
        <v>0</v>
      </c>
      <c r="R223" s="23" t="str">
        <f t="shared" si="6"/>
        <v>Không</v>
      </c>
      <c r="S223" s="23"/>
      <c r="T223" s="23"/>
      <c r="U223" s="18"/>
      <c r="V223" s="18"/>
    </row>
    <row r="224" spans="1:22" s="20" customFormat="1" ht="13.5">
      <c r="A224" s="18">
        <v>218</v>
      </c>
      <c r="B224" s="110"/>
      <c r="C224" s="111"/>
      <c r="D224" s="112"/>
      <c r="E224" s="113"/>
      <c r="F224" s="113"/>
      <c r="G224" s="114"/>
      <c r="H224" s="22"/>
      <c r="I224" s="22"/>
      <c r="J224" s="22"/>
      <c r="K224" s="22"/>
      <c r="L224" s="22"/>
      <c r="M224" s="22"/>
      <c r="N224" s="22"/>
      <c r="O224" s="22"/>
      <c r="P224" s="19"/>
      <c r="Q224" s="70">
        <f t="shared" si="7"/>
        <v>0</v>
      </c>
      <c r="R224" s="23" t="str">
        <f t="shared" si="6"/>
        <v>Không</v>
      </c>
      <c r="S224" s="23"/>
      <c r="T224" s="23"/>
      <c r="U224" s="18"/>
      <c r="V224" s="18"/>
    </row>
    <row r="225" spans="1:22" s="20" customFormat="1" ht="13.5">
      <c r="A225" s="18">
        <v>219</v>
      </c>
      <c r="B225" s="110"/>
      <c r="C225" s="111"/>
      <c r="D225" s="112"/>
      <c r="E225" s="113"/>
      <c r="F225" s="113"/>
      <c r="G225" s="114"/>
      <c r="H225" s="22"/>
      <c r="I225" s="22"/>
      <c r="J225" s="22"/>
      <c r="K225" s="22"/>
      <c r="L225" s="22"/>
      <c r="M225" s="22"/>
      <c r="N225" s="22"/>
      <c r="O225" s="22"/>
      <c r="P225" s="19"/>
      <c r="Q225" s="70">
        <f t="shared" si="7"/>
        <v>0</v>
      </c>
      <c r="R225" s="23" t="str">
        <f t="shared" si="6"/>
        <v>Không</v>
      </c>
      <c r="S225" s="23"/>
      <c r="T225" s="23"/>
      <c r="U225" s="18"/>
      <c r="V225" s="18"/>
    </row>
    <row r="226" spans="1:22" s="20" customFormat="1" ht="13.5">
      <c r="A226" s="18">
        <v>220</v>
      </c>
      <c r="B226" s="110"/>
      <c r="C226" s="111"/>
      <c r="D226" s="112"/>
      <c r="E226" s="113"/>
      <c r="F226" s="113"/>
      <c r="G226" s="114"/>
      <c r="H226" s="22"/>
      <c r="I226" s="22"/>
      <c r="J226" s="22"/>
      <c r="K226" s="22"/>
      <c r="L226" s="22"/>
      <c r="M226" s="22"/>
      <c r="N226" s="22"/>
      <c r="O226" s="22"/>
      <c r="P226" s="19"/>
      <c r="Q226" s="70">
        <f t="shared" si="7"/>
        <v>0</v>
      </c>
      <c r="R226" s="23" t="str">
        <f t="shared" si="6"/>
        <v>Không</v>
      </c>
      <c r="S226" s="23"/>
      <c r="T226" s="23"/>
      <c r="U226" s="18"/>
      <c r="V226" s="18"/>
    </row>
    <row r="227" spans="1:22" s="20" customFormat="1" ht="13.5">
      <c r="A227" s="18">
        <v>221</v>
      </c>
      <c r="B227" s="110"/>
      <c r="C227" s="111"/>
      <c r="D227" s="112"/>
      <c r="E227" s="113"/>
      <c r="F227" s="113"/>
      <c r="G227" s="114"/>
      <c r="H227" s="22"/>
      <c r="I227" s="22"/>
      <c r="J227" s="22"/>
      <c r="K227" s="22"/>
      <c r="L227" s="22"/>
      <c r="M227" s="22"/>
      <c r="N227" s="22"/>
      <c r="O227" s="22"/>
      <c r="P227" s="19"/>
      <c r="Q227" s="70">
        <f t="shared" si="7"/>
        <v>0</v>
      </c>
      <c r="R227" s="23" t="str">
        <f t="shared" si="6"/>
        <v>Không</v>
      </c>
      <c r="S227" s="23"/>
      <c r="T227" s="23"/>
      <c r="U227" s="18"/>
      <c r="V227" s="18"/>
    </row>
    <row r="228" spans="1:22" s="20" customFormat="1" ht="13.5">
      <c r="A228" s="18">
        <v>222</v>
      </c>
      <c r="B228" s="110"/>
      <c r="C228" s="111"/>
      <c r="D228" s="112"/>
      <c r="E228" s="113"/>
      <c r="F228" s="113"/>
      <c r="G228" s="114"/>
      <c r="H228" s="22"/>
      <c r="I228" s="22"/>
      <c r="J228" s="22"/>
      <c r="K228" s="22"/>
      <c r="L228" s="22"/>
      <c r="M228" s="22"/>
      <c r="N228" s="22"/>
      <c r="O228" s="22"/>
      <c r="P228" s="19"/>
      <c r="Q228" s="70">
        <f t="shared" si="7"/>
        <v>0</v>
      </c>
      <c r="R228" s="23" t="str">
        <f t="shared" si="6"/>
        <v>Không</v>
      </c>
      <c r="S228" s="23"/>
      <c r="T228" s="23"/>
      <c r="U228" s="18"/>
      <c r="V228" s="18"/>
    </row>
    <row r="229" spans="1:22" s="20" customFormat="1" ht="13.5">
      <c r="A229" s="18">
        <v>223</v>
      </c>
      <c r="B229" s="110"/>
      <c r="C229" s="111"/>
      <c r="D229" s="112"/>
      <c r="E229" s="113"/>
      <c r="F229" s="113"/>
      <c r="G229" s="114"/>
      <c r="H229" s="22"/>
      <c r="I229" s="22"/>
      <c r="J229" s="22"/>
      <c r="K229" s="22"/>
      <c r="L229" s="22"/>
      <c r="M229" s="22"/>
      <c r="N229" s="22"/>
      <c r="O229" s="22"/>
      <c r="P229" s="19"/>
      <c r="Q229" s="70">
        <f t="shared" si="7"/>
        <v>0</v>
      </c>
      <c r="R229" s="23" t="str">
        <f t="shared" si="6"/>
        <v>Không</v>
      </c>
      <c r="S229" s="23"/>
      <c r="T229" s="23"/>
      <c r="U229" s="18"/>
      <c r="V229" s="18"/>
    </row>
    <row r="230" spans="1:22" s="20" customFormat="1" ht="13.5">
      <c r="A230" s="18">
        <v>224</v>
      </c>
      <c r="B230" s="110"/>
      <c r="C230" s="111"/>
      <c r="D230" s="112"/>
      <c r="E230" s="113"/>
      <c r="F230" s="113"/>
      <c r="G230" s="114"/>
      <c r="H230" s="22"/>
      <c r="I230" s="22"/>
      <c r="J230" s="22"/>
      <c r="K230" s="22"/>
      <c r="L230" s="22"/>
      <c r="M230" s="22"/>
      <c r="N230" s="22"/>
      <c r="O230" s="22"/>
      <c r="P230" s="19"/>
      <c r="Q230" s="70">
        <f t="shared" si="7"/>
        <v>0</v>
      </c>
      <c r="R230" s="23" t="str">
        <f t="shared" si="6"/>
        <v>Không</v>
      </c>
      <c r="S230" s="23"/>
      <c r="T230" s="23"/>
      <c r="U230" s="18"/>
      <c r="V230" s="18"/>
    </row>
    <row r="231" spans="1:22" s="20" customFormat="1" ht="13.5">
      <c r="A231" s="18">
        <v>225</v>
      </c>
      <c r="B231" s="110"/>
      <c r="C231" s="111"/>
      <c r="D231" s="112"/>
      <c r="E231" s="113"/>
      <c r="F231" s="113"/>
      <c r="G231" s="114"/>
      <c r="H231" s="22"/>
      <c r="I231" s="22"/>
      <c r="J231" s="22"/>
      <c r="K231" s="22"/>
      <c r="L231" s="22"/>
      <c r="M231" s="22"/>
      <c r="N231" s="22"/>
      <c r="O231" s="22"/>
      <c r="P231" s="19"/>
      <c r="Q231" s="70">
        <f t="shared" si="7"/>
        <v>0</v>
      </c>
      <c r="R231" s="23" t="str">
        <f t="shared" si="6"/>
        <v>Không</v>
      </c>
      <c r="S231" s="23"/>
      <c r="T231" s="23"/>
      <c r="U231" s="18"/>
      <c r="V231" s="18"/>
    </row>
    <row r="232" spans="1:22" s="20" customFormat="1" ht="13.5">
      <c r="A232" s="18">
        <v>226</v>
      </c>
      <c r="B232" s="110"/>
      <c r="C232" s="111"/>
      <c r="D232" s="112"/>
      <c r="E232" s="113"/>
      <c r="F232" s="113"/>
      <c r="G232" s="114"/>
      <c r="H232" s="22"/>
      <c r="I232" s="22"/>
      <c r="J232" s="22"/>
      <c r="K232" s="22"/>
      <c r="L232" s="22"/>
      <c r="M232" s="22"/>
      <c r="N232" s="22"/>
      <c r="O232" s="22"/>
      <c r="P232" s="19"/>
      <c r="Q232" s="70">
        <f t="shared" si="7"/>
        <v>0</v>
      </c>
      <c r="R232" s="23" t="str">
        <f t="shared" si="6"/>
        <v>Không</v>
      </c>
      <c r="S232" s="23"/>
      <c r="T232" s="23"/>
      <c r="U232" s="18"/>
      <c r="V232" s="18"/>
    </row>
    <row r="233" spans="1:22" s="20" customFormat="1" ht="13.5">
      <c r="A233" s="18">
        <v>227</v>
      </c>
      <c r="B233" s="110"/>
      <c r="C233" s="111"/>
      <c r="D233" s="112"/>
      <c r="E233" s="113"/>
      <c r="F233" s="113"/>
      <c r="G233" s="114"/>
      <c r="H233" s="22"/>
      <c r="I233" s="22"/>
      <c r="J233" s="22"/>
      <c r="K233" s="22"/>
      <c r="L233" s="22"/>
      <c r="M233" s="22"/>
      <c r="N233" s="22"/>
      <c r="O233" s="22"/>
      <c r="P233" s="19"/>
      <c r="Q233" s="70">
        <f t="shared" si="7"/>
        <v>0</v>
      </c>
      <c r="R233" s="23" t="str">
        <f t="shared" si="6"/>
        <v>Không</v>
      </c>
      <c r="S233" s="23"/>
      <c r="T233" s="23"/>
      <c r="U233" s="18"/>
      <c r="V233" s="18"/>
    </row>
    <row r="234" spans="1:22" s="20" customFormat="1" ht="13.5">
      <c r="A234" s="18">
        <v>228</v>
      </c>
      <c r="B234" s="110"/>
      <c r="C234" s="111"/>
      <c r="D234" s="112"/>
      <c r="E234" s="113"/>
      <c r="F234" s="113"/>
      <c r="G234" s="114"/>
      <c r="H234" s="22"/>
      <c r="I234" s="22"/>
      <c r="J234" s="22"/>
      <c r="K234" s="22"/>
      <c r="L234" s="22"/>
      <c r="M234" s="22"/>
      <c r="N234" s="22"/>
      <c r="O234" s="22"/>
      <c r="P234" s="19"/>
      <c r="Q234" s="70">
        <f t="shared" si="7"/>
        <v>0</v>
      </c>
      <c r="R234" s="23" t="str">
        <f t="shared" si="6"/>
        <v>Không</v>
      </c>
      <c r="S234" s="23"/>
      <c r="T234" s="23"/>
      <c r="U234" s="18"/>
      <c r="V234" s="18"/>
    </row>
    <row r="235" spans="1:22" s="20" customFormat="1" ht="13.5">
      <c r="A235" s="18">
        <v>229</v>
      </c>
      <c r="B235" s="110"/>
      <c r="C235" s="111"/>
      <c r="D235" s="112"/>
      <c r="E235" s="113"/>
      <c r="F235" s="113"/>
      <c r="G235" s="114"/>
      <c r="H235" s="22"/>
      <c r="I235" s="22"/>
      <c r="J235" s="22"/>
      <c r="K235" s="22"/>
      <c r="L235" s="22"/>
      <c r="M235" s="22"/>
      <c r="N235" s="22"/>
      <c r="O235" s="22"/>
      <c r="P235" s="19"/>
      <c r="Q235" s="70">
        <f t="shared" si="7"/>
        <v>0</v>
      </c>
      <c r="R235" s="23" t="str">
        <f t="shared" si="6"/>
        <v>Không</v>
      </c>
      <c r="S235" s="23"/>
      <c r="T235" s="23"/>
      <c r="U235" s="18"/>
      <c r="V235" s="18"/>
    </row>
    <row r="236" spans="1:22" s="20" customFormat="1" ht="13.5">
      <c r="A236" s="18">
        <v>230</v>
      </c>
      <c r="B236" s="110"/>
      <c r="C236" s="111"/>
      <c r="D236" s="112"/>
      <c r="E236" s="113"/>
      <c r="F236" s="113"/>
      <c r="G236" s="114"/>
      <c r="H236" s="22"/>
      <c r="I236" s="22"/>
      <c r="J236" s="22"/>
      <c r="K236" s="22"/>
      <c r="L236" s="22"/>
      <c r="M236" s="22"/>
      <c r="N236" s="22"/>
      <c r="O236" s="22"/>
      <c r="P236" s="19"/>
      <c r="Q236" s="70">
        <f t="shared" si="7"/>
        <v>0</v>
      </c>
      <c r="R236" s="23" t="str">
        <f t="shared" si="6"/>
        <v>Không</v>
      </c>
      <c r="S236" s="23"/>
      <c r="T236" s="23"/>
      <c r="U236" s="18"/>
      <c r="V236" s="18"/>
    </row>
    <row r="237" spans="1:22" s="20" customFormat="1" ht="13.5">
      <c r="A237" s="18">
        <v>231</v>
      </c>
      <c r="B237" s="110"/>
      <c r="C237" s="111"/>
      <c r="D237" s="112"/>
      <c r="E237" s="113"/>
      <c r="F237" s="113"/>
      <c r="G237" s="114"/>
      <c r="H237" s="22"/>
      <c r="I237" s="22"/>
      <c r="J237" s="22"/>
      <c r="K237" s="22"/>
      <c r="L237" s="22"/>
      <c r="M237" s="22"/>
      <c r="N237" s="22"/>
      <c r="O237" s="22"/>
      <c r="P237" s="19"/>
      <c r="Q237" s="70">
        <f t="shared" si="7"/>
        <v>0</v>
      </c>
      <c r="R237" s="23" t="str">
        <f t="shared" si="6"/>
        <v>Không</v>
      </c>
      <c r="S237" s="23"/>
      <c r="T237" s="23"/>
      <c r="U237" s="18"/>
      <c r="V237" s="18"/>
    </row>
    <row r="238" spans="1:22" s="20" customFormat="1" ht="13.5">
      <c r="A238" s="18">
        <v>232</v>
      </c>
      <c r="B238" s="110"/>
      <c r="C238" s="111"/>
      <c r="D238" s="112"/>
      <c r="E238" s="113"/>
      <c r="F238" s="113"/>
      <c r="G238" s="114"/>
      <c r="H238" s="22"/>
      <c r="I238" s="22"/>
      <c r="J238" s="22"/>
      <c r="K238" s="22"/>
      <c r="L238" s="22"/>
      <c r="M238" s="22"/>
      <c r="N238" s="22"/>
      <c r="O238" s="22"/>
      <c r="P238" s="19"/>
      <c r="Q238" s="70">
        <f t="shared" si="7"/>
        <v>0</v>
      </c>
      <c r="R238" s="23" t="str">
        <f t="shared" si="6"/>
        <v>Không</v>
      </c>
      <c r="S238" s="23"/>
      <c r="T238" s="23"/>
      <c r="U238" s="18"/>
      <c r="V238" s="18"/>
    </row>
    <row r="239" spans="1:22" s="20" customFormat="1" ht="13.5">
      <c r="A239" s="18">
        <v>233</v>
      </c>
      <c r="B239" s="110"/>
      <c r="C239" s="111"/>
      <c r="D239" s="112"/>
      <c r="E239" s="113"/>
      <c r="F239" s="113"/>
      <c r="G239" s="114"/>
      <c r="H239" s="22"/>
      <c r="I239" s="22"/>
      <c r="J239" s="22"/>
      <c r="K239" s="22"/>
      <c r="L239" s="22"/>
      <c r="M239" s="22"/>
      <c r="N239" s="22"/>
      <c r="O239" s="22"/>
      <c r="P239" s="19"/>
      <c r="Q239" s="70">
        <f t="shared" si="7"/>
        <v>0</v>
      </c>
      <c r="R239" s="23" t="str">
        <f t="shared" si="6"/>
        <v>Không</v>
      </c>
      <c r="S239" s="23"/>
      <c r="T239" s="23"/>
      <c r="U239" s="18"/>
      <c r="V239" s="18"/>
    </row>
    <row r="240" spans="1:22" s="20" customFormat="1" ht="13.5">
      <c r="A240" s="18">
        <v>234</v>
      </c>
      <c r="B240" s="110"/>
      <c r="C240" s="111"/>
      <c r="D240" s="112"/>
      <c r="E240" s="113"/>
      <c r="F240" s="113"/>
      <c r="G240" s="114"/>
      <c r="H240" s="22"/>
      <c r="I240" s="22"/>
      <c r="J240" s="22"/>
      <c r="K240" s="22"/>
      <c r="L240" s="22"/>
      <c r="M240" s="22"/>
      <c r="N240" s="22"/>
      <c r="O240" s="22"/>
      <c r="P240" s="19"/>
      <c r="Q240" s="70">
        <f t="shared" si="7"/>
        <v>0</v>
      </c>
      <c r="R240" s="23" t="str">
        <f t="shared" si="6"/>
        <v>Không</v>
      </c>
      <c r="S240" s="23"/>
      <c r="T240" s="23"/>
      <c r="U240" s="18"/>
      <c r="V240" s="18"/>
    </row>
    <row r="241" spans="1:22" s="20" customFormat="1" ht="13.5">
      <c r="A241" s="18">
        <v>235</v>
      </c>
      <c r="B241" s="110"/>
      <c r="C241" s="111"/>
      <c r="D241" s="112"/>
      <c r="E241" s="113"/>
      <c r="F241" s="113"/>
      <c r="G241" s="114"/>
      <c r="H241" s="22"/>
      <c r="I241" s="22"/>
      <c r="J241" s="22"/>
      <c r="K241" s="22"/>
      <c r="L241" s="22"/>
      <c r="M241" s="22"/>
      <c r="N241" s="22"/>
      <c r="O241" s="22"/>
      <c r="P241" s="19"/>
      <c r="Q241" s="70">
        <f t="shared" si="7"/>
        <v>0</v>
      </c>
      <c r="R241" s="23" t="str">
        <f t="shared" si="6"/>
        <v>Không</v>
      </c>
      <c r="S241" s="23"/>
      <c r="T241" s="23"/>
      <c r="U241" s="18"/>
      <c r="V241" s="18"/>
    </row>
    <row r="242" spans="1:22" s="20" customFormat="1" ht="13.5">
      <c r="A242" s="18">
        <v>236</v>
      </c>
      <c r="B242" s="110"/>
      <c r="C242" s="111"/>
      <c r="D242" s="112"/>
      <c r="E242" s="113"/>
      <c r="F242" s="113"/>
      <c r="G242" s="114"/>
      <c r="H242" s="22"/>
      <c r="I242" s="22"/>
      <c r="J242" s="22"/>
      <c r="K242" s="22"/>
      <c r="L242" s="22"/>
      <c r="M242" s="22"/>
      <c r="N242" s="22"/>
      <c r="O242" s="22"/>
      <c r="P242" s="19"/>
      <c r="Q242" s="70">
        <f t="shared" si="7"/>
        <v>0</v>
      </c>
      <c r="R242" s="23" t="str">
        <f t="shared" si="6"/>
        <v>Không</v>
      </c>
      <c r="S242" s="23"/>
      <c r="T242" s="23"/>
      <c r="U242" s="18"/>
      <c r="V242" s="18"/>
    </row>
    <row r="243" spans="1:22" s="20" customFormat="1" ht="13.5">
      <c r="A243" s="18">
        <v>237</v>
      </c>
      <c r="B243" s="110"/>
      <c r="C243" s="111"/>
      <c r="D243" s="112"/>
      <c r="E243" s="113"/>
      <c r="F243" s="113"/>
      <c r="G243" s="114"/>
      <c r="H243" s="22"/>
      <c r="I243" s="22"/>
      <c r="J243" s="22"/>
      <c r="K243" s="22"/>
      <c r="L243" s="22"/>
      <c r="M243" s="22"/>
      <c r="N243" s="22"/>
      <c r="O243" s="22"/>
      <c r="P243" s="19"/>
      <c r="Q243" s="70">
        <f t="shared" si="7"/>
        <v>0</v>
      </c>
      <c r="R243" s="23" t="str">
        <f t="shared" si="6"/>
        <v>Không</v>
      </c>
      <c r="S243" s="23"/>
      <c r="T243" s="23"/>
      <c r="U243" s="18"/>
      <c r="V243" s="18"/>
    </row>
    <row r="244" spans="1:22" s="20" customFormat="1" ht="13.5">
      <c r="A244" s="18">
        <v>238</v>
      </c>
      <c r="B244" s="110"/>
      <c r="C244" s="111"/>
      <c r="D244" s="112"/>
      <c r="E244" s="113"/>
      <c r="F244" s="113"/>
      <c r="G244" s="114"/>
      <c r="H244" s="22"/>
      <c r="I244" s="22"/>
      <c r="J244" s="22"/>
      <c r="K244" s="22"/>
      <c r="L244" s="22"/>
      <c r="M244" s="22"/>
      <c r="N244" s="22"/>
      <c r="O244" s="22"/>
      <c r="P244" s="19"/>
      <c r="Q244" s="70">
        <f t="shared" si="7"/>
        <v>0</v>
      </c>
      <c r="R244" s="23" t="str">
        <f t="shared" si="6"/>
        <v>Không</v>
      </c>
      <c r="S244" s="23"/>
      <c r="T244" s="23"/>
      <c r="U244" s="18"/>
      <c r="V244" s="18"/>
    </row>
    <row r="245" spans="1:22" s="20" customFormat="1" ht="13.5">
      <c r="A245" s="18">
        <v>239</v>
      </c>
      <c r="B245" s="110"/>
      <c r="C245" s="111"/>
      <c r="D245" s="112"/>
      <c r="E245" s="113"/>
      <c r="F245" s="113"/>
      <c r="G245" s="114"/>
      <c r="H245" s="22"/>
      <c r="I245" s="22"/>
      <c r="J245" s="22"/>
      <c r="K245" s="22"/>
      <c r="L245" s="22"/>
      <c r="M245" s="22"/>
      <c r="N245" s="22"/>
      <c r="O245" s="22"/>
      <c r="P245" s="19"/>
      <c r="Q245" s="70">
        <f t="shared" si="7"/>
        <v>0</v>
      </c>
      <c r="R245" s="23" t="str">
        <f t="shared" si="6"/>
        <v>Không</v>
      </c>
      <c r="S245" s="23"/>
      <c r="T245" s="23"/>
      <c r="U245" s="18"/>
      <c r="V245" s="18"/>
    </row>
    <row r="246" spans="1:22" s="20" customFormat="1" ht="13.5">
      <c r="A246" s="18">
        <v>240</v>
      </c>
      <c r="B246" s="110"/>
      <c r="C246" s="111"/>
      <c r="D246" s="112"/>
      <c r="E246" s="113"/>
      <c r="F246" s="113"/>
      <c r="G246" s="114"/>
      <c r="H246" s="22"/>
      <c r="I246" s="22"/>
      <c r="J246" s="22"/>
      <c r="K246" s="22"/>
      <c r="L246" s="22"/>
      <c r="M246" s="22"/>
      <c r="N246" s="22"/>
      <c r="O246" s="22"/>
      <c r="P246" s="19"/>
      <c r="Q246" s="70">
        <f t="shared" si="7"/>
        <v>0</v>
      </c>
      <c r="R246" s="23" t="str">
        <f t="shared" si="6"/>
        <v>Không</v>
      </c>
      <c r="S246" s="23"/>
      <c r="T246" s="23"/>
      <c r="U246" s="18"/>
      <c r="V246" s="18"/>
    </row>
    <row r="247" spans="1:22" s="20" customFormat="1" ht="13.5">
      <c r="A247" s="18">
        <v>241</v>
      </c>
      <c r="B247" s="110"/>
      <c r="C247" s="111"/>
      <c r="D247" s="112"/>
      <c r="E247" s="113"/>
      <c r="F247" s="113"/>
      <c r="G247" s="114"/>
      <c r="H247" s="22"/>
      <c r="I247" s="22"/>
      <c r="J247" s="22"/>
      <c r="K247" s="22"/>
      <c r="L247" s="22"/>
      <c r="M247" s="22"/>
      <c r="N247" s="22"/>
      <c r="O247" s="22"/>
      <c r="P247" s="19"/>
      <c r="Q247" s="70">
        <f t="shared" si="7"/>
        <v>0</v>
      </c>
      <c r="R247" s="23" t="str">
        <f t="shared" si="6"/>
        <v>Không</v>
      </c>
      <c r="S247" s="23"/>
      <c r="T247" s="23"/>
      <c r="U247" s="18"/>
      <c r="V247" s="18"/>
    </row>
    <row r="248" spans="1:22" s="20" customFormat="1" ht="13.5">
      <c r="A248" s="18">
        <v>242</v>
      </c>
      <c r="B248" s="110"/>
      <c r="C248" s="111"/>
      <c r="D248" s="112"/>
      <c r="E248" s="113"/>
      <c r="F248" s="113"/>
      <c r="G248" s="114"/>
      <c r="H248" s="22"/>
      <c r="I248" s="22"/>
      <c r="J248" s="22"/>
      <c r="K248" s="22"/>
      <c r="L248" s="22"/>
      <c r="M248" s="22"/>
      <c r="N248" s="22"/>
      <c r="O248" s="22"/>
      <c r="P248" s="19"/>
      <c r="Q248" s="70">
        <f t="shared" si="7"/>
        <v>0</v>
      </c>
      <c r="R248" s="23" t="str">
        <f t="shared" si="6"/>
        <v>Không</v>
      </c>
      <c r="S248" s="23"/>
      <c r="T248" s="23"/>
      <c r="U248" s="18"/>
      <c r="V248" s="18"/>
    </row>
    <row r="249" spans="1:22" s="20" customFormat="1" ht="13.5">
      <c r="A249" s="18">
        <v>243</v>
      </c>
      <c r="B249" s="110"/>
      <c r="C249" s="111"/>
      <c r="D249" s="112"/>
      <c r="E249" s="113"/>
      <c r="F249" s="113"/>
      <c r="G249" s="114"/>
      <c r="H249" s="22"/>
      <c r="I249" s="22"/>
      <c r="J249" s="22"/>
      <c r="K249" s="22"/>
      <c r="L249" s="22"/>
      <c r="M249" s="22"/>
      <c r="N249" s="22"/>
      <c r="O249" s="22"/>
      <c r="P249" s="19"/>
      <c r="Q249" s="70">
        <f t="shared" si="7"/>
        <v>0</v>
      </c>
      <c r="R249" s="23" t="str">
        <f t="shared" si="6"/>
        <v>Không</v>
      </c>
      <c r="S249" s="23"/>
      <c r="T249" s="23"/>
      <c r="U249" s="18"/>
      <c r="V249" s="18"/>
    </row>
    <row r="250" spans="1:22" s="20" customFormat="1" ht="13.5">
      <c r="A250" s="18">
        <v>244</v>
      </c>
      <c r="B250" s="110"/>
      <c r="C250" s="111"/>
      <c r="D250" s="112"/>
      <c r="E250" s="113"/>
      <c r="F250" s="113"/>
      <c r="G250" s="114"/>
      <c r="H250" s="22"/>
      <c r="I250" s="22"/>
      <c r="J250" s="22"/>
      <c r="K250" s="22"/>
      <c r="L250" s="22"/>
      <c r="M250" s="22"/>
      <c r="N250" s="22"/>
      <c r="O250" s="22"/>
      <c r="P250" s="19"/>
      <c r="Q250" s="70">
        <f t="shared" si="7"/>
        <v>0</v>
      </c>
      <c r="R250" s="23" t="str">
        <f t="shared" si="6"/>
        <v>Không</v>
      </c>
      <c r="S250" s="23"/>
      <c r="T250" s="23"/>
      <c r="U250" s="18"/>
      <c r="V250" s="18"/>
    </row>
    <row r="251" spans="1:22" s="20" customFormat="1" ht="13.5">
      <c r="A251" s="18">
        <v>245</v>
      </c>
      <c r="B251" s="110"/>
      <c r="C251" s="111"/>
      <c r="D251" s="112"/>
      <c r="E251" s="113"/>
      <c r="F251" s="113"/>
      <c r="G251" s="114"/>
      <c r="H251" s="22"/>
      <c r="I251" s="22"/>
      <c r="J251" s="22"/>
      <c r="K251" s="22"/>
      <c r="L251" s="22"/>
      <c r="M251" s="22"/>
      <c r="N251" s="22"/>
      <c r="O251" s="22"/>
      <c r="P251" s="19"/>
      <c r="Q251" s="70">
        <f t="shared" si="7"/>
        <v>0</v>
      </c>
      <c r="R251" s="23" t="str">
        <f t="shared" si="6"/>
        <v>Không</v>
      </c>
      <c r="S251" s="23"/>
      <c r="T251" s="23"/>
      <c r="U251" s="18"/>
      <c r="V251" s="18"/>
    </row>
    <row r="252" spans="1:22" s="20" customFormat="1" ht="13.5">
      <c r="A252" s="18">
        <v>246</v>
      </c>
      <c r="B252" s="110"/>
      <c r="C252" s="111"/>
      <c r="D252" s="112"/>
      <c r="E252" s="113"/>
      <c r="F252" s="113"/>
      <c r="G252" s="114"/>
      <c r="H252" s="22"/>
      <c r="I252" s="22"/>
      <c r="J252" s="22"/>
      <c r="K252" s="22"/>
      <c r="L252" s="22"/>
      <c r="M252" s="22"/>
      <c r="N252" s="22"/>
      <c r="O252" s="22"/>
      <c r="P252" s="19"/>
      <c r="Q252" s="70">
        <f t="shared" si="7"/>
        <v>0</v>
      </c>
      <c r="R252" s="23" t="str">
        <f t="shared" si="6"/>
        <v>Không</v>
      </c>
      <c r="S252" s="23"/>
      <c r="T252" s="23"/>
      <c r="U252" s="18"/>
      <c r="V252" s="18"/>
    </row>
    <row r="253" spans="1:22" s="20" customFormat="1" ht="13.5">
      <c r="A253" s="18">
        <v>247</v>
      </c>
      <c r="B253" s="110"/>
      <c r="C253" s="111"/>
      <c r="D253" s="112"/>
      <c r="E253" s="113"/>
      <c r="F253" s="113"/>
      <c r="G253" s="114"/>
      <c r="H253" s="22"/>
      <c r="I253" s="22"/>
      <c r="J253" s="22"/>
      <c r="K253" s="22"/>
      <c r="L253" s="22"/>
      <c r="M253" s="22"/>
      <c r="N253" s="22"/>
      <c r="O253" s="22"/>
      <c r="P253" s="19"/>
      <c r="Q253" s="70">
        <f t="shared" si="7"/>
        <v>0</v>
      </c>
      <c r="R253" s="23" t="str">
        <f t="shared" si="6"/>
        <v>Không</v>
      </c>
      <c r="S253" s="23"/>
      <c r="T253" s="23"/>
      <c r="U253" s="18"/>
      <c r="V253" s="18"/>
    </row>
    <row r="254" spans="1:22" s="20" customFormat="1" ht="13.5">
      <c r="A254" s="18">
        <v>248</v>
      </c>
      <c r="B254" s="110"/>
      <c r="C254" s="111"/>
      <c r="D254" s="112"/>
      <c r="E254" s="113"/>
      <c r="F254" s="113"/>
      <c r="G254" s="114"/>
      <c r="H254" s="22"/>
      <c r="I254" s="22"/>
      <c r="J254" s="22"/>
      <c r="K254" s="22"/>
      <c r="L254" s="22"/>
      <c r="M254" s="22"/>
      <c r="N254" s="22"/>
      <c r="O254" s="22"/>
      <c r="P254" s="19"/>
      <c r="Q254" s="70">
        <f t="shared" si="7"/>
        <v>0</v>
      </c>
      <c r="R254" s="23" t="str">
        <f t="shared" si="6"/>
        <v>Không</v>
      </c>
      <c r="S254" s="23"/>
      <c r="T254" s="23"/>
      <c r="U254" s="18"/>
      <c r="V254" s="18"/>
    </row>
    <row r="255" spans="1:22" s="20" customFormat="1" ht="13.5">
      <c r="A255" s="18">
        <v>249</v>
      </c>
      <c r="B255" s="110"/>
      <c r="C255" s="111"/>
      <c r="D255" s="112"/>
      <c r="E255" s="113"/>
      <c r="F255" s="113"/>
      <c r="G255" s="114"/>
      <c r="H255" s="22"/>
      <c r="I255" s="22"/>
      <c r="J255" s="22"/>
      <c r="K255" s="22"/>
      <c r="L255" s="22"/>
      <c r="M255" s="22"/>
      <c r="N255" s="22"/>
      <c r="O255" s="22"/>
      <c r="P255" s="19"/>
      <c r="Q255" s="70">
        <f t="shared" si="7"/>
        <v>0</v>
      </c>
      <c r="R255" s="23" t="str">
        <f t="shared" si="6"/>
        <v>Không</v>
      </c>
      <c r="S255" s="23"/>
      <c r="T255" s="23"/>
      <c r="U255" s="18"/>
      <c r="V255" s="18"/>
    </row>
    <row r="256" spans="1:22" s="20" customFormat="1" ht="13.5">
      <c r="A256" s="18">
        <v>250</v>
      </c>
      <c r="B256" s="110"/>
      <c r="C256" s="111"/>
      <c r="D256" s="112"/>
      <c r="E256" s="113"/>
      <c r="F256" s="113"/>
      <c r="G256" s="114"/>
      <c r="H256" s="22"/>
      <c r="I256" s="22"/>
      <c r="J256" s="22"/>
      <c r="K256" s="22"/>
      <c r="L256" s="22"/>
      <c r="M256" s="22"/>
      <c r="N256" s="22"/>
      <c r="O256" s="22"/>
      <c r="P256" s="19"/>
      <c r="Q256" s="70">
        <f t="shared" si="7"/>
        <v>0</v>
      </c>
      <c r="R256" s="23" t="str">
        <f t="shared" si="6"/>
        <v>Không</v>
      </c>
      <c r="S256" s="23"/>
      <c r="T256" s="23"/>
      <c r="U256" s="18"/>
      <c r="V256" s="18"/>
    </row>
    <row r="257" spans="1:22" s="20" customFormat="1" ht="13.5">
      <c r="A257" s="18">
        <v>251</v>
      </c>
      <c r="B257" s="110"/>
      <c r="C257" s="111"/>
      <c r="D257" s="112"/>
      <c r="E257" s="113"/>
      <c r="F257" s="113"/>
      <c r="G257" s="114"/>
      <c r="H257" s="22"/>
      <c r="I257" s="22"/>
      <c r="J257" s="22"/>
      <c r="K257" s="22"/>
      <c r="L257" s="22"/>
      <c r="M257" s="22"/>
      <c r="N257" s="22"/>
      <c r="O257" s="22"/>
      <c r="P257" s="19"/>
      <c r="Q257" s="70">
        <f t="shared" si="7"/>
        <v>0</v>
      </c>
      <c r="R257" s="23" t="str">
        <f t="shared" si="6"/>
        <v>Không</v>
      </c>
      <c r="S257" s="23"/>
      <c r="T257" s="23"/>
      <c r="U257" s="18"/>
      <c r="V257" s="18"/>
    </row>
    <row r="258" spans="1:22" s="20" customFormat="1" ht="13.5">
      <c r="A258" s="18">
        <v>252</v>
      </c>
      <c r="B258" s="110"/>
      <c r="C258" s="111"/>
      <c r="D258" s="112"/>
      <c r="E258" s="113"/>
      <c r="F258" s="113"/>
      <c r="G258" s="114"/>
      <c r="H258" s="22"/>
      <c r="I258" s="22"/>
      <c r="J258" s="22"/>
      <c r="K258" s="22"/>
      <c r="L258" s="22"/>
      <c r="M258" s="22"/>
      <c r="N258" s="22"/>
      <c r="O258" s="22"/>
      <c r="P258" s="19"/>
      <c r="Q258" s="70">
        <f t="shared" si="7"/>
        <v>0</v>
      </c>
      <c r="R258" s="23" t="str">
        <f t="shared" si="6"/>
        <v>Không</v>
      </c>
      <c r="S258" s="23"/>
      <c r="T258" s="23"/>
      <c r="U258" s="18"/>
      <c r="V258" s="18"/>
    </row>
    <row r="259" spans="1:22" s="20" customFormat="1" ht="13.5">
      <c r="A259" s="18">
        <v>253</v>
      </c>
      <c r="B259" s="110"/>
      <c r="C259" s="111"/>
      <c r="D259" s="112"/>
      <c r="E259" s="113"/>
      <c r="F259" s="113"/>
      <c r="G259" s="114"/>
      <c r="H259" s="22"/>
      <c r="I259" s="22"/>
      <c r="J259" s="22"/>
      <c r="K259" s="22"/>
      <c r="L259" s="22"/>
      <c r="M259" s="22"/>
      <c r="N259" s="22"/>
      <c r="O259" s="22"/>
      <c r="P259" s="19"/>
      <c r="Q259" s="70">
        <f t="shared" si="7"/>
        <v>0</v>
      </c>
      <c r="R259" s="23" t="str">
        <f t="shared" si="6"/>
        <v>Không</v>
      </c>
      <c r="S259" s="23"/>
      <c r="T259" s="23"/>
      <c r="U259" s="18"/>
      <c r="V259" s="18"/>
    </row>
    <row r="260" spans="1:22" s="20" customFormat="1" ht="13.5">
      <c r="A260" s="18">
        <v>254</v>
      </c>
      <c r="B260" s="110"/>
      <c r="C260" s="111"/>
      <c r="D260" s="112"/>
      <c r="E260" s="113"/>
      <c r="F260" s="113"/>
      <c r="G260" s="114"/>
      <c r="H260" s="22"/>
      <c r="I260" s="22"/>
      <c r="J260" s="22"/>
      <c r="K260" s="22"/>
      <c r="L260" s="22"/>
      <c r="M260" s="22"/>
      <c r="N260" s="22"/>
      <c r="O260" s="22"/>
      <c r="P260" s="19"/>
      <c r="Q260" s="70">
        <f t="shared" si="7"/>
        <v>0</v>
      </c>
      <c r="R260" s="23" t="str">
        <f t="shared" si="6"/>
        <v>Không</v>
      </c>
      <c r="S260" s="23"/>
      <c r="T260" s="23"/>
      <c r="U260" s="18"/>
      <c r="V260" s="18"/>
    </row>
    <row r="261" spans="1:22" s="20" customFormat="1" ht="13.5">
      <c r="A261" s="18">
        <v>255</v>
      </c>
      <c r="B261" s="110"/>
      <c r="C261" s="111"/>
      <c r="D261" s="112"/>
      <c r="E261" s="113"/>
      <c r="F261" s="113"/>
      <c r="G261" s="114"/>
      <c r="H261" s="22"/>
      <c r="I261" s="22"/>
      <c r="J261" s="22"/>
      <c r="K261" s="22"/>
      <c r="L261" s="22"/>
      <c r="M261" s="22"/>
      <c r="N261" s="22"/>
      <c r="O261" s="22"/>
      <c r="P261" s="19"/>
      <c r="Q261" s="70">
        <f t="shared" si="7"/>
        <v>0</v>
      </c>
      <c r="R261" s="23" t="str">
        <f t="shared" si="6"/>
        <v>Không</v>
      </c>
      <c r="S261" s="23"/>
      <c r="T261" s="23"/>
      <c r="U261" s="18"/>
      <c r="V261" s="18"/>
    </row>
    <row r="262" spans="1:22" s="20" customFormat="1" ht="13.5">
      <c r="A262" s="18">
        <v>256</v>
      </c>
      <c r="B262" s="110"/>
      <c r="C262" s="111"/>
      <c r="D262" s="112"/>
      <c r="E262" s="113"/>
      <c r="F262" s="113"/>
      <c r="G262" s="114"/>
      <c r="H262" s="22"/>
      <c r="I262" s="22"/>
      <c r="J262" s="22"/>
      <c r="K262" s="22"/>
      <c r="L262" s="22"/>
      <c r="M262" s="22"/>
      <c r="N262" s="22"/>
      <c r="O262" s="22"/>
      <c r="P262" s="19"/>
      <c r="Q262" s="70">
        <f t="shared" si="7"/>
        <v>0</v>
      </c>
      <c r="R262" s="23" t="str">
        <f t="shared" si="6"/>
        <v>Không</v>
      </c>
      <c r="S262" s="23"/>
      <c r="T262" s="23"/>
      <c r="U262" s="18"/>
      <c r="V262" s="18"/>
    </row>
    <row r="263" spans="1:22" s="20" customFormat="1" ht="13.5">
      <c r="A263" s="18">
        <v>257</v>
      </c>
      <c r="B263" s="110"/>
      <c r="C263" s="111"/>
      <c r="D263" s="112"/>
      <c r="E263" s="113"/>
      <c r="F263" s="113"/>
      <c r="G263" s="114"/>
      <c r="H263" s="22"/>
      <c r="I263" s="22"/>
      <c r="J263" s="22"/>
      <c r="K263" s="22"/>
      <c r="L263" s="22"/>
      <c r="M263" s="22"/>
      <c r="N263" s="22"/>
      <c r="O263" s="22"/>
      <c r="P263" s="19"/>
      <c r="Q263" s="70">
        <f t="shared" si="7"/>
        <v>0</v>
      </c>
      <c r="R263" s="23" t="str">
        <f t="shared" ref="R263:R326" si="8">VLOOKUP(Q263,$U:$V,2,0)</f>
        <v>Không</v>
      </c>
      <c r="S263" s="23"/>
      <c r="T263" s="23"/>
      <c r="U263" s="18"/>
      <c r="V263" s="18"/>
    </row>
    <row r="264" spans="1:22" s="20" customFormat="1" ht="13.5">
      <c r="A264" s="18">
        <v>258</v>
      </c>
      <c r="B264" s="110"/>
      <c r="C264" s="111"/>
      <c r="D264" s="112"/>
      <c r="E264" s="113"/>
      <c r="F264" s="113"/>
      <c r="G264" s="114"/>
      <c r="H264" s="22"/>
      <c r="I264" s="22"/>
      <c r="J264" s="22"/>
      <c r="K264" s="22"/>
      <c r="L264" s="22"/>
      <c r="M264" s="22"/>
      <c r="N264" s="22"/>
      <c r="O264" s="22"/>
      <c r="P264" s="19"/>
      <c r="Q264" s="70">
        <f t="shared" ref="Q264:Q327" si="9">IF(OR(ISNUMBER(P264)=FALSE,$Q$6&lt;&gt;100%,P264&lt;1),0,ROUND(SUMPRODUCT($H$6:$P$6,H264:P264),1))</f>
        <v>0</v>
      </c>
      <c r="R264" s="23" t="str">
        <f t="shared" si="8"/>
        <v>Không</v>
      </c>
      <c r="S264" s="23"/>
      <c r="T264" s="23"/>
      <c r="U264" s="18"/>
      <c r="V264" s="18"/>
    </row>
    <row r="265" spans="1:22" s="20" customFormat="1" ht="13.5">
      <c r="A265" s="18">
        <v>259</v>
      </c>
      <c r="B265" s="110"/>
      <c r="C265" s="111"/>
      <c r="D265" s="112"/>
      <c r="E265" s="113"/>
      <c r="F265" s="113"/>
      <c r="G265" s="114"/>
      <c r="H265" s="22"/>
      <c r="I265" s="22"/>
      <c r="J265" s="22"/>
      <c r="K265" s="22"/>
      <c r="L265" s="22"/>
      <c r="M265" s="22"/>
      <c r="N265" s="22"/>
      <c r="O265" s="22"/>
      <c r="P265" s="19"/>
      <c r="Q265" s="70">
        <f t="shared" si="9"/>
        <v>0</v>
      </c>
      <c r="R265" s="23" t="str">
        <f t="shared" si="8"/>
        <v>Không</v>
      </c>
      <c r="S265" s="23"/>
      <c r="T265" s="23"/>
      <c r="U265" s="18"/>
      <c r="V265" s="18"/>
    </row>
    <row r="266" spans="1:22" s="20" customFormat="1" ht="13.5">
      <c r="A266" s="18">
        <v>260</v>
      </c>
      <c r="B266" s="110"/>
      <c r="C266" s="111"/>
      <c r="D266" s="112"/>
      <c r="E266" s="113"/>
      <c r="F266" s="113"/>
      <c r="G266" s="114"/>
      <c r="H266" s="22"/>
      <c r="I266" s="22"/>
      <c r="J266" s="22"/>
      <c r="K266" s="22"/>
      <c r="L266" s="22"/>
      <c r="M266" s="22"/>
      <c r="N266" s="22"/>
      <c r="O266" s="22"/>
      <c r="P266" s="19"/>
      <c r="Q266" s="70">
        <f t="shared" si="9"/>
        <v>0</v>
      </c>
      <c r="R266" s="23" t="str">
        <f t="shared" si="8"/>
        <v>Không</v>
      </c>
      <c r="S266" s="23"/>
      <c r="T266" s="23"/>
      <c r="U266" s="18"/>
      <c r="V266" s="18"/>
    </row>
    <row r="267" spans="1:22" s="20" customFormat="1" ht="13.5">
      <c r="A267" s="18">
        <v>261</v>
      </c>
      <c r="B267" s="110"/>
      <c r="C267" s="111"/>
      <c r="D267" s="112"/>
      <c r="E267" s="113"/>
      <c r="F267" s="113"/>
      <c r="G267" s="114"/>
      <c r="H267" s="22"/>
      <c r="I267" s="22"/>
      <c r="J267" s="22"/>
      <c r="K267" s="22"/>
      <c r="L267" s="22"/>
      <c r="M267" s="22"/>
      <c r="N267" s="22"/>
      <c r="O267" s="22"/>
      <c r="P267" s="19"/>
      <c r="Q267" s="70">
        <f t="shared" si="9"/>
        <v>0</v>
      </c>
      <c r="R267" s="23" t="str">
        <f t="shared" si="8"/>
        <v>Không</v>
      </c>
      <c r="S267" s="23"/>
      <c r="T267" s="23"/>
      <c r="U267" s="18"/>
      <c r="V267" s="18"/>
    </row>
    <row r="268" spans="1:22" s="20" customFormat="1" ht="13.5">
      <c r="A268" s="18">
        <v>262</v>
      </c>
      <c r="B268" s="110"/>
      <c r="C268" s="111"/>
      <c r="D268" s="112"/>
      <c r="E268" s="113"/>
      <c r="F268" s="113"/>
      <c r="G268" s="114"/>
      <c r="H268" s="22"/>
      <c r="I268" s="22"/>
      <c r="J268" s="22"/>
      <c r="K268" s="22"/>
      <c r="L268" s="22"/>
      <c r="M268" s="22"/>
      <c r="N268" s="22"/>
      <c r="O268" s="22"/>
      <c r="P268" s="19"/>
      <c r="Q268" s="70">
        <f t="shared" si="9"/>
        <v>0</v>
      </c>
      <c r="R268" s="23" t="str">
        <f t="shared" si="8"/>
        <v>Không</v>
      </c>
      <c r="S268" s="23"/>
      <c r="T268" s="23"/>
      <c r="U268" s="18"/>
      <c r="V268" s="18"/>
    </row>
    <row r="269" spans="1:22" s="20" customFormat="1" ht="13.5">
      <c r="A269" s="18">
        <v>263</v>
      </c>
      <c r="B269" s="110"/>
      <c r="C269" s="111"/>
      <c r="D269" s="112"/>
      <c r="E269" s="113"/>
      <c r="F269" s="113"/>
      <c r="G269" s="114"/>
      <c r="H269" s="22"/>
      <c r="I269" s="22"/>
      <c r="J269" s="22"/>
      <c r="K269" s="22"/>
      <c r="L269" s="22"/>
      <c r="M269" s="22"/>
      <c r="N269" s="22"/>
      <c r="O269" s="22"/>
      <c r="P269" s="19"/>
      <c r="Q269" s="70">
        <f t="shared" si="9"/>
        <v>0</v>
      </c>
      <c r="R269" s="23" t="str">
        <f t="shared" si="8"/>
        <v>Không</v>
      </c>
      <c r="S269" s="23"/>
      <c r="T269" s="23"/>
      <c r="U269" s="18"/>
      <c r="V269" s="18"/>
    </row>
    <row r="270" spans="1:22" s="20" customFormat="1" ht="13.5">
      <c r="A270" s="18">
        <v>264</v>
      </c>
      <c r="B270" s="110"/>
      <c r="C270" s="111"/>
      <c r="D270" s="112"/>
      <c r="E270" s="113"/>
      <c r="F270" s="113"/>
      <c r="G270" s="114"/>
      <c r="H270" s="22"/>
      <c r="I270" s="22"/>
      <c r="J270" s="22"/>
      <c r="K270" s="22"/>
      <c r="L270" s="22"/>
      <c r="M270" s="22"/>
      <c r="N270" s="22"/>
      <c r="O270" s="22"/>
      <c r="P270" s="19"/>
      <c r="Q270" s="70">
        <f t="shared" si="9"/>
        <v>0</v>
      </c>
      <c r="R270" s="23" t="str">
        <f t="shared" si="8"/>
        <v>Không</v>
      </c>
      <c r="S270" s="23"/>
      <c r="T270" s="23"/>
      <c r="U270" s="18"/>
      <c r="V270" s="18"/>
    </row>
    <row r="271" spans="1:22" s="20" customFormat="1" ht="13.5">
      <c r="A271" s="18">
        <v>265</v>
      </c>
      <c r="B271" s="110"/>
      <c r="C271" s="111"/>
      <c r="D271" s="112"/>
      <c r="E271" s="113"/>
      <c r="F271" s="113"/>
      <c r="G271" s="114"/>
      <c r="H271" s="22"/>
      <c r="I271" s="22"/>
      <c r="J271" s="22"/>
      <c r="K271" s="22"/>
      <c r="L271" s="22"/>
      <c r="M271" s="22"/>
      <c r="N271" s="22"/>
      <c r="O271" s="22"/>
      <c r="P271" s="19"/>
      <c r="Q271" s="70">
        <f t="shared" si="9"/>
        <v>0</v>
      </c>
      <c r="R271" s="23" t="str">
        <f t="shared" si="8"/>
        <v>Không</v>
      </c>
      <c r="S271" s="23"/>
      <c r="T271" s="23"/>
      <c r="U271" s="18"/>
      <c r="V271" s="18"/>
    </row>
    <row r="272" spans="1:22" s="20" customFormat="1" ht="13.5">
      <c r="A272" s="18">
        <v>266</v>
      </c>
      <c r="B272" s="110"/>
      <c r="C272" s="111"/>
      <c r="D272" s="112"/>
      <c r="E272" s="113"/>
      <c r="F272" s="113"/>
      <c r="G272" s="114"/>
      <c r="H272" s="22"/>
      <c r="I272" s="22"/>
      <c r="J272" s="22"/>
      <c r="K272" s="22"/>
      <c r="L272" s="22"/>
      <c r="M272" s="22"/>
      <c r="N272" s="22"/>
      <c r="O272" s="22"/>
      <c r="P272" s="19"/>
      <c r="Q272" s="70">
        <f t="shared" si="9"/>
        <v>0</v>
      </c>
      <c r="R272" s="23" t="str">
        <f t="shared" si="8"/>
        <v>Không</v>
      </c>
      <c r="S272" s="23"/>
      <c r="T272" s="23"/>
      <c r="U272" s="18"/>
      <c r="V272" s="18"/>
    </row>
    <row r="273" spans="1:22" s="20" customFormat="1" ht="13.5">
      <c r="A273" s="18">
        <v>267</v>
      </c>
      <c r="B273" s="110"/>
      <c r="C273" s="111"/>
      <c r="D273" s="112"/>
      <c r="E273" s="113"/>
      <c r="F273" s="113"/>
      <c r="G273" s="114"/>
      <c r="H273" s="22"/>
      <c r="I273" s="22"/>
      <c r="J273" s="22"/>
      <c r="K273" s="22"/>
      <c r="L273" s="22"/>
      <c r="M273" s="22"/>
      <c r="N273" s="22"/>
      <c r="O273" s="22"/>
      <c r="P273" s="19"/>
      <c r="Q273" s="70">
        <f t="shared" si="9"/>
        <v>0</v>
      </c>
      <c r="R273" s="23" t="str">
        <f t="shared" si="8"/>
        <v>Không</v>
      </c>
      <c r="S273" s="23"/>
      <c r="T273" s="23"/>
      <c r="U273" s="18"/>
      <c r="V273" s="18"/>
    </row>
    <row r="274" spans="1:22" s="20" customFormat="1" ht="13.5">
      <c r="A274" s="18">
        <v>268</v>
      </c>
      <c r="B274" s="110"/>
      <c r="C274" s="111"/>
      <c r="D274" s="112"/>
      <c r="E274" s="113"/>
      <c r="F274" s="113"/>
      <c r="G274" s="114"/>
      <c r="H274" s="22"/>
      <c r="I274" s="22"/>
      <c r="J274" s="22"/>
      <c r="K274" s="22"/>
      <c r="L274" s="22"/>
      <c r="M274" s="22"/>
      <c r="N274" s="22"/>
      <c r="O274" s="22"/>
      <c r="P274" s="19"/>
      <c r="Q274" s="70">
        <f t="shared" si="9"/>
        <v>0</v>
      </c>
      <c r="R274" s="23" t="str">
        <f t="shared" si="8"/>
        <v>Không</v>
      </c>
      <c r="S274" s="23"/>
      <c r="T274" s="23"/>
      <c r="U274" s="18"/>
      <c r="V274" s="18"/>
    </row>
    <row r="275" spans="1:22" s="20" customFormat="1" ht="13.5">
      <c r="A275" s="18">
        <v>269</v>
      </c>
      <c r="B275" s="110"/>
      <c r="C275" s="111"/>
      <c r="D275" s="112"/>
      <c r="E275" s="113"/>
      <c r="F275" s="113"/>
      <c r="G275" s="114"/>
      <c r="H275" s="22"/>
      <c r="I275" s="22"/>
      <c r="J275" s="22"/>
      <c r="K275" s="22"/>
      <c r="L275" s="22"/>
      <c r="M275" s="22"/>
      <c r="N275" s="22"/>
      <c r="O275" s="22"/>
      <c r="P275" s="19"/>
      <c r="Q275" s="70">
        <f t="shared" si="9"/>
        <v>0</v>
      </c>
      <c r="R275" s="23" t="str">
        <f t="shared" si="8"/>
        <v>Không</v>
      </c>
      <c r="S275" s="23"/>
      <c r="T275" s="23"/>
      <c r="U275" s="18"/>
      <c r="V275" s="18"/>
    </row>
    <row r="276" spans="1:22" s="20" customFormat="1" ht="13.5">
      <c r="A276" s="18">
        <v>270</v>
      </c>
      <c r="B276" s="110"/>
      <c r="C276" s="111"/>
      <c r="D276" s="112"/>
      <c r="E276" s="113"/>
      <c r="F276" s="113"/>
      <c r="G276" s="114"/>
      <c r="H276" s="22"/>
      <c r="I276" s="22"/>
      <c r="J276" s="22"/>
      <c r="K276" s="22"/>
      <c r="L276" s="22"/>
      <c r="M276" s="22"/>
      <c r="N276" s="22"/>
      <c r="O276" s="22"/>
      <c r="P276" s="19"/>
      <c r="Q276" s="70">
        <f t="shared" si="9"/>
        <v>0</v>
      </c>
      <c r="R276" s="23" t="str">
        <f t="shared" si="8"/>
        <v>Không</v>
      </c>
      <c r="S276" s="23"/>
      <c r="T276" s="23"/>
      <c r="U276" s="18"/>
      <c r="V276" s="18"/>
    </row>
    <row r="277" spans="1:22" s="20" customFormat="1" ht="13.5">
      <c r="A277" s="18">
        <v>271</v>
      </c>
      <c r="B277" s="110"/>
      <c r="C277" s="111"/>
      <c r="D277" s="112"/>
      <c r="E277" s="113"/>
      <c r="F277" s="113"/>
      <c r="G277" s="114"/>
      <c r="H277" s="22"/>
      <c r="I277" s="22"/>
      <c r="J277" s="22"/>
      <c r="K277" s="22"/>
      <c r="L277" s="22"/>
      <c r="M277" s="22"/>
      <c r="N277" s="22"/>
      <c r="O277" s="22"/>
      <c r="P277" s="19"/>
      <c r="Q277" s="70">
        <f t="shared" si="9"/>
        <v>0</v>
      </c>
      <c r="R277" s="23" t="str">
        <f t="shared" si="8"/>
        <v>Không</v>
      </c>
      <c r="S277" s="23"/>
      <c r="T277" s="23"/>
      <c r="U277" s="18"/>
      <c r="V277" s="18"/>
    </row>
    <row r="278" spans="1:22" s="20" customFormat="1" ht="13.5">
      <c r="A278" s="18">
        <v>272</v>
      </c>
      <c r="B278" s="110"/>
      <c r="C278" s="111"/>
      <c r="D278" s="112"/>
      <c r="E278" s="113"/>
      <c r="F278" s="113"/>
      <c r="G278" s="114"/>
      <c r="H278" s="22"/>
      <c r="I278" s="22"/>
      <c r="J278" s="22"/>
      <c r="K278" s="22"/>
      <c r="L278" s="22"/>
      <c r="M278" s="22"/>
      <c r="N278" s="22"/>
      <c r="O278" s="22"/>
      <c r="P278" s="19"/>
      <c r="Q278" s="70">
        <f t="shared" si="9"/>
        <v>0</v>
      </c>
      <c r="R278" s="23" t="str">
        <f t="shared" si="8"/>
        <v>Không</v>
      </c>
      <c r="S278" s="23"/>
      <c r="T278" s="23"/>
      <c r="U278" s="18"/>
      <c r="V278" s="18"/>
    </row>
    <row r="279" spans="1:22" s="20" customFormat="1" ht="13.5">
      <c r="A279" s="18">
        <v>273</v>
      </c>
      <c r="B279" s="110"/>
      <c r="C279" s="111"/>
      <c r="D279" s="112"/>
      <c r="E279" s="113"/>
      <c r="F279" s="113"/>
      <c r="G279" s="114"/>
      <c r="H279" s="22"/>
      <c r="I279" s="22"/>
      <c r="J279" s="22"/>
      <c r="K279" s="22"/>
      <c r="L279" s="22"/>
      <c r="M279" s="22"/>
      <c r="N279" s="22"/>
      <c r="O279" s="22"/>
      <c r="P279" s="19"/>
      <c r="Q279" s="70">
        <f t="shared" si="9"/>
        <v>0</v>
      </c>
      <c r="R279" s="23" t="str">
        <f t="shared" si="8"/>
        <v>Không</v>
      </c>
      <c r="S279" s="23"/>
      <c r="T279" s="23"/>
      <c r="U279" s="18"/>
      <c r="V279" s="18"/>
    </row>
    <row r="280" spans="1:22" s="20" customFormat="1" ht="13.5">
      <c r="A280" s="18">
        <v>274</v>
      </c>
      <c r="B280" s="110"/>
      <c r="C280" s="111"/>
      <c r="D280" s="112"/>
      <c r="E280" s="113"/>
      <c r="F280" s="113"/>
      <c r="G280" s="114"/>
      <c r="H280" s="22"/>
      <c r="I280" s="22"/>
      <c r="J280" s="22"/>
      <c r="K280" s="22"/>
      <c r="L280" s="22"/>
      <c r="M280" s="22"/>
      <c r="N280" s="22"/>
      <c r="O280" s="22"/>
      <c r="P280" s="19"/>
      <c r="Q280" s="70">
        <f t="shared" si="9"/>
        <v>0</v>
      </c>
      <c r="R280" s="23" t="str">
        <f t="shared" si="8"/>
        <v>Không</v>
      </c>
      <c r="S280" s="23"/>
      <c r="T280" s="23"/>
      <c r="U280" s="18"/>
      <c r="V280" s="18"/>
    </row>
    <row r="281" spans="1:22" s="20" customFormat="1" ht="13.5">
      <c r="A281" s="18">
        <v>275</v>
      </c>
      <c r="B281" s="110"/>
      <c r="C281" s="111"/>
      <c r="D281" s="112"/>
      <c r="E281" s="113"/>
      <c r="F281" s="113"/>
      <c r="G281" s="114"/>
      <c r="H281" s="22"/>
      <c r="I281" s="22"/>
      <c r="J281" s="22"/>
      <c r="K281" s="22"/>
      <c r="L281" s="22"/>
      <c r="M281" s="22"/>
      <c r="N281" s="22"/>
      <c r="O281" s="22"/>
      <c r="P281" s="19"/>
      <c r="Q281" s="70">
        <f t="shared" si="9"/>
        <v>0</v>
      </c>
      <c r="R281" s="23" t="str">
        <f t="shared" si="8"/>
        <v>Không</v>
      </c>
      <c r="S281" s="23"/>
      <c r="T281" s="23"/>
      <c r="U281" s="18"/>
      <c r="V281" s="18"/>
    </row>
    <row r="282" spans="1:22" s="20" customFormat="1" ht="13.5">
      <c r="A282" s="18">
        <v>276</v>
      </c>
      <c r="B282" s="110"/>
      <c r="C282" s="111"/>
      <c r="D282" s="112"/>
      <c r="E282" s="113"/>
      <c r="F282" s="113"/>
      <c r="G282" s="114"/>
      <c r="H282" s="22"/>
      <c r="I282" s="22"/>
      <c r="J282" s="22"/>
      <c r="K282" s="22"/>
      <c r="L282" s="22"/>
      <c r="M282" s="22"/>
      <c r="N282" s="22"/>
      <c r="O282" s="22"/>
      <c r="P282" s="19"/>
      <c r="Q282" s="70">
        <f t="shared" si="9"/>
        <v>0</v>
      </c>
      <c r="R282" s="23" t="str">
        <f t="shared" si="8"/>
        <v>Không</v>
      </c>
      <c r="S282" s="23"/>
      <c r="T282" s="23"/>
      <c r="U282" s="18"/>
      <c r="V282" s="18"/>
    </row>
    <row r="283" spans="1:22" s="20" customFormat="1" ht="13.5">
      <c r="A283" s="18">
        <v>277</v>
      </c>
      <c r="B283" s="110"/>
      <c r="C283" s="111"/>
      <c r="D283" s="112"/>
      <c r="E283" s="113"/>
      <c r="F283" s="113"/>
      <c r="G283" s="114"/>
      <c r="H283" s="22"/>
      <c r="I283" s="22"/>
      <c r="J283" s="22"/>
      <c r="K283" s="22"/>
      <c r="L283" s="22"/>
      <c r="M283" s="22"/>
      <c r="N283" s="22"/>
      <c r="O283" s="22"/>
      <c r="P283" s="19"/>
      <c r="Q283" s="70">
        <f t="shared" si="9"/>
        <v>0</v>
      </c>
      <c r="R283" s="23" t="str">
        <f t="shared" si="8"/>
        <v>Không</v>
      </c>
      <c r="S283" s="23"/>
      <c r="T283" s="23"/>
      <c r="U283" s="18"/>
      <c r="V283" s="18"/>
    </row>
    <row r="284" spans="1:22" s="20" customFormat="1" ht="13.5">
      <c r="A284" s="18">
        <v>278</v>
      </c>
      <c r="B284" s="110"/>
      <c r="C284" s="111"/>
      <c r="D284" s="112"/>
      <c r="E284" s="113"/>
      <c r="F284" s="113"/>
      <c r="G284" s="114"/>
      <c r="H284" s="22"/>
      <c r="I284" s="22"/>
      <c r="J284" s="22"/>
      <c r="K284" s="22"/>
      <c r="L284" s="22"/>
      <c r="M284" s="22"/>
      <c r="N284" s="22"/>
      <c r="O284" s="22"/>
      <c r="P284" s="19"/>
      <c r="Q284" s="70">
        <f t="shared" si="9"/>
        <v>0</v>
      </c>
      <c r="R284" s="23" t="str">
        <f t="shared" si="8"/>
        <v>Không</v>
      </c>
      <c r="S284" s="23"/>
      <c r="T284" s="23"/>
      <c r="U284" s="18"/>
      <c r="V284" s="18"/>
    </row>
    <row r="285" spans="1:22" s="20" customFormat="1" ht="13.5">
      <c r="A285" s="18">
        <v>279</v>
      </c>
      <c r="B285" s="110"/>
      <c r="C285" s="111"/>
      <c r="D285" s="112"/>
      <c r="E285" s="113"/>
      <c r="F285" s="113"/>
      <c r="G285" s="114"/>
      <c r="H285" s="22"/>
      <c r="I285" s="22"/>
      <c r="J285" s="22"/>
      <c r="K285" s="22"/>
      <c r="L285" s="22"/>
      <c r="M285" s="22"/>
      <c r="N285" s="22"/>
      <c r="O285" s="22"/>
      <c r="P285" s="19"/>
      <c r="Q285" s="70">
        <f t="shared" si="9"/>
        <v>0</v>
      </c>
      <c r="R285" s="23" t="str">
        <f t="shared" si="8"/>
        <v>Không</v>
      </c>
      <c r="S285" s="23"/>
      <c r="T285" s="23"/>
      <c r="U285" s="18"/>
      <c r="V285" s="18"/>
    </row>
    <row r="286" spans="1:22" s="20" customFormat="1" ht="13.5">
      <c r="A286" s="18">
        <v>280</v>
      </c>
      <c r="B286" s="110"/>
      <c r="C286" s="111"/>
      <c r="D286" s="112"/>
      <c r="E286" s="113"/>
      <c r="F286" s="113"/>
      <c r="G286" s="114"/>
      <c r="H286" s="22"/>
      <c r="I286" s="22"/>
      <c r="J286" s="22"/>
      <c r="K286" s="22"/>
      <c r="L286" s="22"/>
      <c r="M286" s="22"/>
      <c r="N286" s="22"/>
      <c r="O286" s="22"/>
      <c r="P286" s="19"/>
      <c r="Q286" s="70">
        <f t="shared" si="9"/>
        <v>0</v>
      </c>
      <c r="R286" s="23" t="str">
        <f t="shared" si="8"/>
        <v>Không</v>
      </c>
      <c r="S286" s="23"/>
      <c r="T286" s="23"/>
      <c r="U286" s="18"/>
      <c r="V286" s="18"/>
    </row>
    <row r="287" spans="1:22" s="20" customFormat="1" ht="13.5">
      <c r="A287" s="18">
        <v>281</v>
      </c>
      <c r="B287" s="110"/>
      <c r="C287" s="111"/>
      <c r="D287" s="112"/>
      <c r="E287" s="113"/>
      <c r="F287" s="113"/>
      <c r="G287" s="114"/>
      <c r="H287" s="22"/>
      <c r="I287" s="22"/>
      <c r="J287" s="22"/>
      <c r="K287" s="22"/>
      <c r="L287" s="22"/>
      <c r="M287" s="22"/>
      <c r="N287" s="22"/>
      <c r="O287" s="22"/>
      <c r="P287" s="19"/>
      <c r="Q287" s="70">
        <f t="shared" si="9"/>
        <v>0</v>
      </c>
      <c r="R287" s="23" t="str">
        <f t="shared" si="8"/>
        <v>Không</v>
      </c>
      <c r="S287" s="23"/>
      <c r="T287" s="23"/>
      <c r="U287" s="18"/>
      <c r="V287" s="18"/>
    </row>
    <row r="288" spans="1:22" s="20" customFormat="1" ht="13.5">
      <c r="A288" s="18">
        <v>282</v>
      </c>
      <c r="B288" s="110"/>
      <c r="C288" s="111"/>
      <c r="D288" s="112"/>
      <c r="E288" s="113"/>
      <c r="F288" s="113"/>
      <c r="G288" s="114"/>
      <c r="H288" s="22"/>
      <c r="I288" s="22"/>
      <c r="J288" s="22"/>
      <c r="K288" s="22"/>
      <c r="L288" s="22"/>
      <c r="M288" s="22"/>
      <c r="N288" s="22"/>
      <c r="O288" s="22"/>
      <c r="P288" s="19"/>
      <c r="Q288" s="70">
        <f t="shared" si="9"/>
        <v>0</v>
      </c>
      <c r="R288" s="23" t="str">
        <f t="shared" si="8"/>
        <v>Không</v>
      </c>
      <c r="S288" s="23"/>
      <c r="T288" s="23"/>
      <c r="U288" s="18"/>
      <c r="V288" s="18"/>
    </row>
    <row r="289" spans="1:22" s="20" customFormat="1" ht="13.5">
      <c r="A289" s="18">
        <v>283</v>
      </c>
      <c r="B289" s="110"/>
      <c r="C289" s="111"/>
      <c r="D289" s="112"/>
      <c r="E289" s="113"/>
      <c r="F289" s="113"/>
      <c r="G289" s="114"/>
      <c r="H289" s="22"/>
      <c r="I289" s="22"/>
      <c r="J289" s="22"/>
      <c r="K289" s="22"/>
      <c r="L289" s="22"/>
      <c r="M289" s="22"/>
      <c r="N289" s="22"/>
      <c r="O289" s="22"/>
      <c r="P289" s="19"/>
      <c r="Q289" s="70">
        <f t="shared" si="9"/>
        <v>0</v>
      </c>
      <c r="R289" s="23" t="str">
        <f t="shared" si="8"/>
        <v>Không</v>
      </c>
      <c r="S289" s="23"/>
      <c r="T289" s="23"/>
      <c r="U289" s="18"/>
      <c r="V289" s="18"/>
    </row>
    <row r="290" spans="1:22" s="20" customFormat="1" ht="13.5">
      <c r="A290" s="18">
        <v>284</v>
      </c>
      <c r="B290" s="110"/>
      <c r="C290" s="111"/>
      <c r="D290" s="112"/>
      <c r="E290" s="113"/>
      <c r="F290" s="113"/>
      <c r="G290" s="114"/>
      <c r="H290" s="22"/>
      <c r="I290" s="22"/>
      <c r="J290" s="22"/>
      <c r="K290" s="22"/>
      <c r="L290" s="22"/>
      <c r="M290" s="22"/>
      <c r="N290" s="22"/>
      <c r="O290" s="22"/>
      <c r="P290" s="19"/>
      <c r="Q290" s="70">
        <f t="shared" si="9"/>
        <v>0</v>
      </c>
      <c r="R290" s="23" t="str">
        <f t="shared" si="8"/>
        <v>Không</v>
      </c>
      <c r="S290" s="23"/>
      <c r="T290" s="23"/>
      <c r="U290" s="18"/>
      <c r="V290" s="18"/>
    </row>
    <row r="291" spans="1:22" s="20" customFormat="1" ht="13.5">
      <c r="A291" s="18">
        <v>285</v>
      </c>
      <c r="B291" s="110"/>
      <c r="C291" s="111"/>
      <c r="D291" s="112"/>
      <c r="E291" s="113"/>
      <c r="F291" s="113"/>
      <c r="G291" s="114"/>
      <c r="H291" s="22"/>
      <c r="I291" s="22"/>
      <c r="J291" s="22"/>
      <c r="K291" s="22"/>
      <c r="L291" s="22"/>
      <c r="M291" s="22"/>
      <c r="N291" s="22"/>
      <c r="O291" s="22"/>
      <c r="P291" s="19"/>
      <c r="Q291" s="70">
        <f t="shared" si="9"/>
        <v>0</v>
      </c>
      <c r="R291" s="23" t="str">
        <f t="shared" si="8"/>
        <v>Không</v>
      </c>
      <c r="S291" s="23"/>
      <c r="T291" s="23"/>
      <c r="U291" s="18"/>
      <c r="V291" s="18"/>
    </row>
    <row r="292" spans="1:22" s="20" customFormat="1" ht="13.5">
      <c r="A292" s="18">
        <v>286</v>
      </c>
      <c r="B292" s="110"/>
      <c r="C292" s="111"/>
      <c r="D292" s="112"/>
      <c r="E292" s="113"/>
      <c r="F292" s="113"/>
      <c r="G292" s="114"/>
      <c r="H292" s="22"/>
      <c r="I292" s="22"/>
      <c r="J292" s="22"/>
      <c r="K292" s="22"/>
      <c r="L292" s="22"/>
      <c r="M292" s="22"/>
      <c r="N292" s="22"/>
      <c r="O292" s="22"/>
      <c r="P292" s="19"/>
      <c r="Q292" s="70">
        <f t="shared" si="9"/>
        <v>0</v>
      </c>
      <c r="R292" s="23" t="str">
        <f t="shared" si="8"/>
        <v>Không</v>
      </c>
      <c r="S292" s="23"/>
      <c r="T292" s="23"/>
      <c r="U292" s="18"/>
      <c r="V292" s="18"/>
    </row>
    <row r="293" spans="1:22" s="20" customFormat="1" ht="13.5">
      <c r="A293" s="18">
        <v>287</v>
      </c>
      <c r="B293" s="110"/>
      <c r="C293" s="111"/>
      <c r="D293" s="112"/>
      <c r="E293" s="113"/>
      <c r="F293" s="113"/>
      <c r="G293" s="114"/>
      <c r="H293" s="22"/>
      <c r="I293" s="22"/>
      <c r="J293" s="22"/>
      <c r="K293" s="22"/>
      <c r="L293" s="22"/>
      <c r="M293" s="22"/>
      <c r="N293" s="22"/>
      <c r="O293" s="22"/>
      <c r="P293" s="19"/>
      <c r="Q293" s="70">
        <f t="shared" si="9"/>
        <v>0</v>
      </c>
      <c r="R293" s="23" t="str">
        <f t="shared" si="8"/>
        <v>Không</v>
      </c>
      <c r="S293" s="23"/>
      <c r="T293" s="23"/>
      <c r="U293" s="18"/>
      <c r="V293" s="18"/>
    </row>
    <row r="294" spans="1:22" s="20" customFormat="1" ht="13.5">
      <c r="A294" s="18">
        <v>288</v>
      </c>
      <c r="B294" s="110"/>
      <c r="C294" s="111"/>
      <c r="D294" s="112"/>
      <c r="E294" s="113"/>
      <c r="F294" s="113"/>
      <c r="G294" s="114"/>
      <c r="H294" s="22"/>
      <c r="I294" s="22"/>
      <c r="J294" s="22"/>
      <c r="K294" s="22"/>
      <c r="L294" s="22"/>
      <c r="M294" s="22"/>
      <c r="N294" s="22"/>
      <c r="O294" s="22"/>
      <c r="P294" s="19"/>
      <c r="Q294" s="70">
        <f t="shared" si="9"/>
        <v>0</v>
      </c>
      <c r="R294" s="23" t="str">
        <f t="shared" si="8"/>
        <v>Không</v>
      </c>
      <c r="S294" s="23"/>
      <c r="T294" s="23"/>
      <c r="U294" s="18"/>
      <c r="V294" s="18"/>
    </row>
    <row r="295" spans="1:22" s="20" customFormat="1" ht="13.5">
      <c r="A295" s="18">
        <v>289</v>
      </c>
      <c r="B295" s="110"/>
      <c r="C295" s="111"/>
      <c r="D295" s="112"/>
      <c r="E295" s="113"/>
      <c r="F295" s="113"/>
      <c r="G295" s="114"/>
      <c r="H295" s="22"/>
      <c r="I295" s="22"/>
      <c r="J295" s="22"/>
      <c r="K295" s="22"/>
      <c r="L295" s="22"/>
      <c r="M295" s="22"/>
      <c r="N295" s="22"/>
      <c r="O295" s="22"/>
      <c r="P295" s="19"/>
      <c r="Q295" s="70">
        <f t="shared" si="9"/>
        <v>0</v>
      </c>
      <c r="R295" s="23" t="str">
        <f t="shared" si="8"/>
        <v>Không</v>
      </c>
      <c r="S295" s="23"/>
      <c r="T295" s="23"/>
      <c r="U295" s="18"/>
      <c r="V295" s="18"/>
    </row>
    <row r="296" spans="1:22" s="20" customFormat="1" ht="13.5">
      <c r="A296" s="18">
        <v>290</v>
      </c>
      <c r="B296" s="110"/>
      <c r="C296" s="111"/>
      <c r="D296" s="112"/>
      <c r="E296" s="113"/>
      <c r="F296" s="113"/>
      <c r="G296" s="114"/>
      <c r="H296" s="22"/>
      <c r="I296" s="22"/>
      <c r="J296" s="22"/>
      <c r="K296" s="22"/>
      <c r="L296" s="22"/>
      <c r="M296" s="22"/>
      <c r="N296" s="22"/>
      <c r="O296" s="22"/>
      <c r="P296" s="19"/>
      <c r="Q296" s="70">
        <f t="shared" si="9"/>
        <v>0</v>
      </c>
      <c r="R296" s="23" t="str">
        <f t="shared" si="8"/>
        <v>Không</v>
      </c>
      <c r="S296" s="23"/>
      <c r="T296" s="23"/>
      <c r="U296" s="18"/>
      <c r="V296" s="18"/>
    </row>
    <row r="297" spans="1:22" s="20" customFormat="1" ht="13.5">
      <c r="A297" s="18">
        <v>291</v>
      </c>
      <c r="B297" s="110"/>
      <c r="C297" s="111"/>
      <c r="D297" s="112"/>
      <c r="E297" s="113"/>
      <c r="F297" s="113"/>
      <c r="G297" s="114"/>
      <c r="H297" s="22"/>
      <c r="I297" s="22"/>
      <c r="J297" s="22"/>
      <c r="K297" s="22"/>
      <c r="L297" s="22"/>
      <c r="M297" s="22"/>
      <c r="N297" s="22"/>
      <c r="O297" s="22"/>
      <c r="P297" s="19"/>
      <c r="Q297" s="70">
        <f t="shared" si="9"/>
        <v>0</v>
      </c>
      <c r="R297" s="23" t="str">
        <f t="shared" si="8"/>
        <v>Không</v>
      </c>
      <c r="S297" s="23"/>
      <c r="T297" s="23"/>
      <c r="U297" s="18"/>
      <c r="V297" s="18"/>
    </row>
    <row r="298" spans="1:22" s="20" customFormat="1" ht="13.5">
      <c r="A298" s="18">
        <v>292</v>
      </c>
      <c r="B298" s="110"/>
      <c r="C298" s="111"/>
      <c r="D298" s="112"/>
      <c r="E298" s="113"/>
      <c r="F298" s="113"/>
      <c r="G298" s="114"/>
      <c r="H298" s="22"/>
      <c r="I298" s="22"/>
      <c r="J298" s="22"/>
      <c r="K298" s="22"/>
      <c r="L298" s="22"/>
      <c r="M298" s="22"/>
      <c r="N298" s="22"/>
      <c r="O298" s="22"/>
      <c r="P298" s="19"/>
      <c r="Q298" s="70">
        <f t="shared" si="9"/>
        <v>0</v>
      </c>
      <c r="R298" s="23" t="str">
        <f t="shared" si="8"/>
        <v>Không</v>
      </c>
      <c r="S298" s="23"/>
      <c r="T298" s="23"/>
      <c r="U298" s="18"/>
      <c r="V298" s="18"/>
    </row>
    <row r="299" spans="1:22" s="20" customFormat="1" ht="13.5">
      <c r="A299" s="18">
        <v>293</v>
      </c>
      <c r="B299" s="110"/>
      <c r="C299" s="111"/>
      <c r="D299" s="112"/>
      <c r="E299" s="113"/>
      <c r="F299" s="113"/>
      <c r="G299" s="114"/>
      <c r="H299" s="22"/>
      <c r="I299" s="22"/>
      <c r="J299" s="22"/>
      <c r="K299" s="22"/>
      <c r="L299" s="22"/>
      <c r="M299" s="22"/>
      <c r="N299" s="22"/>
      <c r="O299" s="22"/>
      <c r="P299" s="19"/>
      <c r="Q299" s="70">
        <f t="shared" si="9"/>
        <v>0</v>
      </c>
      <c r="R299" s="23" t="str">
        <f t="shared" si="8"/>
        <v>Không</v>
      </c>
      <c r="S299" s="23"/>
      <c r="T299" s="23"/>
      <c r="U299" s="18"/>
      <c r="V299" s="18"/>
    </row>
    <row r="300" spans="1:22" s="20" customFormat="1" ht="13.5">
      <c r="A300" s="18">
        <v>294</v>
      </c>
      <c r="B300" s="110"/>
      <c r="C300" s="111"/>
      <c r="D300" s="112"/>
      <c r="E300" s="113"/>
      <c r="F300" s="113"/>
      <c r="G300" s="114"/>
      <c r="H300" s="22"/>
      <c r="I300" s="22"/>
      <c r="J300" s="22"/>
      <c r="K300" s="22"/>
      <c r="L300" s="22"/>
      <c r="M300" s="22"/>
      <c r="N300" s="22"/>
      <c r="O300" s="22"/>
      <c r="P300" s="19"/>
      <c r="Q300" s="70">
        <f t="shared" si="9"/>
        <v>0</v>
      </c>
      <c r="R300" s="23" t="str">
        <f t="shared" si="8"/>
        <v>Không</v>
      </c>
      <c r="S300" s="23"/>
      <c r="T300" s="23"/>
      <c r="U300" s="18"/>
      <c r="V300" s="18"/>
    </row>
    <row r="301" spans="1:22" s="20" customFormat="1" ht="13.5">
      <c r="A301" s="18">
        <v>295</v>
      </c>
      <c r="B301" s="110"/>
      <c r="C301" s="111"/>
      <c r="D301" s="112"/>
      <c r="E301" s="113"/>
      <c r="F301" s="113"/>
      <c r="G301" s="114"/>
      <c r="H301" s="22"/>
      <c r="I301" s="22"/>
      <c r="J301" s="22"/>
      <c r="K301" s="22"/>
      <c r="L301" s="22"/>
      <c r="M301" s="22"/>
      <c r="N301" s="22"/>
      <c r="O301" s="22"/>
      <c r="P301" s="19"/>
      <c r="Q301" s="70">
        <f t="shared" si="9"/>
        <v>0</v>
      </c>
      <c r="R301" s="23" t="str">
        <f t="shared" si="8"/>
        <v>Không</v>
      </c>
      <c r="S301" s="23"/>
      <c r="T301" s="23"/>
      <c r="U301" s="18"/>
      <c r="V301" s="18"/>
    </row>
    <row r="302" spans="1:22" s="20" customFormat="1" ht="13.5">
      <c r="A302" s="18">
        <v>296</v>
      </c>
      <c r="B302" s="110"/>
      <c r="C302" s="111"/>
      <c r="D302" s="112"/>
      <c r="E302" s="113"/>
      <c r="F302" s="113"/>
      <c r="G302" s="114"/>
      <c r="H302" s="22"/>
      <c r="I302" s="22"/>
      <c r="J302" s="22"/>
      <c r="K302" s="22"/>
      <c r="L302" s="22"/>
      <c r="M302" s="22"/>
      <c r="N302" s="22"/>
      <c r="O302" s="22"/>
      <c r="P302" s="19"/>
      <c r="Q302" s="70">
        <f t="shared" si="9"/>
        <v>0</v>
      </c>
      <c r="R302" s="23" t="str">
        <f t="shared" si="8"/>
        <v>Không</v>
      </c>
      <c r="S302" s="23"/>
      <c r="T302" s="23"/>
      <c r="U302" s="18"/>
      <c r="V302" s="18"/>
    </row>
    <row r="303" spans="1:22" s="20" customFormat="1" ht="13.5">
      <c r="A303" s="18">
        <v>297</v>
      </c>
      <c r="B303" s="110"/>
      <c r="C303" s="111"/>
      <c r="D303" s="112"/>
      <c r="E303" s="113"/>
      <c r="F303" s="113"/>
      <c r="G303" s="114"/>
      <c r="H303" s="22"/>
      <c r="I303" s="22"/>
      <c r="J303" s="22"/>
      <c r="K303" s="22"/>
      <c r="L303" s="22"/>
      <c r="M303" s="22"/>
      <c r="N303" s="22"/>
      <c r="O303" s="22"/>
      <c r="P303" s="19"/>
      <c r="Q303" s="70">
        <f t="shared" si="9"/>
        <v>0</v>
      </c>
      <c r="R303" s="23" t="str">
        <f t="shared" si="8"/>
        <v>Không</v>
      </c>
      <c r="S303" s="23"/>
      <c r="T303" s="23"/>
      <c r="U303" s="18"/>
      <c r="V303" s="18"/>
    </row>
    <row r="304" spans="1:22" s="20" customFormat="1" ht="13.5">
      <c r="A304" s="18">
        <v>298</v>
      </c>
      <c r="B304" s="110"/>
      <c r="C304" s="111"/>
      <c r="D304" s="112"/>
      <c r="E304" s="113"/>
      <c r="F304" s="113"/>
      <c r="G304" s="114"/>
      <c r="H304" s="22"/>
      <c r="I304" s="22"/>
      <c r="J304" s="22"/>
      <c r="K304" s="22"/>
      <c r="L304" s="22"/>
      <c r="M304" s="22"/>
      <c r="N304" s="22"/>
      <c r="O304" s="22"/>
      <c r="P304" s="19"/>
      <c r="Q304" s="70">
        <f t="shared" si="9"/>
        <v>0</v>
      </c>
      <c r="R304" s="23" t="str">
        <f t="shared" si="8"/>
        <v>Không</v>
      </c>
      <c r="S304" s="23"/>
      <c r="T304" s="23"/>
      <c r="U304" s="18"/>
      <c r="V304" s="18"/>
    </row>
    <row r="305" spans="1:22" s="20" customFormat="1" ht="13.5">
      <c r="A305" s="18">
        <v>299</v>
      </c>
      <c r="B305" s="110"/>
      <c r="C305" s="111"/>
      <c r="D305" s="112"/>
      <c r="E305" s="113"/>
      <c r="F305" s="113"/>
      <c r="G305" s="114"/>
      <c r="H305" s="22"/>
      <c r="I305" s="22"/>
      <c r="J305" s="22"/>
      <c r="K305" s="22"/>
      <c r="L305" s="22"/>
      <c r="M305" s="22"/>
      <c r="N305" s="22"/>
      <c r="O305" s="22"/>
      <c r="P305" s="19"/>
      <c r="Q305" s="70">
        <f t="shared" si="9"/>
        <v>0</v>
      </c>
      <c r="R305" s="23" t="str">
        <f t="shared" si="8"/>
        <v>Không</v>
      </c>
      <c r="S305" s="23"/>
      <c r="T305" s="23"/>
      <c r="U305" s="18"/>
      <c r="V305" s="18"/>
    </row>
    <row r="306" spans="1:22" s="20" customFormat="1" ht="13.5">
      <c r="A306" s="18">
        <v>300</v>
      </c>
      <c r="B306" s="110"/>
      <c r="C306" s="111"/>
      <c r="D306" s="112"/>
      <c r="E306" s="113"/>
      <c r="F306" s="113"/>
      <c r="G306" s="114"/>
      <c r="H306" s="22"/>
      <c r="I306" s="22"/>
      <c r="J306" s="22"/>
      <c r="K306" s="22"/>
      <c r="L306" s="22"/>
      <c r="M306" s="22"/>
      <c r="N306" s="22"/>
      <c r="O306" s="22"/>
      <c r="P306" s="19"/>
      <c r="Q306" s="70">
        <f t="shared" si="9"/>
        <v>0</v>
      </c>
      <c r="R306" s="23" t="str">
        <f t="shared" si="8"/>
        <v>Không</v>
      </c>
      <c r="S306" s="23"/>
      <c r="T306" s="23"/>
      <c r="U306" s="18"/>
      <c r="V306" s="18"/>
    </row>
    <row r="307" spans="1:22" s="20" customFormat="1" ht="13.5">
      <c r="A307" s="18">
        <v>301</v>
      </c>
      <c r="B307" s="110"/>
      <c r="C307" s="111"/>
      <c r="D307" s="112"/>
      <c r="E307" s="113"/>
      <c r="F307" s="113"/>
      <c r="G307" s="114"/>
      <c r="H307" s="22"/>
      <c r="I307" s="22"/>
      <c r="J307" s="22"/>
      <c r="K307" s="22"/>
      <c r="L307" s="22"/>
      <c r="M307" s="22"/>
      <c r="N307" s="22"/>
      <c r="O307" s="22"/>
      <c r="P307" s="19"/>
      <c r="Q307" s="70">
        <f t="shared" si="9"/>
        <v>0</v>
      </c>
      <c r="R307" s="23" t="str">
        <f t="shared" si="8"/>
        <v>Không</v>
      </c>
      <c r="S307" s="23"/>
      <c r="T307" s="23"/>
      <c r="U307" s="18"/>
      <c r="V307" s="18"/>
    </row>
    <row r="308" spans="1:22" s="20" customFormat="1" ht="13.5">
      <c r="A308" s="18">
        <v>302</v>
      </c>
      <c r="B308" s="110"/>
      <c r="C308" s="111"/>
      <c r="D308" s="112"/>
      <c r="E308" s="113"/>
      <c r="F308" s="113"/>
      <c r="G308" s="114"/>
      <c r="H308" s="22"/>
      <c r="I308" s="22"/>
      <c r="J308" s="22"/>
      <c r="K308" s="22"/>
      <c r="L308" s="22"/>
      <c r="M308" s="22"/>
      <c r="N308" s="22"/>
      <c r="O308" s="22"/>
      <c r="P308" s="19"/>
      <c r="Q308" s="70">
        <f t="shared" si="9"/>
        <v>0</v>
      </c>
      <c r="R308" s="23" t="str">
        <f t="shared" si="8"/>
        <v>Không</v>
      </c>
      <c r="S308" s="23"/>
      <c r="T308" s="23"/>
      <c r="U308" s="18"/>
      <c r="V308" s="18"/>
    </row>
    <row r="309" spans="1:22" s="20" customFormat="1" ht="13.5">
      <c r="A309" s="18">
        <v>303</v>
      </c>
      <c r="B309" s="110"/>
      <c r="C309" s="111"/>
      <c r="D309" s="112"/>
      <c r="E309" s="113"/>
      <c r="F309" s="113"/>
      <c r="G309" s="114"/>
      <c r="H309" s="22"/>
      <c r="I309" s="22"/>
      <c r="J309" s="22"/>
      <c r="K309" s="22"/>
      <c r="L309" s="22"/>
      <c r="M309" s="22"/>
      <c r="N309" s="22"/>
      <c r="O309" s="22"/>
      <c r="P309" s="19"/>
      <c r="Q309" s="70">
        <f t="shared" si="9"/>
        <v>0</v>
      </c>
      <c r="R309" s="23" t="str">
        <f t="shared" si="8"/>
        <v>Không</v>
      </c>
      <c r="S309" s="23"/>
      <c r="T309" s="23"/>
      <c r="U309" s="18"/>
      <c r="V309" s="18"/>
    </row>
    <row r="310" spans="1:22" s="20" customFormat="1" ht="13.5">
      <c r="A310" s="18">
        <v>304</v>
      </c>
      <c r="B310" s="110"/>
      <c r="C310" s="111"/>
      <c r="D310" s="112"/>
      <c r="E310" s="113"/>
      <c r="F310" s="113"/>
      <c r="G310" s="114"/>
      <c r="H310" s="22"/>
      <c r="I310" s="22"/>
      <c r="J310" s="22"/>
      <c r="K310" s="22"/>
      <c r="L310" s="22"/>
      <c r="M310" s="22"/>
      <c r="N310" s="22"/>
      <c r="O310" s="22"/>
      <c r="P310" s="19"/>
      <c r="Q310" s="70">
        <f t="shared" si="9"/>
        <v>0</v>
      </c>
      <c r="R310" s="23" t="str">
        <f t="shared" si="8"/>
        <v>Không</v>
      </c>
      <c r="S310" s="23"/>
      <c r="T310" s="23"/>
      <c r="U310" s="18"/>
      <c r="V310" s="18"/>
    </row>
    <row r="311" spans="1:22" s="20" customFormat="1" ht="13.5">
      <c r="A311" s="18">
        <v>305</v>
      </c>
      <c r="B311" s="110"/>
      <c r="C311" s="111"/>
      <c r="D311" s="112"/>
      <c r="E311" s="113"/>
      <c r="F311" s="113"/>
      <c r="G311" s="114"/>
      <c r="H311" s="22"/>
      <c r="I311" s="22"/>
      <c r="J311" s="22"/>
      <c r="K311" s="22"/>
      <c r="L311" s="22"/>
      <c r="M311" s="22"/>
      <c r="N311" s="22"/>
      <c r="O311" s="22"/>
      <c r="P311" s="19"/>
      <c r="Q311" s="70">
        <f t="shared" si="9"/>
        <v>0</v>
      </c>
      <c r="R311" s="23" t="str">
        <f t="shared" si="8"/>
        <v>Không</v>
      </c>
      <c r="S311" s="23"/>
      <c r="T311" s="23"/>
      <c r="U311" s="18"/>
      <c r="V311" s="18"/>
    </row>
    <row r="312" spans="1:22" s="20" customFormat="1" ht="13.5">
      <c r="A312" s="18">
        <v>306</v>
      </c>
      <c r="B312" s="110"/>
      <c r="C312" s="111"/>
      <c r="D312" s="112"/>
      <c r="E312" s="113"/>
      <c r="F312" s="113"/>
      <c r="G312" s="114"/>
      <c r="H312" s="22"/>
      <c r="I312" s="22"/>
      <c r="J312" s="22"/>
      <c r="K312" s="22"/>
      <c r="L312" s="22"/>
      <c r="M312" s="22"/>
      <c r="N312" s="22"/>
      <c r="O312" s="22"/>
      <c r="P312" s="19"/>
      <c r="Q312" s="70">
        <f t="shared" si="9"/>
        <v>0</v>
      </c>
      <c r="R312" s="23" t="str">
        <f t="shared" si="8"/>
        <v>Không</v>
      </c>
      <c r="S312" s="23"/>
      <c r="T312" s="23"/>
      <c r="U312" s="18"/>
      <c r="V312" s="18"/>
    </row>
    <row r="313" spans="1:22" s="20" customFormat="1" ht="13.5">
      <c r="A313" s="18">
        <v>307</v>
      </c>
      <c r="B313" s="110"/>
      <c r="C313" s="111"/>
      <c r="D313" s="112"/>
      <c r="E313" s="113"/>
      <c r="F313" s="113"/>
      <c r="G313" s="114"/>
      <c r="H313" s="22"/>
      <c r="I313" s="22"/>
      <c r="J313" s="22"/>
      <c r="K313" s="22"/>
      <c r="L313" s="22"/>
      <c r="M313" s="22"/>
      <c r="N313" s="22"/>
      <c r="O313" s="22"/>
      <c r="P313" s="19"/>
      <c r="Q313" s="70">
        <f t="shared" si="9"/>
        <v>0</v>
      </c>
      <c r="R313" s="23" t="str">
        <f t="shared" si="8"/>
        <v>Không</v>
      </c>
      <c r="S313" s="23"/>
      <c r="T313" s="23"/>
      <c r="U313" s="18"/>
      <c r="V313" s="18"/>
    </row>
    <row r="314" spans="1:22" s="20" customFormat="1" ht="13.5">
      <c r="A314" s="18">
        <v>308</v>
      </c>
      <c r="B314" s="110"/>
      <c r="C314" s="111"/>
      <c r="D314" s="112"/>
      <c r="E314" s="113"/>
      <c r="F314" s="113"/>
      <c r="G314" s="114"/>
      <c r="H314" s="22"/>
      <c r="I314" s="22"/>
      <c r="J314" s="22"/>
      <c r="K314" s="22"/>
      <c r="L314" s="22"/>
      <c r="M314" s="22"/>
      <c r="N314" s="22"/>
      <c r="O314" s="22"/>
      <c r="P314" s="19"/>
      <c r="Q314" s="70">
        <f t="shared" si="9"/>
        <v>0</v>
      </c>
      <c r="R314" s="23" t="str">
        <f t="shared" si="8"/>
        <v>Không</v>
      </c>
      <c r="S314" s="23"/>
      <c r="T314" s="23"/>
      <c r="U314" s="18"/>
      <c r="V314" s="18"/>
    </row>
    <row r="315" spans="1:22" s="20" customFormat="1" ht="13.5">
      <c r="A315" s="18">
        <v>309</v>
      </c>
      <c r="B315" s="110"/>
      <c r="C315" s="111"/>
      <c r="D315" s="112"/>
      <c r="E315" s="113"/>
      <c r="F315" s="113"/>
      <c r="G315" s="114"/>
      <c r="H315" s="22"/>
      <c r="I315" s="22"/>
      <c r="J315" s="22"/>
      <c r="K315" s="22"/>
      <c r="L315" s="22"/>
      <c r="M315" s="22"/>
      <c r="N315" s="22"/>
      <c r="O315" s="22"/>
      <c r="P315" s="19"/>
      <c r="Q315" s="70">
        <f t="shared" si="9"/>
        <v>0</v>
      </c>
      <c r="R315" s="23" t="str">
        <f t="shared" si="8"/>
        <v>Không</v>
      </c>
      <c r="S315" s="23"/>
      <c r="T315" s="23"/>
      <c r="U315" s="18"/>
      <c r="V315" s="18"/>
    </row>
    <row r="316" spans="1:22" s="20" customFormat="1" ht="13.5">
      <c r="A316" s="18">
        <v>310</v>
      </c>
      <c r="B316" s="110"/>
      <c r="C316" s="111"/>
      <c r="D316" s="112"/>
      <c r="E316" s="113"/>
      <c r="F316" s="113"/>
      <c r="G316" s="114"/>
      <c r="H316" s="22"/>
      <c r="I316" s="22"/>
      <c r="J316" s="22"/>
      <c r="K316" s="22"/>
      <c r="L316" s="22"/>
      <c r="M316" s="22"/>
      <c r="N316" s="22"/>
      <c r="O316" s="22"/>
      <c r="P316" s="19"/>
      <c r="Q316" s="70">
        <f t="shared" si="9"/>
        <v>0</v>
      </c>
      <c r="R316" s="23" t="str">
        <f t="shared" si="8"/>
        <v>Không</v>
      </c>
      <c r="S316" s="23"/>
      <c r="T316" s="23"/>
      <c r="U316" s="18"/>
      <c r="V316" s="18"/>
    </row>
    <row r="317" spans="1:22" s="20" customFormat="1" ht="13.5">
      <c r="A317" s="18">
        <v>311</v>
      </c>
      <c r="B317" s="110"/>
      <c r="C317" s="111"/>
      <c r="D317" s="112"/>
      <c r="E317" s="113"/>
      <c r="F317" s="113"/>
      <c r="G317" s="114"/>
      <c r="H317" s="22"/>
      <c r="I317" s="22"/>
      <c r="J317" s="22"/>
      <c r="K317" s="22"/>
      <c r="L317" s="22"/>
      <c r="M317" s="22"/>
      <c r="N317" s="22"/>
      <c r="O317" s="22"/>
      <c r="P317" s="19"/>
      <c r="Q317" s="70">
        <f t="shared" si="9"/>
        <v>0</v>
      </c>
      <c r="R317" s="23" t="str">
        <f t="shared" si="8"/>
        <v>Không</v>
      </c>
      <c r="S317" s="23"/>
      <c r="T317" s="23"/>
      <c r="U317" s="18"/>
      <c r="V317" s="18"/>
    </row>
    <row r="318" spans="1:22" s="20" customFormat="1" ht="13.5">
      <c r="A318" s="18">
        <v>312</v>
      </c>
      <c r="B318" s="110"/>
      <c r="C318" s="111"/>
      <c r="D318" s="112"/>
      <c r="E318" s="113"/>
      <c r="F318" s="113"/>
      <c r="G318" s="114"/>
      <c r="H318" s="22"/>
      <c r="I318" s="22"/>
      <c r="J318" s="22"/>
      <c r="K318" s="22"/>
      <c r="L318" s="22"/>
      <c r="M318" s="22"/>
      <c r="N318" s="22"/>
      <c r="O318" s="22"/>
      <c r="P318" s="19"/>
      <c r="Q318" s="70">
        <f t="shared" si="9"/>
        <v>0</v>
      </c>
      <c r="R318" s="23" t="str">
        <f t="shared" si="8"/>
        <v>Không</v>
      </c>
      <c r="S318" s="23"/>
      <c r="T318" s="23"/>
      <c r="U318" s="18"/>
      <c r="V318" s="18"/>
    </row>
    <row r="319" spans="1:22" s="20" customFormat="1" ht="13.5">
      <c r="A319" s="18">
        <v>313</v>
      </c>
      <c r="B319" s="110"/>
      <c r="C319" s="111"/>
      <c r="D319" s="112"/>
      <c r="E319" s="113"/>
      <c r="F319" s="113"/>
      <c r="G319" s="114"/>
      <c r="H319" s="22"/>
      <c r="I319" s="22"/>
      <c r="J319" s="22"/>
      <c r="K319" s="22"/>
      <c r="L319" s="22"/>
      <c r="M319" s="22"/>
      <c r="N319" s="22"/>
      <c r="O319" s="22"/>
      <c r="P319" s="19"/>
      <c r="Q319" s="70">
        <f t="shared" si="9"/>
        <v>0</v>
      </c>
      <c r="R319" s="23" t="str">
        <f t="shared" si="8"/>
        <v>Không</v>
      </c>
      <c r="S319" s="23"/>
      <c r="T319" s="23"/>
      <c r="U319" s="18"/>
      <c r="V319" s="18"/>
    </row>
    <row r="320" spans="1:22" s="20" customFormat="1" ht="13.5">
      <c r="A320" s="18">
        <v>314</v>
      </c>
      <c r="B320" s="110"/>
      <c r="C320" s="111"/>
      <c r="D320" s="112"/>
      <c r="E320" s="113"/>
      <c r="F320" s="113"/>
      <c r="G320" s="114"/>
      <c r="H320" s="22"/>
      <c r="I320" s="22"/>
      <c r="J320" s="22"/>
      <c r="K320" s="22"/>
      <c r="L320" s="22"/>
      <c r="M320" s="22"/>
      <c r="N320" s="22"/>
      <c r="O320" s="22"/>
      <c r="P320" s="19"/>
      <c r="Q320" s="70">
        <f t="shared" si="9"/>
        <v>0</v>
      </c>
      <c r="R320" s="23" t="str">
        <f t="shared" si="8"/>
        <v>Không</v>
      </c>
      <c r="S320" s="23"/>
      <c r="T320" s="23"/>
      <c r="U320" s="18"/>
      <c r="V320" s="18"/>
    </row>
    <row r="321" spans="1:22" s="20" customFormat="1" ht="13.5">
      <c r="A321" s="18">
        <v>315</v>
      </c>
      <c r="B321" s="110"/>
      <c r="C321" s="111"/>
      <c r="D321" s="112"/>
      <c r="E321" s="113"/>
      <c r="F321" s="113"/>
      <c r="G321" s="114"/>
      <c r="H321" s="22"/>
      <c r="I321" s="22"/>
      <c r="J321" s="22"/>
      <c r="K321" s="22"/>
      <c r="L321" s="22"/>
      <c r="M321" s="22"/>
      <c r="N321" s="22"/>
      <c r="O321" s="22"/>
      <c r="P321" s="19"/>
      <c r="Q321" s="70">
        <f t="shared" si="9"/>
        <v>0</v>
      </c>
      <c r="R321" s="23" t="str">
        <f t="shared" si="8"/>
        <v>Không</v>
      </c>
      <c r="S321" s="23"/>
      <c r="T321" s="23"/>
      <c r="U321" s="18"/>
      <c r="V321" s="18"/>
    </row>
    <row r="322" spans="1:22" s="20" customFormat="1" ht="13.5">
      <c r="A322" s="18">
        <v>316</v>
      </c>
      <c r="B322" s="110"/>
      <c r="C322" s="111"/>
      <c r="D322" s="112"/>
      <c r="E322" s="113"/>
      <c r="F322" s="113"/>
      <c r="G322" s="114"/>
      <c r="H322" s="22"/>
      <c r="I322" s="22"/>
      <c r="J322" s="22"/>
      <c r="K322" s="22"/>
      <c r="L322" s="22"/>
      <c r="M322" s="22"/>
      <c r="N322" s="22"/>
      <c r="O322" s="22"/>
      <c r="P322" s="19"/>
      <c r="Q322" s="70">
        <f t="shared" si="9"/>
        <v>0</v>
      </c>
      <c r="R322" s="23" t="str">
        <f t="shared" si="8"/>
        <v>Không</v>
      </c>
      <c r="S322" s="23"/>
      <c r="T322" s="23"/>
      <c r="U322" s="18"/>
      <c r="V322" s="18"/>
    </row>
    <row r="323" spans="1:22" s="20" customFormat="1" ht="13.5">
      <c r="A323" s="18">
        <v>317</v>
      </c>
      <c r="B323" s="110"/>
      <c r="C323" s="111"/>
      <c r="D323" s="112"/>
      <c r="E323" s="113"/>
      <c r="F323" s="113"/>
      <c r="G323" s="114"/>
      <c r="H323" s="22"/>
      <c r="I323" s="22"/>
      <c r="J323" s="22"/>
      <c r="K323" s="22"/>
      <c r="L323" s="22"/>
      <c r="M323" s="22"/>
      <c r="N323" s="22"/>
      <c r="O323" s="22"/>
      <c r="P323" s="19"/>
      <c r="Q323" s="70">
        <f t="shared" si="9"/>
        <v>0</v>
      </c>
      <c r="R323" s="23" t="str">
        <f t="shared" si="8"/>
        <v>Không</v>
      </c>
      <c r="S323" s="23"/>
      <c r="T323" s="23"/>
      <c r="U323" s="18"/>
      <c r="V323" s="18"/>
    </row>
    <row r="324" spans="1:22" s="20" customFormat="1" ht="13.5">
      <c r="A324" s="18">
        <v>318</v>
      </c>
      <c r="B324" s="110"/>
      <c r="C324" s="111"/>
      <c r="D324" s="112"/>
      <c r="E324" s="113"/>
      <c r="F324" s="113"/>
      <c r="G324" s="114"/>
      <c r="H324" s="22"/>
      <c r="I324" s="22"/>
      <c r="J324" s="22"/>
      <c r="K324" s="22"/>
      <c r="L324" s="22"/>
      <c r="M324" s="22"/>
      <c r="N324" s="22"/>
      <c r="O324" s="22"/>
      <c r="P324" s="19"/>
      <c r="Q324" s="70">
        <f t="shared" si="9"/>
        <v>0</v>
      </c>
      <c r="R324" s="23" t="str">
        <f t="shared" si="8"/>
        <v>Không</v>
      </c>
      <c r="S324" s="23"/>
      <c r="T324" s="23"/>
      <c r="U324" s="18"/>
      <c r="V324" s="18"/>
    </row>
    <row r="325" spans="1:22" s="20" customFormat="1" ht="13.5">
      <c r="A325" s="18">
        <v>319</v>
      </c>
      <c r="B325" s="110"/>
      <c r="C325" s="111"/>
      <c r="D325" s="112"/>
      <c r="E325" s="113"/>
      <c r="F325" s="113"/>
      <c r="G325" s="114"/>
      <c r="H325" s="22"/>
      <c r="I325" s="22"/>
      <c r="J325" s="22"/>
      <c r="K325" s="22"/>
      <c r="L325" s="22"/>
      <c r="M325" s="22"/>
      <c r="N325" s="22"/>
      <c r="O325" s="22"/>
      <c r="P325" s="19"/>
      <c r="Q325" s="70">
        <f t="shared" si="9"/>
        <v>0</v>
      </c>
      <c r="R325" s="23" t="str">
        <f t="shared" si="8"/>
        <v>Không</v>
      </c>
      <c r="S325" s="23"/>
      <c r="T325" s="23"/>
      <c r="U325" s="18"/>
      <c r="V325" s="18"/>
    </row>
    <row r="326" spans="1:22" s="20" customFormat="1" ht="13.5">
      <c r="A326" s="18">
        <v>320</v>
      </c>
      <c r="B326" s="110"/>
      <c r="C326" s="111"/>
      <c r="D326" s="112"/>
      <c r="E326" s="113"/>
      <c r="F326" s="113"/>
      <c r="G326" s="114"/>
      <c r="H326" s="22"/>
      <c r="I326" s="22"/>
      <c r="J326" s="22"/>
      <c r="K326" s="22"/>
      <c r="L326" s="22"/>
      <c r="M326" s="22"/>
      <c r="N326" s="22"/>
      <c r="O326" s="22"/>
      <c r="P326" s="19"/>
      <c r="Q326" s="70">
        <f t="shared" si="9"/>
        <v>0</v>
      </c>
      <c r="R326" s="23" t="str">
        <f t="shared" si="8"/>
        <v>Không</v>
      </c>
      <c r="S326" s="23"/>
      <c r="T326" s="23"/>
      <c r="U326" s="18"/>
      <c r="V326" s="18"/>
    </row>
    <row r="327" spans="1:22" s="20" customFormat="1" ht="13.5">
      <c r="A327" s="18">
        <v>321</v>
      </c>
      <c r="B327" s="110"/>
      <c r="C327" s="111"/>
      <c r="D327" s="112"/>
      <c r="E327" s="113"/>
      <c r="F327" s="113"/>
      <c r="G327" s="114"/>
      <c r="H327" s="22"/>
      <c r="I327" s="22"/>
      <c r="J327" s="22"/>
      <c r="K327" s="22"/>
      <c r="L327" s="22"/>
      <c r="M327" s="22"/>
      <c r="N327" s="22"/>
      <c r="O327" s="22"/>
      <c r="P327" s="19"/>
      <c r="Q327" s="70">
        <f t="shared" si="9"/>
        <v>0</v>
      </c>
      <c r="R327" s="23" t="str">
        <f t="shared" ref="R327:R390" si="10">VLOOKUP(Q327,$U:$V,2,0)</f>
        <v>Không</v>
      </c>
      <c r="S327" s="23"/>
      <c r="T327" s="23"/>
      <c r="U327" s="18"/>
      <c r="V327" s="18"/>
    </row>
    <row r="328" spans="1:22" s="20" customFormat="1" ht="13.5">
      <c r="A328" s="18">
        <v>322</v>
      </c>
      <c r="B328" s="110"/>
      <c r="C328" s="111"/>
      <c r="D328" s="112"/>
      <c r="E328" s="113"/>
      <c r="F328" s="113"/>
      <c r="G328" s="114"/>
      <c r="H328" s="22"/>
      <c r="I328" s="22"/>
      <c r="J328" s="22"/>
      <c r="K328" s="22"/>
      <c r="L328" s="22"/>
      <c r="M328" s="22"/>
      <c r="N328" s="22"/>
      <c r="O328" s="22"/>
      <c r="P328" s="19"/>
      <c r="Q328" s="70">
        <f t="shared" ref="Q328:Q391" si="11">IF(OR(ISNUMBER(P328)=FALSE,$Q$6&lt;&gt;100%,P328&lt;1),0,ROUND(SUMPRODUCT($H$6:$P$6,H328:P328),1))</f>
        <v>0</v>
      </c>
      <c r="R328" s="23" t="str">
        <f t="shared" si="10"/>
        <v>Không</v>
      </c>
      <c r="S328" s="23"/>
      <c r="T328" s="23"/>
      <c r="U328" s="18"/>
      <c r="V328" s="18"/>
    </row>
    <row r="329" spans="1:22" s="20" customFormat="1" ht="13.5">
      <c r="A329" s="18">
        <v>323</v>
      </c>
      <c r="B329" s="110"/>
      <c r="C329" s="111"/>
      <c r="D329" s="112"/>
      <c r="E329" s="113"/>
      <c r="F329" s="113"/>
      <c r="G329" s="114"/>
      <c r="H329" s="22"/>
      <c r="I329" s="22"/>
      <c r="J329" s="22"/>
      <c r="K329" s="22"/>
      <c r="L329" s="22"/>
      <c r="M329" s="22"/>
      <c r="N329" s="22"/>
      <c r="O329" s="22"/>
      <c r="P329" s="19"/>
      <c r="Q329" s="70">
        <f t="shared" si="11"/>
        <v>0</v>
      </c>
      <c r="R329" s="23" t="str">
        <f t="shared" si="10"/>
        <v>Không</v>
      </c>
      <c r="S329" s="23"/>
      <c r="T329" s="23"/>
      <c r="U329" s="18"/>
      <c r="V329" s="18"/>
    </row>
    <row r="330" spans="1:22" s="20" customFormat="1" ht="13.5">
      <c r="A330" s="18">
        <v>324</v>
      </c>
      <c r="B330" s="110"/>
      <c r="C330" s="111"/>
      <c r="D330" s="112"/>
      <c r="E330" s="113"/>
      <c r="F330" s="113"/>
      <c r="G330" s="114"/>
      <c r="H330" s="22"/>
      <c r="I330" s="22"/>
      <c r="J330" s="22"/>
      <c r="K330" s="22"/>
      <c r="L330" s="22"/>
      <c r="M330" s="22"/>
      <c r="N330" s="22"/>
      <c r="O330" s="22"/>
      <c r="P330" s="19"/>
      <c r="Q330" s="70">
        <f t="shared" si="11"/>
        <v>0</v>
      </c>
      <c r="R330" s="23" t="str">
        <f t="shared" si="10"/>
        <v>Không</v>
      </c>
      <c r="S330" s="23"/>
      <c r="T330" s="23"/>
      <c r="U330" s="18"/>
      <c r="V330" s="18"/>
    </row>
    <row r="331" spans="1:22" s="20" customFormat="1" ht="13.5">
      <c r="A331" s="18">
        <v>325</v>
      </c>
      <c r="B331" s="110"/>
      <c r="C331" s="111"/>
      <c r="D331" s="112"/>
      <c r="E331" s="113"/>
      <c r="F331" s="113"/>
      <c r="G331" s="114"/>
      <c r="H331" s="22"/>
      <c r="I331" s="22"/>
      <c r="J331" s="22"/>
      <c r="K331" s="22"/>
      <c r="L331" s="22"/>
      <c r="M331" s="22"/>
      <c r="N331" s="22"/>
      <c r="O331" s="22"/>
      <c r="P331" s="19"/>
      <c r="Q331" s="70">
        <f t="shared" si="11"/>
        <v>0</v>
      </c>
      <c r="R331" s="23" t="str">
        <f t="shared" si="10"/>
        <v>Không</v>
      </c>
      <c r="S331" s="23"/>
      <c r="T331" s="23"/>
      <c r="U331" s="18"/>
      <c r="V331" s="18"/>
    </row>
    <row r="332" spans="1:22" s="20" customFormat="1" ht="13.5">
      <c r="A332" s="18">
        <v>326</v>
      </c>
      <c r="B332" s="110"/>
      <c r="C332" s="111"/>
      <c r="D332" s="112"/>
      <c r="E332" s="113"/>
      <c r="F332" s="113"/>
      <c r="G332" s="114"/>
      <c r="H332" s="22"/>
      <c r="I332" s="22"/>
      <c r="J332" s="22"/>
      <c r="K332" s="22"/>
      <c r="L332" s="22"/>
      <c r="M332" s="22"/>
      <c r="N332" s="22"/>
      <c r="O332" s="22"/>
      <c r="P332" s="19"/>
      <c r="Q332" s="70">
        <f t="shared" si="11"/>
        <v>0</v>
      </c>
      <c r="R332" s="23" t="str">
        <f t="shared" si="10"/>
        <v>Không</v>
      </c>
      <c r="S332" s="23"/>
      <c r="T332" s="23"/>
      <c r="U332" s="18"/>
      <c r="V332" s="18"/>
    </row>
    <row r="333" spans="1:22" s="20" customFormat="1" ht="13.5">
      <c r="A333" s="18">
        <v>327</v>
      </c>
      <c r="B333" s="110"/>
      <c r="C333" s="111"/>
      <c r="D333" s="112"/>
      <c r="E333" s="113"/>
      <c r="F333" s="113"/>
      <c r="G333" s="114"/>
      <c r="H333" s="22"/>
      <c r="I333" s="22"/>
      <c r="J333" s="22"/>
      <c r="K333" s="22"/>
      <c r="L333" s="22"/>
      <c r="M333" s="22"/>
      <c r="N333" s="22"/>
      <c r="O333" s="22"/>
      <c r="P333" s="19"/>
      <c r="Q333" s="70">
        <f t="shared" si="11"/>
        <v>0</v>
      </c>
      <c r="R333" s="23" t="str">
        <f t="shared" si="10"/>
        <v>Không</v>
      </c>
      <c r="S333" s="23"/>
      <c r="T333" s="23"/>
      <c r="U333" s="18"/>
      <c r="V333" s="18"/>
    </row>
    <row r="334" spans="1:22" s="20" customFormat="1" ht="13.5">
      <c r="A334" s="18">
        <v>328</v>
      </c>
      <c r="B334" s="110"/>
      <c r="C334" s="111"/>
      <c r="D334" s="112"/>
      <c r="E334" s="113"/>
      <c r="F334" s="113"/>
      <c r="G334" s="114"/>
      <c r="H334" s="22"/>
      <c r="I334" s="22"/>
      <c r="J334" s="22"/>
      <c r="K334" s="22"/>
      <c r="L334" s="22"/>
      <c r="M334" s="22"/>
      <c r="N334" s="22"/>
      <c r="O334" s="22"/>
      <c r="P334" s="19"/>
      <c r="Q334" s="70">
        <f t="shared" si="11"/>
        <v>0</v>
      </c>
      <c r="R334" s="23" t="str">
        <f t="shared" si="10"/>
        <v>Không</v>
      </c>
      <c r="S334" s="23"/>
      <c r="T334" s="23"/>
      <c r="U334" s="18"/>
      <c r="V334" s="18"/>
    </row>
    <row r="335" spans="1:22" s="20" customFormat="1" ht="13.5">
      <c r="A335" s="18">
        <v>329</v>
      </c>
      <c r="B335" s="110"/>
      <c r="C335" s="111"/>
      <c r="D335" s="112"/>
      <c r="E335" s="113"/>
      <c r="F335" s="113"/>
      <c r="G335" s="114"/>
      <c r="H335" s="22"/>
      <c r="I335" s="22"/>
      <c r="J335" s="22"/>
      <c r="K335" s="22"/>
      <c r="L335" s="22"/>
      <c r="M335" s="22"/>
      <c r="N335" s="22"/>
      <c r="O335" s="22"/>
      <c r="P335" s="19"/>
      <c r="Q335" s="70">
        <f t="shared" si="11"/>
        <v>0</v>
      </c>
      <c r="R335" s="23" t="str">
        <f t="shared" si="10"/>
        <v>Không</v>
      </c>
      <c r="S335" s="23"/>
      <c r="T335" s="23"/>
      <c r="U335" s="18"/>
      <c r="V335" s="18"/>
    </row>
    <row r="336" spans="1:22" s="20" customFormat="1" ht="13.5">
      <c r="A336" s="18">
        <v>330</v>
      </c>
      <c r="B336" s="110"/>
      <c r="C336" s="111"/>
      <c r="D336" s="112"/>
      <c r="E336" s="113"/>
      <c r="F336" s="113"/>
      <c r="G336" s="114"/>
      <c r="H336" s="22"/>
      <c r="I336" s="22"/>
      <c r="J336" s="22"/>
      <c r="K336" s="22"/>
      <c r="L336" s="22"/>
      <c r="M336" s="22"/>
      <c r="N336" s="22"/>
      <c r="O336" s="22"/>
      <c r="P336" s="19"/>
      <c r="Q336" s="70">
        <f t="shared" si="11"/>
        <v>0</v>
      </c>
      <c r="R336" s="23" t="str">
        <f t="shared" si="10"/>
        <v>Không</v>
      </c>
      <c r="S336" s="23"/>
      <c r="T336" s="23"/>
      <c r="U336" s="18"/>
      <c r="V336" s="18"/>
    </row>
    <row r="337" spans="1:22" s="20" customFormat="1" ht="13.5">
      <c r="A337" s="18">
        <v>331</v>
      </c>
      <c r="B337" s="110"/>
      <c r="C337" s="111"/>
      <c r="D337" s="112"/>
      <c r="E337" s="113"/>
      <c r="F337" s="113"/>
      <c r="G337" s="114"/>
      <c r="H337" s="22"/>
      <c r="I337" s="22"/>
      <c r="J337" s="22"/>
      <c r="K337" s="22"/>
      <c r="L337" s="22"/>
      <c r="M337" s="22"/>
      <c r="N337" s="22"/>
      <c r="O337" s="22"/>
      <c r="P337" s="19"/>
      <c r="Q337" s="70">
        <f t="shared" si="11"/>
        <v>0</v>
      </c>
      <c r="R337" s="23" t="str">
        <f t="shared" si="10"/>
        <v>Không</v>
      </c>
      <c r="S337" s="23"/>
      <c r="T337" s="23"/>
      <c r="U337" s="18"/>
      <c r="V337" s="18"/>
    </row>
    <row r="338" spans="1:22" s="20" customFormat="1" ht="13.5">
      <c r="A338" s="18">
        <v>332</v>
      </c>
      <c r="B338" s="110"/>
      <c r="C338" s="111"/>
      <c r="D338" s="112"/>
      <c r="E338" s="113"/>
      <c r="F338" s="113"/>
      <c r="G338" s="114"/>
      <c r="H338" s="22"/>
      <c r="I338" s="22"/>
      <c r="J338" s="22"/>
      <c r="K338" s="22"/>
      <c r="L338" s="22"/>
      <c r="M338" s="22"/>
      <c r="N338" s="22"/>
      <c r="O338" s="22"/>
      <c r="P338" s="19"/>
      <c r="Q338" s="70">
        <f t="shared" si="11"/>
        <v>0</v>
      </c>
      <c r="R338" s="23" t="str">
        <f t="shared" si="10"/>
        <v>Không</v>
      </c>
      <c r="S338" s="23"/>
      <c r="T338" s="23"/>
      <c r="U338" s="18"/>
      <c r="V338" s="18"/>
    </row>
    <row r="339" spans="1:22" s="20" customFormat="1" ht="13.5">
      <c r="A339" s="18">
        <v>333</v>
      </c>
      <c r="B339" s="110"/>
      <c r="C339" s="111"/>
      <c r="D339" s="112"/>
      <c r="E339" s="113"/>
      <c r="F339" s="113"/>
      <c r="G339" s="114"/>
      <c r="H339" s="22"/>
      <c r="I339" s="22"/>
      <c r="J339" s="22"/>
      <c r="K339" s="22"/>
      <c r="L339" s="22"/>
      <c r="M339" s="22"/>
      <c r="N339" s="22"/>
      <c r="O339" s="22"/>
      <c r="P339" s="19"/>
      <c r="Q339" s="70">
        <f t="shared" si="11"/>
        <v>0</v>
      </c>
      <c r="R339" s="23" t="str">
        <f t="shared" si="10"/>
        <v>Không</v>
      </c>
      <c r="S339" s="23"/>
      <c r="T339" s="23"/>
      <c r="U339" s="18"/>
      <c r="V339" s="18"/>
    </row>
    <row r="340" spans="1:22" s="20" customFormat="1" ht="13.5">
      <c r="A340" s="18">
        <v>334</v>
      </c>
      <c r="B340" s="110"/>
      <c r="C340" s="111"/>
      <c r="D340" s="112"/>
      <c r="E340" s="113"/>
      <c r="F340" s="113"/>
      <c r="G340" s="114"/>
      <c r="H340" s="22"/>
      <c r="I340" s="22"/>
      <c r="J340" s="22"/>
      <c r="K340" s="22"/>
      <c r="L340" s="22"/>
      <c r="M340" s="22"/>
      <c r="N340" s="22"/>
      <c r="O340" s="22"/>
      <c r="P340" s="19"/>
      <c r="Q340" s="70">
        <f t="shared" si="11"/>
        <v>0</v>
      </c>
      <c r="R340" s="23" t="str">
        <f t="shared" si="10"/>
        <v>Không</v>
      </c>
      <c r="S340" s="23"/>
      <c r="T340" s="23"/>
      <c r="U340" s="18"/>
      <c r="V340" s="18"/>
    </row>
    <row r="341" spans="1:22" s="20" customFormat="1" ht="13.5">
      <c r="A341" s="18">
        <v>335</v>
      </c>
      <c r="B341" s="110"/>
      <c r="C341" s="111"/>
      <c r="D341" s="112"/>
      <c r="E341" s="113"/>
      <c r="F341" s="113"/>
      <c r="G341" s="114"/>
      <c r="H341" s="22"/>
      <c r="I341" s="22"/>
      <c r="J341" s="22"/>
      <c r="K341" s="22"/>
      <c r="L341" s="22"/>
      <c r="M341" s="22"/>
      <c r="N341" s="22"/>
      <c r="O341" s="22"/>
      <c r="P341" s="19"/>
      <c r="Q341" s="70">
        <f t="shared" si="11"/>
        <v>0</v>
      </c>
      <c r="R341" s="23" t="str">
        <f t="shared" si="10"/>
        <v>Không</v>
      </c>
      <c r="S341" s="23"/>
      <c r="T341" s="23"/>
      <c r="U341" s="18"/>
      <c r="V341" s="18"/>
    </row>
    <row r="342" spans="1:22" s="20" customFormat="1" ht="13.5">
      <c r="A342" s="18">
        <v>336</v>
      </c>
      <c r="B342" s="110"/>
      <c r="C342" s="111"/>
      <c r="D342" s="112"/>
      <c r="E342" s="113"/>
      <c r="F342" s="113"/>
      <c r="G342" s="114"/>
      <c r="H342" s="22"/>
      <c r="I342" s="22"/>
      <c r="J342" s="22"/>
      <c r="K342" s="22"/>
      <c r="L342" s="22"/>
      <c r="M342" s="22"/>
      <c r="N342" s="22"/>
      <c r="O342" s="22"/>
      <c r="P342" s="19"/>
      <c r="Q342" s="70">
        <f t="shared" si="11"/>
        <v>0</v>
      </c>
      <c r="R342" s="23" t="str">
        <f t="shared" si="10"/>
        <v>Không</v>
      </c>
      <c r="S342" s="23"/>
      <c r="T342" s="23"/>
      <c r="U342" s="18"/>
      <c r="V342" s="18"/>
    </row>
    <row r="343" spans="1:22" s="20" customFormat="1" ht="13.5">
      <c r="A343" s="18">
        <v>337</v>
      </c>
      <c r="B343" s="110"/>
      <c r="C343" s="111"/>
      <c r="D343" s="112"/>
      <c r="E343" s="113"/>
      <c r="F343" s="113"/>
      <c r="G343" s="114"/>
      <c r="H343" s="22"/>
      <c r="I343" s="22"/>
      <c r="J343" s="22"/>
      <c r="K343" s="22"/>
      <c r="L343" s="22"/>
      <c r="M343" s="22"/>
      <c r="N343" s="22"/>
      <c r="O343" s="22"/>
      <c r="P343" s="19"/>
      <c r="Q343" s="70">
        <f t="shared" si="11"/>
        <v>0</v>
      </c>
      <c r="R343" s="23" t="str">
        <f t="shared" si="10"/>
        <v>Không</v>
      </c>
      <c r="S343" s="23"/>
      <c r="T343" s="23"/>
      <c r="U343" s="18"/>
      <c r="V343" s="18"/>
    </row>
    <row r="344" spans="1:22" s="20" customFormat="1" ht="13.5">
      <c r="A344" s="18">
        <v>338</v>
      </c>
      <c r="B344" s="110"/>
      <c r="C344" s="111"/>
      <c r="D344" s="112"/>
      <c r="E344" s="113"/>
      <c r="F344" s="113"/>
      <c r="G344" s="114"/>
      <c r="H344" s="22"/>
      <c r="I344" s="22"/>
      <c r="J344" s="22"/>
      <c r="K344" s="22"/>
      <c r="L344" s="22"/>
      <c r="M344" s="22"/>
      <c r="N344" s="22"/>
      <c r="O344" s="22"/>
      <c r="P344" s="19"/>
      <c r="Q344" s="70">
        <f t="shared" si="11"/>
        <v>0</v>
      </c>
      <c r="R344" s="23" t="str">
        <f t="shared" si="10"/>
        <v>Không</v>
      </c>
      <c r="S344" s="23"/>
      <c r="T344" s="23"/>
      <c r="U344" s="18"/>
      <c r="V344" s="18"/>
    </row>
    <row r="345" spans="1:22" s="20" customFormat="1" ht="13.5">
      <c r="A345" s="18">
        <v>339</v>
      </c>
      <c r="B345" s="110"/>
      <c r="C345" s="111"/>
      <c r="D345" s="112"/>
      <c r="E345" s="113"/>
      <c r="F345" s="113"/>
      <c r="G345" s="114"/>
      <c r="H345" s="22"/>
      <c r="I345" s="22"/>
      <c r="J345" s="22"/>
      <c r="K345" s="22"/>
      <c r="L345" s="22"/>
      <c r="M345" s="22"/>
      <c r="N345" s="22"/>
      <c r="O345" s="22"/>
      <c r="P345" s="19"/>
      <c r="Q345" s="70">
        <f t="shared" si="11"/>
        <v>0</v>
      </c>
      <c r="R345" s="23" t="str">
        <f t="shared" si="10"/>
        <v>Không</v>
      </c>
      <c r="S345" s="23"/>
      <c r="T345" s="23"/>
      <c r="U345" s="18"/>
      <c r="V345" s="18"/>
    </row>
    <row r="346" spans="1:22" s="20" customFormat="1" ht="13.5">
      <c r="A346" s="18">
        <v>340</v>
      </c>
      <c r="B346" s="110"/>
      <c r="C346" s="111"/>
      <c r="D346" s="112"/>
      <c r="E346" s="113"/>
      <c r="F346" s="113"/>
      <c r="G346" s="114"/>
      <c r="H346" s="22"/>
      <c r="I346" s="22"/>
      <c r="J346" s="22"/>
      <c r="K346" s="22"/>
      <c r="L346" s="22"/>
      <c r="M346" s="22"/>
      <c r="N346" s="22"/>
      <c r="O346" s="22"/>
      <c r="P346" s="19"/>
      <c r="Q346" s="70">
        <f t="shared" si="11"/>
        <v>0</v>
      </c>
      <c r="R346" s="23" t="str">
        <f t="shared" si="10"/>
        <v>Không</v>
      </c>
      <c r="S346" s="23"/>
      <c r="T346" s="23"/>
      <c r="U346" s="18"/>
      <c r="V346" s="18"/>
    </row>
    <row r="347" spans="1:22" s="20" customFormat="1" ht="13.5">
      <c r="A347" s="18">
        <v>341</v>
      </c>
      <c r="B347" s="110"/>
      <c r="C347" s="111"/>
      <c r="D347" s="112"/>
      <c r="E347" s="113"/>
      <c r="F347" s="113"/>
      <c r="G347" s="114"/>
      <c r="H347" s="22"/>
      <c r="I347" s="22"/>
      <c r="J347" s="22"/>
      <c r="K347" s="22"/>
      <c r="L347" s="22"/>
      <c r="M347" s="22"/>
      <c r="N347" s="22"/>
      <c r="O347" s="22"/>
      <c r="P347" s="19"/>
      <c r="Q347" s="70">
        <f t="shared" si="11"/>
        <v>0</v>
      </c>
      <c r="R347" s="23" t="str">
        <f t="shared" si="10"/>
        <v>Không</v>
      </c>
      <c r="S347" s="23"/>
      <c r="T347" s="23"/>
      <c r="U347" s="18"/>
      <c r="V347" s="18"/>
    </row>
    <row r="348" spans="1:22" s="20" customFormat="1" ht="13.5">
      <c r="A348" s="18">
        <v>342</v>
      </c>
      <c r="B348" s="110"/>
      <c r="C348" s="111"/>
      <c r="D348" s="112"/>
      <c r="E348" s="113"/>
      <c r="F348" s="113"/>
      <c r="G348" s="114"/>
      <c r="H348" s="22"/>
      <c r="I348" s="22"/>
      <c r="J348" s="22"/>
      <c r="K348" s="22"/>
      <c r="L348" s="22"/>
      <c r="M348" s="22"/>
      <c r="N348" s="22"/>
      <c r="O348" s="22"/>
      <c r="P348" s="19"/>
      <c r="Q348" s="70">
        <f t="shared" si="11"/>
        <v>0</v>
      </c>
      <c r="R348" s="23" t="str">
        <f t="shared" si="10"/>
        <v>Không</v>
      </c>
      <c r="S348" s="23"/>
      <c r="T348" s="23"/>
      <c r="U348" s="18"/>
      <c r="V348" s="18"/>
    </row>
    <row r="349" spans="1:22" s="20" customFormat="1" ht="13.5">
      <c r="A349" s="18">
        <v>343</v>
      </c>
      <c r="B349" s="110"/>
      <c r="C349" s="111"/>
      <c r="D349" s="112"/>
      <c r="E349" s="113"/>
      <c r="F349" s="113"/>
      <c r="G349" s="114"/>
      <c r="H349" s="22"/>
      <c r="I349" s="22"/>
      <c r="J349" s="22"/>
      <c r="K349" s="22"/>
      <c r="L349" s="22"/>
      <c r="M349" s="22"/>
      <c r="N349" s="22"/>
      <c r="O349" s="22"/>
      <c r="P349" s="19"/>
      <c r="Q349" s="70">
        <f t="shared" si="11"/>
        <v>0</v>
      </c>
      <c r="R349" s="23" t="str">
        <f t="shared" si="10"/>
        <v>Không</v>
      </c>
      <c r="S349" s="23"/>
      <c r="T349" s="23"/>
      <c r="U349" s="18"/>
      <c r="V349" s="18"/>
    </row>
    <row r="350" spans="1:22" s="20" customFormat="1" ht="13.5">
      <c r="A350" s="18">
        <v>344</v>
      </c>
      <c r="B350" s="110"/>
      <c r="C350" s="111"/>
      <c r="D350" s="112"/>
      <c r="E350" s="113"/>
      <c r="F350" s="113"/>
      <c r="G350" s="114"/>
      <c r="H350" s="22"/>
      <c r="I350" s="22"/>
      <c r="J350" s="22"/>
      <c r="K350" s="22"/>
      <c r="L350" s="22"/>
      <c r="M350" s="22"/>
      <c r="N350" s="22"/>
      <c r="O350" s="22"/>
      <c r="P350" s="19"/>
      <c r="Q350" s="70">
        <f t="shared" si="11"/>
        <v>0</v>
      </c>
      <c r="R350" s="23" t="str">
        <f t="shared" si="10"/>
        <v>Không</v>
      </c>
      <c r="S350" s="23"/>
      <c r="T350" s="23"/>
      <c r="U350" s="18"/>
      <c r="V350" s="18"/>
    </row>
    <row r="351" spans="1:22" s="20" customFormat="1" ht="13.5">
      <c r="A351" s="18">
        <v>345</v>
      </c>
      <c r="B351" s="110"/>
      <c r="C351" s="111"/>
      <c r="D351" s="112"/>
      <c r="E351" s="113"/>
      <c r="F351" s="113"/>
      <c r="G351" s="114"/>
      <c r="H351" s="22"/>
      <c r="I351" s="22"/>
      <c r="J351" s="22"/>
      <c r="K351" s="22"/>
      <c r="L351" s="22"/>
      <c r="M351" s="22"/>
      <c r="N351" s="22"/>
      <c r="O351" s="22"/>
      <c r="P351" s="19"/>
      <c r="Q351" s="70">
        <f t="shared" si="11"/>
        <v>0</v>
      </c>
      <c r="R351" s="23" t="str">
        <f t="shared" si="10"/>
        <v>Không</v>
      </c>
      <c r="S351" s="23"/>
      <c r="T351" s="23"/>
      <c r="U351" s="18"/>
      <c r="V351" s="18"/>
    </row>
    <row r="352" spans="1:22" s="20" customFormat="1" ht="13.5">
      <c r="A352" s="18">
        <v>346</v>
      </c>
      <c r="B352" s="110"/>
      <c r="C352" s="111"/>
      <c r="D352" s="112"/>
      <c r="E352" s="113"/>
      <c r="F352" s="113"/>
      <c r="G352" s="114"/>
      <c r="H352" s="22"/>
      <c r="I352" s="22"/>
      <c r="J352" s="22"/>
      <c r="K352" s="22"/>
      <c r="L352" s="22"/>
      <c r="M352" s="22"/>
      <c r="N352" s="22"/>
      <c r="O352" s="22"/>
      <c r="P352" s="19"/>
      <c r="Q352" s="70">
        <f t="shared" si="11"/>
        <v>0</v>
      </c>
      <c r="R352" s="23" t="str">
        <f t="shared" si="10"/>
        <v>Không</v>
      </c>
      <c r="S352" s="23"/>
      <c r="T352" s="23"/>
      <c r="U352" s="18"/>
      <c r="V352" s="18"/>
    </row>
    <row r="353" spans="1:22" s="20" customFormat="1" ht="13.5">
      <c r="A353" s="18">
        <v>347</v>
      </c>
      <c r="B353" s="110"/>
      <c r="C353" s="111"/>
      <c r="D353" s="112"/>
      <c r="E353" s="113"/>
      <c r="F353" s="113"/>
      <c r="G353" s="114"/>
      <c r="H353" s="22"/>
      <c r="I353" s="22"/>
      <c r="J353" s="22"/>
      <c r="K353" s="22"/>
      <c r="L353" s="22"/>
      <c r="M353" s="22"/>
      <c r="N353" s="22"/>
      <c r="O353" s="22"/>
      <c r="P353" s="19"/>
      <c r="Q353" s="70">
        <f t="shared" si="11"/>
        <v>0</v>
      </c>
      <c r="R353" s="23" t="str">
        <f t="shared" si="10"/>
        <v>Không</v>
      </c>
      <c r="S353" s="23"/>
      <c r="T353" s="23"/>
      <c r="U353" s="18"/>
      <c r="V353" s="18"/>
    </row>
    <row r="354" spans="1:22" s="20" customFormat="1" ht="13.5">
      <c r="A354" s="18">
        <v>348</v>
      </c>
      <c r="B354" s="110"/>
      <c r="C354" s="111"/>
      <c r="D354" s="112"/>
      <c r="E354" s="113"/>
      <c r="F354" s="113"/>
      <c r="G354" s="114"/>
      <c r="H354" s="22"/>
      <c r="I354" s="22"/>
      <c r="J354" s="22"/>
      <c r="K354" s="22"/>
      <c r="L354" s="22"/>
      <c r="M354" s="22"/>
      <c r="N354" s="22"/>
      <c r="O354" s="22"/>
      <c r="P354" s="19"/>
      <c r="Q354" s="70">
        <f t="shared" si="11"/>
        <v>0</v>
      </c>
      <c r="R354" s="23" t="str">
        <f t="shared" si="10"/>
        <v>Không</v>
      </c>
      <c r="S354" s="23"/>
      <c r="T354" s="23"/>
      <c r="U354" s="18"/>
      <c r="V354" s="18"/>
    </row>
    <row r="355" spans="1:22" s="20" customFormat="1" ht="13.5">
      <c r="A355" s="18">
        <v>349</v>
      </c>
      <c r="B355" s="110"/>
      <c r="C355" s="111"/>
      <c r="D355" s="112"/>
      <c r="E355" s="113"/>
      <c r="F355" s="113"/>
      <c r="G355" s="114"/>
      <c r="H355" s="22"/>
      <c r="I355" s="22"/>
      <c r="J355" s="22"/>
      <c r="K355" s="22"/>
      <c r="L355" s="22"/>
      <c r="M355" s="22"/>
      <c r="N355" s="22"/>
      <c r="O355" s="22"/>
      <c r="P355" s="19"/>
      <c r="Q355" s="70">
        <f t="shared" si="11"/>
        <v>0</v>
      </c>
      <c r="R355" s="23" t="str">
        <f t="shared" si="10"/>
        <v>Không</v>
      </c>
      <c r="S355" s="23"/>
      <c r="T355" s="23"/>
      <c r="U355" s="18"/>
      <c r="V355" s="18"/>
    </row>
    <row r="356" spans="1:22" s="20" customFormat="1" ht="13.5">
      <c r="A356" s="18">
        <v>350</v>
      </c>
      <c r="B356" s="110"/>
      <c r="C356" s="111"/>
      <c r="D356" s="112"/>
      <c r="E356" s="113"/>
      <c r="F356" s="113"/>
      <c r="G356" s="114"/>
      <c r="H356" s="22"/>
      <c r="I356" s="22"/>
      <c r="J356" s="22"/>
      <c r="K356" s="22"/>
      <c r="L356" s="22"/>
      <c r="M356" s="22"/>
      <c r="N356" s="22"/>
      <c r="O356" s="22"/>
      <c r="P356" s="19"/>
      <c r="Q356" s="70">
        <f t="shared" si="11"/>
        <v>0</v>
      </c>
      <c r="R356" s="23" t="str">
        <f t="shared" si="10"/>
        <v>Không</v>
      </c>
      <c r="S356" s="23"/>
      <c r="T356" s="23"/>
      <c r="U356" s="18"/>
      <c r="V356" s="18"/>
    </row>
    <row r="357" spans="1:22" s="20" customFormat="1" ht="13.5">
      <c r="A357" s="18">
        <v>351</v>
      </c>
      <c r="B357" s="110"/>
      <c r="C357" s="111"/>
      <c r="D357" s="112"/>
      <c r="E357" s="113"/>
      <c r="F357" s="113"/>
      <c r="G357" s="114"/>
      <c r="H357" s="22"/>
      <c r="I357" s="22"/>
      <c r="J357" s="22"/>
      <c r="K357" s="22"/>
      <c r="L357" s="22"/>
      <c r="M357" s="22"/>
      <c r="N357" s="22"/>
      <c r="O357" s="22"/>
      <c r="P357" s="19"/>
      <c r="Q357" s="70">
        <f t="shared" si="11"/>
        <v>0</v>
      </c>
      <c r="R357" s="23" t="str">
        <f t="shared" si="10"/>
        <v>Không</v>
      </c>
      <c r="S357" s="23"/>
      <c r="T357" s="23"/>
      <c r="U357" s="18"/>
      <c r="V357" s="18"/>
    </row>
    <row r="358" spans="1:22" s="20" customFormat="1" ht="13.5">
      <c r="A358" s="18">
        <v>352</v>
      </c>
      <c r="B358" s="110"/>
      <c r="C358" s="111"/>
      <c r="D358" s="112"/>
      <c r="E358" s="113"/>
      <c r="F358" s="113"/>
      <c r="G358" s="114"/>
      <c r="H358" s="22"/>
      <c r="I358" s="22"/>
      <c r="J358" s="22"/>
      <c r="K358" s="22"/>
      <c r="L358" s="22"/>
      <c r="M358" s="22"/>
      <c r="N358" s="22"/>
      <c r="O358" s="22"/>
      <c r="P358" s="19"/>
      <c r="Q358" s="70">
        <f t="shared" si="11"/>
        <v>0</v>
      </c>
      <c r="R358" s="23" t="str">
        <f t="shared" si="10"/>
        <v>Không</v>
      </c>
      <c r="S358" s="23"/>
      <c r="T358" s="23"/>
      <c r="U358" s="18"/>
      <c r="V358" s="18"/>
    </row>
    <row r="359" spans="1:22" s="20" customFormat="1" ht="13.5">
      <c r="A359" s="18">
        <v>353</v>
      </c>
      <c r="B359" s="110"/>
      <c r="C359" s="111"/>
      <c r="D359" s="112"/>
      <c r="E359" s="113"/>
      <c r="F359" s="113"/>
      <c r="G359" s="114"/>
      <c r="H359" s="22"/>
      <c r="I359" s="22"/>
      <c r="J359" s="22"/>
      <c r="K359" s="22"/>
      <c r="L359" s="22"/>
      <c r="M359" s="22"/>
      <c r="N359" s="22"/>
      <c r="O359" s="22"/>
      <c r="P359" s="19"/>
      <c r="Q359" s="70">
        <f t="shared" si="11"/>
        <v>0</v>
      </c>
      <c r="R359" s="23" t="str">
        <f t="shared" si="10"/>
        <v>Không</v>
      </c>
      <c r="S359" s="23"/>
      <c r="T359" s="23"/>
      <c r="U359" s="18"/>
      <c r="V359" s="18"/>
    </row>
    <row r="360" spans="1:22" s="20" customFormat="1" ht="13.5">
      <c r="A360" s="18">
        <v>354</v>
      </c>
      <c r="B360" s="110"/>
      <c r="C360" s="111"/>
      <c r="D360" s="112"/>
      <c r="E360" s="113"/>
      <c r="F360" s="113"/>
      <c r="G360" s="114"/>
      <c r="H360" s="22"/>
      <c r="I360" s="22"/>
      <c r="J360" s="22"/>
      <c r="K360" s="22"/>
      <c r="L360" s="22"/>
      <c r="M360" s="22"/>
      <c r="N360" s="22"/>
      <c r="O360" s="22"/>
      <c r="P360" s="19"/>
      <c r="Q360" s="70">
        <f t="shared" si="11"/>
        <v>0</v>
      </c>
      <c r="R360" s="23" t="str">
        <f t="shared" si="10"/>
        <v>Không</v>
      </c>
      <c r="S360" s="23"/>
      <c r="T360" s="23"/>
      <c r="U360" s="18"/>
      <c r="V360" s="18"/>
    </row>
    <row r="361" spans="1:22" s="20" customFormat="1" ht="13.5">
      <c r="A361" s="18">
        <v>355</v>
      </c>
      <c r="B361" s="110"/>
      <c r="C361" s="111"/>
      <c r="D361" s="112"/>
      <c r="E361" s="113"/>
      <c r="F361" s="113"/>
      <c r="G361" s="114"/>
      <c r="H361" s="22"/>
      <c r="I361" s="22"/>
      <c r="J361" s="22"/>
      <c r="K361" s="22"/>
      <c r="L361" s="22"/>
      <c r="M361" s="22"/>
      <c r="N361" s="22"/>
      <c r="O361" s="22"/>
      <c r="P361" s="19"/>
      <c r="Q361" s="70">
        <f t="shared" si="11"/>
        <v>0</v>
      </c>
      <c r="R361" s="23" t="str">
        <f t="shared" si="10"/>
        <v>Không</v>
      </c>
      <c r="S361" s="23"/>
      <c r="T361" s="23"/>
      <c r="U361" s="18"/>
      <c r="V361" s="18"/>
    </row>
    <row r="362" spans="1:22" s="20" customFormat="1" ht="13.5">
      <c r="A362" s="18">
        <v>356</v>
      </c>
      <c r="B362" s="110"/>
      <c r="C362" s="111"/>
      <c r="D362" s="112"/>
      <c r="E362" s="113"/>
      <c r="F362" s="113"/>
      <c r="G362" s="114"/>
      <c r="H362" s="22"/>
      <c r="I362" s="22"/>
      <c r="J362" s="22"/>
      <c r="K362" s="22"/>
      <c r="L362" s="22"/>
      <c r="M362" s="22"/>
      <c r="N362" s="22"/>
      <c r="O362" s="22"/>
      <c r="P362" s="19"/>
      <c r="Q362" s="70">
        <f t="shared" si="11"/>
        <v>0</v>
      </c>
      <c r="R362" s="23" t="str">
        <f t="shared" si="10"/>
        <v>Không</v>
      </c>
      <c r="S362" s="23"/>
      <c r="T362" s="23"/>
      <c r="U362" s="18"/>
      <c r="V362" s="18"/>
    </row>
    <row r="363" spans="1:22" s="20" customFormat="1" ht="13.5">
      <c r="A363" s="18">
        <v>357</v>
      </c>
      <c r="B363" s="110"/>
      <c r="C363" s="111"/>
      <c r="D363" s="112"/>
      <c r="E363" s="113"/>
      <c r="F363" s="113"/>
      <c r="G363" s="114"/>
      <c r="H363" s="22"/>
      <c r="I363" s="22"/>
      <c r="J363" s="22"/>
      <c r="K363" s="22"/>
      <c r="L363" s="22"/>
      <c r="M363" s="22"/>
      <c r="N363" s="22"/>
      <c r="O363" s="22"/>
      <c r="P363" s="19"/>
      <c r="Q363" s="70">
        <f t="shared" si="11"/>
        <v>0</v>
      </c>
      <c r="R363" s="23" t="str">
        <f t="shared" si="10"/>
        <v>Không</v>
      </c>
      <c r="S363" s="23"/>
      <c r="T363" s="23"/>
      <c r="U363" s="18"/>
      <c r="V363" s="18"/>
    </row>
    <row r="364" spans="1:22" s="20" customFormat="1" ht="13.5">
      <c r="A364" s="18">
        <v>358</v>
      </c>
      <c r="B364" s="110"/>
      <c r="C364" s="111"/>
      <c r="D364" s="112"/>
      <c r="E364" s="113"/>
      <c r="F364" s="113"/>
      <c r="G364" s="114"/>
      <c r="H364" s="22"/>
      <c r="I364" s="22"/>
      <c r="J364" s="22"/>
      <c r="K364" s="22"/>
      <c r="L364" s="22"/>
      <c r="M364" s="22"/>
      <c r="N364" s="22"/>
      <c r="O364" s="22"/>
      <c r="P364" s="19"/>
      <c r="Q364" s="70">
        <f t="shared" si="11"/>
        <v>0</v>
      </c>
      <c r="R364" s="23" t="str">
        <f t="shared" si="10"/>
        <v>Không</v>
      </c>
      <c r="S364" s="23"/>
      <c r="T364" s="23"/>
      <c r="U364" s="18"/>
      <c r="V364" s="18"/>
    </row>
    <row r="365" spans="1:22" s="20" customFormat="1" ht="13.5">
      <c r="A365" s="18">
        <v>359</v>
      </c>
      <c r="B365" s="110"/>
      <c r="C365" s="111"/>
      <c r="D365" s="112"/>
      <c r="E365" s="113"/>
      <c r="F365" s="113"/>
      <c r="G365" s="114"/>
      <c r="H365" s="22"/>
      <c r="I365" s="22"/>
      <c r="J365" s="22"/>
      <c r="K365" s="22"/>
      <c r="L365" s="22"/>
      <c r="M365" s="22"/>
      <c r="N365" s="22"/>
      <c r="O365" s="22"/>
      <c r="P365" s="19"/>
      <c r="Q365" s="70">
        <f t="shared" si="11"/>
        <v>0</v>
      </c>
      <c r="R365" s="23" t="str">
        <f t="shared" si="10"/>
        <v>Không</v>
      </c>
      <c r="S365" s="23"/>
      <c r="T365" s="23"/>
      <c r="U365" s="18"/>
      <c r="V365" s="18"/>
    </row>
    <row r="366" spans="1:22" s="20" customFormat="1" ht="13.5">
      <c r="A366" s="18">
        <v>360</v>
      </c>
      <c r="B366" s="110"/>
      <c r="C366" s="111"/>
      <c r="D366" s="112"/>
      <c r="E366" s="113"/>
      <c r="F366" s="113"/>
      <c r="G366" s="114"/>
      <c r="H366" s="22"/>
      <c r="I366" s="22"/>
      <c r="J366" s="22"/>
      <c r="K366" s="22"/>
      <c r="L366" s="22"/>
      <c r="M366" s="22"/>
      <c r="N366" s="22"/>
      <c r="O366" s="22"/>
      <c r="P366" s="19"/>
      <c r="Q366" s="70">
        <f t="shared" si="11"/>
        <v>0</v>
      </c>
      <c r="R366" s="23" t="str">
        <f t="shared" si="10"/>
        <v>Không</v>
      </c>
      <c r="S366" s="23"/>
      <c r="T366" s="23"/>
      <c r="U366" s="18"/>
      <c r="V366" s="18"/>
    </row>
    <row r="367" spans="1:22" s="20" customFormat="1" ht="13.5">
      <c r="A367" s="18">
        <v>361</v>
      </c>
      <c r="B367" s="110"/>
      <c r="C367" s="111"/>
      <c r="D367" s="112"/>
      <c r="E367" s="113"/>
      <c r="F367" s="113"/>
      <c r="G367" s="114"/>
      <c r="H367" s="22"/>
      <c r="I367" s="22"/>
      <c r="J367" s="22"/>
      <c r="K367" s="22"/>
      <c r="L367" s="22"/>
      <c r="M367" s="22"/>
      <c r="N367" s="22"/>
      <c r="O367" s="22"/>
      <c r="P367" s="19"/>
      <c r="Q367" s="70">
        <f t="shared" si="11"/>
        <v>0</v>
      </c>
      <c r="R367" s="23" t="str">
        <f t="shared" si="10"/>
        <v>Không</v>
      </c>
      <c r="S367" s="23"/>
      <c r="T367" s="23"/>
      <c r="U367" s="18"/>
      <c r="V367" s="18"/>
    </row>
    <row r="368" spans="1:22" s="20" customFormat="1" ht="13.5">
      <c r="A368" s="18">
        <v>362</v>
      </c>
      <c r="B368" s="110"/>
      <c r="C368" s="111"/>
      <c r="D368" s="112"/>
      <c r="E368" s="113"/>
      <c r="F368" s="113"/>
      <c r="G368" s="114"/>
      <c r="H368" s="22"/>
      <c r="I368" s="22"/>
      <c r="J368" s="22"/>
      <c r="K368" s="22"/>
      <c r="L368" s="22"/>
      <c r="M368" s="22"/>
      <c r="N368" s="22"/>
      <c r="O368" s="22"/>
      <c r="P368" s="19"/>
      <c r="Q368" s="70">
        <f t="shared" si="11"/>
        <v>0</v>
      </c>
      <c r="R368" s="23" t="str">
        <f t="shared" si="10"/>
        <v>Không</v>
      </c>
      <c r="S368" s="23"/>
      <c r="T368" s="23"/>
      <c r="U368" s="18"/>
      <c r="V368" s="18"/>
    </row>
    <row r="369" spans="1:22" s="20" customFormat="1" ht="13.5">
      <c r="A369" s="18">
        <v>363</v>
      </c>
      <c r="B369" s="110"/>
      <c r="C369" s="111"/>
      <c r="D369" s="112"/>
      <c r="E369" s="113"/>
      <c r="F369" s="113"/>
      <c r="G369" s="114"/>
      <c r="H369" s="22"/>
      <c r="I369" s="22"/>
      <c r="J369" s="22"/>
      <c r="K369" s="22"/>
      <c r="L369" s="22"/>
      <c r="M369" s="22"/>
      <c r="N369" s="22"/>
      <c r="O369" s="22"/>
      <c r="P369" s="19"/>
      <c r="Q369" s="70">
        <f t="shared" si="11"/>
        <v>0</v>
      </c>
      <c r="R369" s="23" t="str">
        <f t="shared" si="10"/>
        <v>Không</v>
      </c>
      <c r="S369" s="23"/>
      <c r="T369" s="23"/>
      <c r="U369" s="18"/>
      <c r="V369" s="18"/>
    </row>
    <row r="370" spans="1:22" s="20" customFormat="1" ht="13.5">
      <c r="A370" s="18">
        <v>364</v>
      </c>
      <c r="B370" s="110"/>
      <c r="C370" s="111"/>
      <c r="D370" s="112"/>
      <c r="E370" s="113"/>
      <c r="F370" s="113"/>
      <c r="G370" s="114"/>
      <c r="H370" s="22"/>
      <c r="I370" s="22"/>
      <c r="J370" s="22"/>
      <c r="K370" s="22"/>
      <c r="L370" s="22"/>
      <c r="M370" s="22"/>
      <c r="N370" s="22"/>
      <c r="O370" s="22"/>
      <c r="P370" s="19"/>
      <c r="Q370" s="70">
        <f t="shared" si="11"/>
        <v>0</v>
      </c>
      <c r="R370" s="23" t="str">
        <f t="shared" si="10"/>
        <v>Không</v>
      </c>
      <c r="S370" s="23"/>
      <c r="T370" s="23"/>
      <c r="U370" s="18"/>
      <c r="V370" s="18"/>
    </row>
    <row r="371" spans="1:22" s="20" customFormat="1" ht="13.5">
      <c r="A371" s="18">
        <v>365</v>
      </c>
      <c r="B371" s="110"/>
      <c r="C371" s="111"/>
      <c r="D371" s="112"/>
      <c r="E371" s="113"/>
      <c r="F371" s="113"/>
      <c r="G371" s="114"/>
      <c r="H371" s="22"/>
      <c r="I371" s="22"/>
      <c r="J371" s="22"/>
      <c r="K371" s="22"/>
      <c r="L371" s="22"/>
      <c r="M371" s="22"/>
      <c r="N371" s="22"/>
      <c r="O371" s="22"/>
      <c r="P371" s="19"/>
      <c r="Q371" s="70">
        <f t="shared" si="11"/>
        <v>0</v>
      </c>
      <c r="R371" s="23" t="str">
        <f t="shared" si="10"/>
        <v>Không</v>
      </c>
      <c r="S371" s="23"/>
      <c r="T371" s="23"/>
      <c r="U371" s="18"/>
      <c r="V371" s="18"/>
    </row>
    <row r="372" spans="1:22" s="20" customFormat="1" ht="13.5">
      <c r="A372" s="18">
        <v>366</v>
      </c>
      <c r="B372" s="110"/>
      <c r="C372" s="111"/>
      <c r="D372" s="112"/>
      <c r="E372" s="113"/>
      <c r="F372" s="113"/>
      <c r="G372" s="114"/>
      <c r="H372" s="22"/>
      <c r="I372" s="22"/>
      <c r="J372" s="22"/>
      <c r="K372" s="22"/>
      <c r="L372" s="22"/>
      <c r="M372" s="22"/>
      <c r="N372" s="22"/>
      <c r="O372" s="22"/>
      <c r="P372" s="19"/>
      <c r="Q372" s="70">
        <f t="shared" si="11"/>
        <v>0</v>
      </c>
      <c r="R372" s="23" t="str">
        <f t="shared" si="10"/>
        <v>Không</v>
      </c>
      <c r="S372" s="23"/>
      <c r="T372" s="23"/>
      <c r="U372" s="18"/>
      <c r="V372" s="18"/>
    </row>
    <row r="373" spans="1:22" s="20" customFormat="1" ht="13.5">
      <c r="A373" s="18">
        <v>367</v>
      </c>
      <c r="B373" s="110"/>
      <c r="C373" s="111"/>
      <c r="D373" s="112"/>
      <c r="E373" s="113"/>
      <c r="F373" s="113"/>
      <c r="G373" s="114"/>
      <c r="H373" s="22"/>
      <c r="I373" s="22"/>
      <c r="J373" s="22"/>
      <c r="K373" s="22"/>
      <c r="L373" s="22"/>
      <c r="M373" s="22"/>
      <c r="N373" s="22"/>
      <c r="O373" s="22"/>
      <c r="P373" s="19"/>
      <c r="Q373" s="70">
        <f t="shared" si="11"/>
        <v>0</v>
      </c>
      <c r="R373" s="23" t="str">
        <f t="shared" si="10"/>
        <v>Không</v>
      </c>
      <c r="S373" s="23"/>
      <c r="T373" s="23"/>
      <c r="U373" s="18"/>
      <c r="V373" s="18"/>
    </row>
    <row r="374" spans="1:22" s="20" customFormat="1" ht="13.5">
      <c r="A374" s="18">
        <v>368</v>
      </c>
      <c r="B374" s="110"/>
      <c r="C374" s="111"/>
      <c r="D374" s="112"/>
      <c r="E374" s="113"/>
      <c r="F374" s="113"/>
      <c r="G374" s="114"/>
      <c r="H374" s="22"/>
      <c r="I374" s="22"/>
      <c r="J374" s="22"/>
      <c r="K374" s="22"/>
      <c r="L374" s="22"/>
      <c r="M374" s="22"/>
      <c r="N374" s="22"/>
      <c r="O374" s="22"/>
      <c r="P374" s="19"/>
      <c r="Q374" s="70">
        <f t="shared" si="11"/>
        <v>0</v>
      </c>
      <c r="R374" s="23" t="str">
        <f t="shared" si="10"/>
        <v>Không</v>
      </c>
      <c r="S374" s="23"/>
      <c r="T374" s="23"/>
      <c r="U374" s="18"/>
      <c r="V374" s="18"/>
    </row>
    <row r="375" spans="1:22" s="20" customFormat="1" ht="13.5">
      <c r="A375" s="18">
        <v>369</v>
      </c>
      <c r="B375" s="110"/>
      <c r="C375" s="111"/>
      <c r="D375" s="112"/>
      <c r="E375" s="113"/>
      <c r="F375" s="113"/>
      <c r="G375" s="114"/>
      <c r="H375" s="22"/>
      <c r="I375" s="22"/>
      <c r="J375" s="22"/>
      <c r="K375" s="22"/>
      <c r="L375" s="22"/>
      <c r="M375" s="22"/>
      <c r="N375" s="22"/>
      <c r="O375" s="22"/>
      <c r="P375" s="19"/>
      <c r="Q375" s="70">
        <f t="shared" si="11"/>
        <v>0</v>
      </c>
      <c r="R375" s="23" t="str">
        <f t="shared" si="10"/>
        <v>Không</v>
      </c>
      <c r="S375" s="23"/>
      <c r="T375" s="23"/>
      <c r="U375" s="18"/>
      <c r="V375" s="18"/>
    </row>
    <row r="376" spans="1:22" s="20" customFormat="1" ht="13.5">
      <c r="A376" s="18">
        <v>370</v>
      </c>
      <c r="B376" s="110"/>
      <c r="C376" s="111"/>
      <c r="D376" s="112"/>
      <c r="E376" s="113"/>
      <c r="F376" s="113"/>
      <c r="G376" s="114"/>
      <c r="H376" s="22"/>
      <c r="I376" s="22"/>
      <c r="J376" s="22"/>
      <c r="K376" s="22"/>
      <c r="L376" s="22"/>
      <c r="M376" s="22"/>
      <c r="N376" s="22"/>
      <c r="O376" s="22"/>
      <c r="P376" s="19"/>
      <c r="Q376" s="70">
        <f t="shared" si="11"/>
        <v>0</v>
      </c>
      <c r="R376" s="23" t="str">
        <f t="shared" si="10"/>
        <v>Không</v>
      </c>
      <c r="S376" s="23"/>
      <c r="T376" s="23"/>
      <c r="U376" s="18"/>
      <c r="V376" s="18"/>
    </row>
    <row r="377" spans="1:22" s="20" customFormat="1" ht="13.5">
      <c r="A377" s="18">
        <v>371</v>
      </c>
      <c r="B377" s="110"/>
      <c r="C377" s="111"/>
      <c r="D377" s="112"/>
      <c r="E377" s="113"/>
      <c r="F377" s="113"/>
      <c r="G377" s="114"/>
      <c r="H377" s="22"/>
      <c r="I377" s="22"/>
      <c r="J377" s="22"/>
      <c r="K377" s="22"/>
      <c r="L377" s="22"/>
      <c r="M377" s="22"/>
      <c r="N377" s="22"/>
      <c r="O377" s="22"/>
      <c r="P377" s="19"/>
      <c r="Q377" s="70">
        <f t="shared" si="11"/>
        <v>0</v>
      </c>
      <c r="R377" s="23" t="str">
        <f t="shared" si="10"/>
        <v>Không</v>
      </c>
      <c r="S377" s="23"/>
      <c r="T377" s="23"/>
      <c r="U377" s="18"/>
      <c r="V377" s="18"/>
    </row>
    <row r="378" spans="1:22" s="20" customFormat="1" ht="13.5">
      <c r="A378" s="18">
        <v>372</v>
      </c>
      <c r="B378" s="110"/>
      <c r="C378" s="111"/>
      <c r="D378" s="112"/>
      <c r="E378" s="113"/>
      <c r="F378" s="113"/>
      <c r="G378" s="114"/>
      <c r="H378" s="22"/>
      <c r="I378" s="22"/>
      <c r="J378" s="22"/>
      <c r="K378" s="22"/>
      <c r="L378" s="22"/>
      <c r="M378" s="22"/>
      <c r="N378" s="22"/>
      <c r="O378" s="22"/>
      <c r="P378" s="19"/>
      <c r="Q378" s="70">
        <f t="shared" si="11"/>
        <v>0</v>
      </c>
      <c r="R378" s="23" t="str">
        <f t="shared" si="10"/>
        <v>Không</v>
      </c>
      <c r="S378" s="23"/>
      <c r="T378" s="23"/>
      <c r="U378" s="18"/>
      <c r="V378" s="18"/>
    </row>
    <row r="379" spans="1:22" s="20" customFormat="1" ht="13.5">
      <c r="A379" s="18">
        <v>373</v>
      </c>
      <c r="B379" s="110"/>
      <c r="C379" s="111"/>
      <c r="D379" s="112"/>
      <c r="E379" s="113"/>
      <c r="F379" s="113"/>
      <c r="G379" s="114"/>
      <c r="H379" s="22"/>
      <c r="I379" s="22"/>
      <c r="J379" s="22"/>
      <c r="K379" s="22"/>
      <c r="L379" s="22"/>
      <c r="M379" s="22"/>
      <c r="N379" s="22"/>
      <c r="O379" s="22"/>
      <c r="P379" s="19"/>
      <c r="Q379" s="70">
        <f t="shared" si="11"/>
        <v>0</v>
      </c>
      <c r="R379" s="23" t="str">
        <f t="shared" si="10"/>
        <v>Không</v>
      </c>
      <c r="S379" s="23"/>
      <c r="T379" s="23"/>
      <c r="U379" s="18"/>
      <c r="V379" s="18"/>
    </row>
    <row r="380" spans="1:22" s="20" customFormat="1" ht="13.5">
      <c r="A380" s="18">
        <v>374</v>
      </c>
      <c r="B380" s="110"/>
      <c r="C380" s="111"/>
      <c r="D380" s="112"/>
      <c r="E380" s="113"/>
      <c r="F380" s="113"/>
      <c r="G380" s="114"/>
      <c r="H380" s="22"/>
      <c r="I380" s="22"/>
      <c r="J380" s="22"/>
      <c r="K380" s="22"/>
      <c r="L380" s="22"/>
      <c r="M380" s="22"/>
      <c r="N380" s="22"/>
      <c r="O380" s="22"/>
      <c r="P380" s="19"/>
      <c r="Q380" s="70">
        <f t="shared" si="11"/>
        <v>0</v>
      </c>
      <c r="R380" s="23" t="str">
        <f t="shared" si="10"/>
        <v>Không</v>
      </c>
      <c r="S380" s="23"/>
      <c r="T380" s="23"/>
      <c r="U380" s="18"/>
      <c r="V380" s="18"/>
    </row>
    <row r="381" spans="1:22" s="20" customFormat="1" ht="13.5">
      <c r="A381" s="18">
        <v>375</v>
      </c>
      <c r="B381" s="110"/>
      <c r="C381" s="111"/>
      <c r="D381" s="112"/>
      <c r="E381" s="113"/>
      <c r="F381" s="113"/>
      <c r="G381" s="114"/>
      <c r="H381" s="22"/>
      <c r="I381" s="22"/>
      <c r="J381" s="22"/>
      <c r="K381" s="22"/>
      <c r="L381" s="22"/>
      <c r="M381" s="22"/>
      <c r="N381" s="22"/>
      <c r="O381" s="22"/>
      <c r="P381" s="19"/>
      <c r="Q381" s="70">
        <f t="shared" si="11"/>
        <v>0</v>
      </c>
      <c r="R381" s="23" t="str">
        <f t="shared" si="10"/>
        <v>Không</v>
      </c>
      <c r="S381" s="23"/>
      <c r="T381" s="23"/>
      <c r="U381" s="18"/>
      <c r="V381" s="18"/>
    </row>
    <row r="382" spans="1:22" s="20" customFormat="1" ht="13.5">
      <c r="A382" s="18">
        <v>376</v>
      </c>
      <c r="B382" s="110"/>
      <c r="C382" s="111"/>
      <c r="D382" s="112"/>
      <c r="E382" s="113"/>
      <c r="F382" s="113"/>
      <c r="G382" s="114"/>
      <c r="H382" s="22"/>
      <c r="I382" s="22"/>
      <c r="J382" s="22"/>
      <c r="K382" s="22"/>
      <c r="L382" s="22"/>
      <c r="M382" s="22"/>
      <c r="N382" s="22"/>
      <c r="O382" s="22"/>
      <c r="P382" s="19"/>
      <c r="Q382" s="70">
        <f t="shared" si="11"/>
        <v>0</v>
      </c>
      <c r="R382" s="23" t="str">
        <f t="shared" si="10"/>
        <v>Không</v>
      </c>
      <c r="S382" s="23"/>
      <c r="T382" s="23"/>
      <c r="U382" s="18"/>
      <c r="V382" s="18"/>
    </row>
    <row r="383" spans="1:22" s="20" customFormat="1" ht="13.5">
      <c r="A383" s="18">
        <v>377</v>
      </c>
      <c r="B383" s="110"/>
      <c r="C383" s="111"/>
      <c r="D383" s="112"/>
      <c r="E383" s="113"/>
      <c r="F383" s="113"/>
      <c r="G383" s="114"/>
      <c r="H383" s="22"/>
      <c r="I383" s="22"/>
      <c r="J383" s="22"/>
      <c r="K383" s="22"/>
      <c r="L383" s="22"/>
      <c r="M383" s="22"/>
      <c r="N383" s="22"/>
      <c r="O383" s="22"/>
      <c r="P383" s="19"/>
      <c r="Q383" s="70">
        <f t="shared" si="11"/>
        <v>0</v>
      </c>
      <c r="R383" s="23" t="str">
        <f t="shared" si="10"/>
        <v>Không</v>
      </c>
      <c r="S383" s="23"/>
      <c r="T383" s="23"/>
      <c r="U383" s="18"/>
      <c r="V383" s="18"/>
    </row>
    <row r="384" spans="1:22" s="20" customFormat="1" ht="13.5">
      <c r="A384" s="18">
        <v>378</v>
      </c>
      <c r="B384" s="110"/>
      <c r="C384" s="111"/>
      <c r="D384" s="112"/>
      <c r="E384" s="113"/>
      <c r="F384" s="113"/>
      <c r="G384" s="114"/>
      <c r="H384" s="22"/>
      <c r="I384" s="22"/>
      <c r="J384" s="22"/>
      <c r="K384" s="22"/>
      <c r="L384" s="22"/>
      <c r="M384" s="22"/>
      <c r="N384" s="22"/>
      <c r="O384" s="22"/>
      <c r="P384" s="19"/>
      <c r="Q384" s="70">
        <f t="shared" si="11"/>
        <v>0</v>
      </c>
      <c r="R384" s="23" t="str">
        <f t="shared" si="10"/>
        <v>Không</v>
      </c>
      <c r="S384" s="23"/>
      <c r="T384" s="23"/>
      <c r="U384" s="18"/>
      <c r="V384" s="18"/>
    </row>
    <row r="385" spans="1:22" s="20" customFormat="1" ht="13.5">
      <c r="A385" s="18">
        <v>379</v>
      </c>
      <c r="B385" s="110"/>
      <c r="C385" s="111"/>
      <c r="D385" s="112"/>
      <c r="E385" s="113"/>
      <c r="F385" s="113"/>
      <c r="G385" s="114"/>
      <c r="H385" s="22"/>
      <c r="I385" s="22"/>
      <c r="J385" s="22"/>
      <c r="K385" s="22"/>
      <c r="L385" s="22"/>
      <c r="M385" s="22"/>
      <c r="N385" s="22"/>
      <c r="O385" s="22"/>
      <c r="P385" s="19"/>
      <c r="Q385" s="70">
        <f t="shared" si="11"/>
        <v>0</v>
      </c>
      <c r="R385" s="23" t="str">
        <f t="shared" si="10"/>
        <v>Không</v>
      </c>
      <c r="S385" s="23"/>
      <c r="T385" s="23"/>
      <c r="U385" s="18"/>
      <c r="V385" s="18"/>
    </row>
    <row r="386" spans="1:22" s="20" customFormat="1" ht="13.5">
      <c r="A386" s="18">
        <v>380</v>
      </c>
      <c r="B386" s="110"/>
      <c r="C386" s="111"/>
      <c r="D386" s="112"/>
      <c r="E386" s="113"/>
      <c r="F386" s="113"/>
      <c r="G386" s="114"/>
      <c r="H386" s="22"/>
      <c r="I386" s="22"/>
      <c r="J386" s="22"/>
      <c r="K386" s="22"/>
      <c r="L386" s="22"/>
      <c r="M386" s="22"/>
      <c r="N386" s="22"/>
      <c r="O386" s="22"/>
      <c r="P386" s="19"/>
      <c r="Q386" s="70">
        <f t="shared" si="11"/>
        <v>0</v>
      </c>
      <c r="R386" s="23" t="str">
        <f t="shared" si="10"/>
        <v>Không</v>
      </c>
      <c r="S386" s="23"/>
      <c r="T386" s="23"/>
      <c r="U386" s="18"/>
      <c r="V386" s="18"/>
    </row>
    <row r="387" spans="1:22" s="20" customFormat="1" ht="13.5">
      <c r="A387" s="18">
        <v>381</v>
      </c>
      <c r="B387" s="110"/>
      <c r="C387" s="111"/>
      <c r="D387" s="112"/>
      <c r="E387" s="113"/>
      <c r="F387" s="113"/>
      <c r="G387" s="114"/>
      <c r="H387" s="22"/>
      <c r="I387" s="22"/>
      <c r="J387" s="22"/>
      <c r="K387" s="22"/>
      <c r="L387" s="22"/>
      <c r="M387" s="22"/>
      <c r="N387" s="22"/>
      <c r="O387" s="22"/>
      <c r="P387" s="19"/>
      <c r="Q387" s="70">
        <f t="shared" si="11"/>
        <v>0</v>
      </c>
      <c r="R387" s="23" t="str">
        <f t="shared" si="10"/>
        <v>Không</v>
      </c>
      <c r="S387" s="23"/>
      <c r="T387" s="23"/>
      <c r="U387" s="18"/>
      <c r="V387" s="18"/>
    </row>
    <row r="388" spans="1:22" s="20" customFormat="1" ht="13.5">
      <c r="A388" s="18">
        <v>382</v>
      </c>
      <c r="B388" s="110"/>
      <c r="C388" s="111"/>
      <c r="D388" s="112"/>
      <c r="E388" s="113"/>
      <c r="F388" s="113"/>
      <c r="G388" s="114"/>
      <c r="H388" s="22"/>
      <c r="I388" s="22"/>
      <c r="J388" s="22"/>
      <c r="K388" s="22"/>
      <c r="L388" s="22"/>
      <c r="M388" s="22"/>
      <c r="N388" s="22"/>
      <c r="O388" s="22"/>
      <c r="P388" s="19"/>
      <c r="Q388" s="70">
        <f t="shared" si="11"/>
        <v>0</v>
      </c>
      <c r="R388" s="23" t="str">
        <f t="shared" si="10"/>
        <v>Không</v>
      </c>
      <c r="S388" s="23"/>
      <c r="T388" s="23"/>
      <c r="U388" s="18"/>
      <c r="V388" s="18"/>
    </row>
    <row r="389" spans="1:22" s="20" customFormat="1" ht="13.5">
      <c r="A389" s="18">
        <v>383</v>
      </c>
      <c r="B389" s="110"/>
      <c r="C389" s="111"/>
      <c r="D389" s="112"/>
      <c r="E389" s="113"/>
      <c r="F389" s="113"/>
      <c r="G389" s="114"/>
      <c r="H389" s="22"/>
      <c r="I389" s="22"/>
      <c r="J389" s="22"/>
      <c r="K389" s="22"/>
      <c r="L389" s="22"/>
      <c r="M389" s="22"/>
      <c r="N389" s="22"/>
      <c r="O389" s="22"/>
      <c r="P389" s="19"/>
      <c r="Q389" s="70">
        <f t="shared" si="11"/>
        <v>0</v>
      </c>
      <c r="R389" s="23" t="str">
        <f t="shared" si="10"/>
        <v>Không</v>
      </c>
      <c r="S389" s="23"/>
      <c r="T389" s="23"/>
      <c r="U389" s="18"/>
      <c r="V389" s="18"/>
    </row>
    <row r="390" spans="1:22" s="20" customFormat="1" ht="13.5">
      <c r="A390" s="18">
        <v>384</v>
      </c>
      <c r="B390" s="110"/>
      <c r="C390" s="111"/>
      <c r="D390" s="112"/>
      <c r="E390" s="113"/>
      <c r="F390" s="113"/>
      <c r="G390" s="114"/>
      <c r="H390" s="22"/>
      <c r="I390" s="22"/>
      <c r="J390" s="22"/>
      <c r="K390" s="22"/>
      <c r="L390" s="22"/>
      <c r="M390" s="22"/>
      <c r="N390" s="22"/>
      <c r="O390" s="22"/>
      <c r="P390" s="19"/>
      <c r="Q390" s="70">
        <f t="shared" si="11"/>
        <v>0</v>
      </c>
      <c r="R390" s="23" t="str">
        <f t="shared" si="10"/>
        <v>Không</v>
      </c>
      <c r="S390" s="23"/>
      <c r="T390" s="23"/>
      <c r="U390" s="18"/>
      <c r="V390" s="18"/>
    </row>
    <row r="391" spans="1:22" s="20" customFormat="1" ht="13.5">
      <c r="A391" s="18">
        <v>385</v>
      </c>
      <c r="B391" s="110"/>
      <c r="C391" s="111"/>
      <c r="D391" s="112"/>
      <c r="E391" s="113"/>
      <c r="F391" s="113"/>
      <c r="G391" s="114"/>
      <c r="H391" s="22"/>
      <c r="I391" s="22"/>
      <c r="J391" s="22"/>
      <c r="K391" s="22"/>
      <c r="L391" s="22"/>
      <c r="M391" s="22"/>
      <c r="N391" s="22"/>
      <c r="O391" s="22"/>
      <c r="P391" s="19"/>
      <c r="Q391" s="70">
        <f t="shared" si="11"/>
        <v>0</v>
      </c>
      <c r="R391" s="23" t="str">
        <f t="shared" ref="R391:R454" si="12">VLOOKUP(Q391,$U:$V,2,0)</f>
        <v>Không</v>
      </c>
      <c r="S391" s="23"/>
      <c r="T391" s="23"/>
      <c r="U391" s="18"/>
      <c r="V391" s="18"/>
    </row>
    <row r="392" spans="1:22" s="20" customFormat="1" ht="13.5">
      <c r="A392" s="18">
        <v>386</v>
      </c>
      <c r="B392" s="110"/>
      <c r="C392" s="111"/>
      <c r="D392" s="112"/>
      <c r="E392" s="113"/>
      <c r="F392" s="113"/>
      <c r="G392" s="114"/>
      <c r="H392" s="22"/>
      <c r="I392" s="22"/>
      <c r="J392" s="22"/>
      <c r="K392" s="22"/>
      <c r="L392" s="22"/>
      <c r="M392" s="22"/>
      <c r="N392" s="22"/>
      <c r="O392" s="22"/>
      <c r="P392" s="19"/>
      <c r="Q392" s="70">
        <f t="shared" ref="Q392:Q455" si="13">IF(OR(ISNUMBER(P392)=FALSE,$Q$6&lt;&gt;100%,P392&lt;1),0,ROUND(SUMPRODUCT($H$6:$P$6,H392:P392),1))</f>
        <v>0</v>
      </c>
      <c r="R392" s="23" t="str">
        <f t="shared" si="12"/>
        <v>Không</v>
      </c>
      <c r="S392" s="23"/>
      <c r="T392" s="23"/>
      <c r="U392" s="18"/>
      <c r="V392" s="18"/>
    </row>
    <row r="393" spans="1:22" s="20" customFormat="1" ht="13.5">
      <c r="A393" s="18">
        <v>387</v>
      </c>
      <c r="B393" s="110"/>
      <c r="C393" s="111"/>
      <c r="D393" s="112"/>
      <c r="E393" s="113"/>
      <c r="F393" s="113"/>
      <c r="G393" s="114"/>
      <c r="H393" s="22"/>
      <c r="I393" s="22"/>
      <c r="J393" s="22"/>
      <c r="K393" s="22"/>
      <c r="L393" s="22"/>
      <c r="M393" s="22"/>
      <c r="N393" s="22"/>
      <c r="O393" s="22"/>
      <c r="P393" s="19"/>
      <c r="Q393" s="70">
        <f t="shared" si="13"/>
        <v>0</v>
      </c>
      <c r="R393" s="23" t="str">
        <f t="shared" si="12"/>
        <v>Không</v>
      </c>
      <c r="S393" s="23"/>
      <c r="T393" s="23"/>
      <c r="U393" s="18"/>
      <c r="V393" s="18"/>
    </row>
    <row r="394" spans="1:22" s="20" customFormat="1" ht="13.5">
      <c r="A394" s="18">
        <v>388</v>
      </c>
      <c r="B394" s="110"/>
      <c r="C394" s="111"/>
      <c r="D394" s="112"/>
      <c r="E394" s="113"/>
      <c r="F394" s="113"/>
      <c r="G394" s="114"/>
      <c r="H394" s="22"/>
      <c r="I394" s="22"/>
      <c r="J394" s="22"/>
      <c r="K394" s="22"/>
      <c r="L394" s="22"/>
      <c r="M394" s="22"/>
      <c r="N394" s="22"/>
      <c r="O394" s="22"/>
      <c r="P394" s="19"/>
      <c r="Q394" s="70">
        <f t="shared" si="13"/>
        <v>0</v>
      </c>
      <c r="R394" s="23" t="str">
        <f t="shared" si="12"/>
        <v>Không</v>
      </c>
      <c r="S394" s="23"/>
      <c r="T394" s="23"/>
      <c r="U394" s="18"/>
      <c r="V394" s="18"/>
    </row>
    <row r="395" spans="1:22" s="20" customFormat="1" ht="13.5">
      <c r="A395" s="18">
        <v>389</v>
      </c>
      <c r="B395" s="110"/>
      <c r="C395" s="111"/>
      <c r="D395" s="112"/>
      <c r="E395" s="113"/>
      <c r="F395" s="113"/>
      <c r="G395" s="114"/>
      <c r="H395" s="22"/>
      <c r="I395" s="22"/>
      <c r="J395" s="22"/>
      <c r="K395" s="22"/>
      <c r="L395" s="22"/>
      <c r="M395" s="22"/>
      <c r="N395" s="22"/>
      <c r="O395" s="22"/>
      <c r="P395" s="19"/>
      <c r="Q395" s="70">
        <f t="shared" si="13"/>
        <v>0</v>
      </c>
      <c r="R395" s="23" t="str">
        <f t="shared" si="12"/>
        <v>Không</v>
      </c>
      <c r="S395" s="23"/>
      <c r="T395" s="23"/>
      <c r="U395" s="18"/>
      <c r="V395" s="18"/>
    </row>
    <row r="396" spans="1:22" s="20" customFormat="1" ht="13.5">
      <c r="A396" s="18">
        <v>390</v>
      </c>
      <c r="B396" s="110"/>
      <c r="C396" s="111"/>
      <c r="D396" s="112"/>
      <c r="E396" s="113"/>
      <c r="F396" s="113"/>
      <c r="G396" s="114"/>
      <c r="H396" s="22"/>
      <c r="I396" s="22"/>
      <c r="J396" s="22"/>
      <c r="K396" s="22"/>
      <c r="L396" s="22"/>
      <c r="M396" s="22"/>
      <c r="N396" s="22"/>
      <c r="O396" s="22"/>
      <c r="P396" s="19"/>
      <c r="Q396" s="70">
        <f t="shared" si="13"/>
        <v>0</v>
      </c>
      <c r="R396" s="23" t="str">
        <f t="shared" si="12"/>
        <v>Không</v>
      </c>
      <c r="S396" s="23"/>
      <c r="T396" s="23"/>
      <c r="U396" s="18"/>
      <c r="V396" s="18"/>
    </row>
    <row r="397" spans="1:22" s="20" customFormat="1" ht="13.5">
      <c r="A397" s="18">
        <v>391</v>
      </c>
      <c r="B397" s="110"/>
      <c r="C397" s="111"/>
      <c r="D397" s="112"/>
      <c r="E397" s="113"/>
      <c r="F397" s="113"/>
      <c r="G397" s="114"/>
      <c r="H397" s="22"/>
      <c r="I397" s="22"/>
      <c r="J397" s="22"/>
      <c r="K397" s="22"/>
      <c r="L397" s="22"/>
      <c r="M397" s="22"/>
      <c r="N397" s="22"/>
      <c r="O397" s="22"/>
      <c r="P397" s="19"/>
      <c r="Q397" s="70">
        <f t="shared" si="13"/>
        <v>0</v>
      </c>
      <c r="R397" s="23" t="str">
        <f t="shared" si="12"/>
        <v>Không</v>
      </c>
      <c r="S397" s="23"/>
      <c r="T397" s="23"/>
      <c r="U397" s="18"/>
      <c r="V397" s="18"/>
    </row>
    <row r="398" spans="1:22" s="20" customFormat="1" ht="13.5">
      <c r="A398" s="18">
        <v>392</v>
      </c>
      <c r="B398" s="110"/>
      <c r="C398" s="111"/>
      <c r="D398" s="112"/>
      <c r="E398" s="113"/>
      <c r="F398" s="113"/>
      <c r="G398" s="114"/>
      <c r="H398" s="22"/>
      <c r="I398" s="22"/>
      <c r="J398" s="22"/>
      <c r="K398" s="22"/>
      <c r="L398" s="22"/>
      <c r="M398" s="22"/>
      <c r="N398" s="22"/>
      <c r="O398" s="22"/>
      <c r="P398" s="19"/>
      <c r="Q398" s="70">
        <f t="shared" si="13"/>
        <v>0</v>
      </c>
      <c r="R398" s="23" t="str">
        <f t="shared" si="12"/>
        <v>Không</v>
      </c>
      <c r="S398" s="23"/>
      <c r="T398" s="23"/>
      <c r="U398" s="18"/>
      <c r="V398" s="18"/>
    </row>
    <row r="399" spans="1:22" s="20" customFormat="1" ht="13.5">
      <c r="A399" s="18">
        <v>393</v>
      </c>
      <c r="B399" s="110"/>
      <c r="C399" s="111"/>
      <c r="D399" s="112"/>
      <c r="E399" s="113"/>
      <c r="F399" s="113"/>
      <c r="G399" s="114"/>
      <c r="H399" s="22"/>
      <c r="I399" s="22"/>
      <c r="J399" s="22"/>
      <c r="K399" s="22"/>
      <c r="L399" s="22"/>
      <c r="M399" s="22"/>
      <c r="N399" s="22"/>
      <c r="O399" s="22"/>
      <c r="P399" s="19"/>
      <c r="Q399" s="70">
        <f t="shared" si="13"/>
        <v>0</v>
      </c>
      <c r="R399" s="23" t="str">
        <f t="shared" si="12"/>
        <v>Không</v>
      </c>
      <c r="S399" s="23"/>
      <c r="T399" s="23"/>
      <c r="U399" s="18"/>
      <c r="V399" s="18"/>
    </row>
    <row r="400" spans="1:22" s="20" customFormat="1" ht="13.5">
      <c r="A400" s="18">
        <v>394</v>
      </c>
      <c r="B400" s="110"/>
      <c r="C400" s="111"/>
      <c r="D400" s="112"/>
      <c r="E400" s="113"/>
      <c r="F400" s="113"/>
      <c r="G400" s="114"/>
      <c r="H400" s="22"/>
      <c r="I400" s="22"/>
      <c r="J400" s="22"/>
      <c r="K400" s="22"/>
      <c r="L400" s="22"/>
      <c r="M400" s="22"/>
      <c r="N400" s="22"/>
      <c r="O400" s="22"/>
      <c r="P400" s="19"/>
      <c r="Q400" s="70">
        <f t="shared" si="13"/>
        <v>0</v>
      </c>
      <c r="R400" s="23" t="str">
        <f t="shared" si="12"/>
        <v>Không</v>
      </c>
      <c r="S400" s="23"/>
      <c r="T400" s="23"/>
      <c r="U400" s="18"/>
      <c r="V400" s="18"/>
    </row>
    <row r="401" spans="1:22" s="20" customFormat="1" ht="13.5">
      <c r="A401" s="18">
        <v>395</v>
      </c>
      <c r="B401" s="110"/>
      <c r="C401" s="111"/>
      <c r="D401" s="112"/>
      <c r="E401" s="113"/>
      <c r="F401" s="113"/>
      <c r="G401" s="114"/>
      <c r="H401" s="22"/>
      <c r="I401" s="22"/>
      <c r="J401" s="22"/>
      <c r="K401" s="22"/>
      <c r="L401" s="22"/>
      <c r="M401" s="22"/>
      <c r="N401" s="22"/>
      <c r="O401" s="22"/>
      <c r="P401" s="19"/>
      <c r="Q401" s="70">
        <f t="shared" si="13"/>
        <v>0</v>
      </c>
      <c r="R401" s="23" t="str">
        <f t="shared" si="12"/>
        <v>Không</v>
      </c>
      <c r="S401" s="23"/>
      <c r="T401" s="23"/>
      <c r="U401" s="18"/>
      <c r="V401" s="18"/>
    </row>
    <row r="402" spans="1:22" s="20" customFormat="1" ht="13.5">
      <c r="A402" s="18">
        <v>396</v>
      </c>
      <c r="B402" s="110"/>
      <c r="C402" s="111"/>
      <c r="D402" s="112"/>
      <c r="E402" s="113"/>
      <c r="F402" s="113"/>
      <c r="G402" s="114"/>
      <c r="H402" s="22"/>
      <c r="I402" s="22"/>
      <c r="J402" s="22"/>
      <c r="K402" s="22"/>
      <c r="L402" s="22"/>
      <c r="M402" s="22"/>
      <c r="N402" s="22"/>
      <c r="O402" s="22"/>
      <c r="P402" s="19"/>
      <c r="Q402" s="70">
        <f t="shared" si="13"/>
        <v>0</v>
      </c>
      <c r="R402" s="23" t="str">
        <f t="shared" si="12"/>
        <v>Không</v>
      </c>
      <c r="S402" s="23"/>
      <c r="T402" s="23"/>
      <c r="U402" s="18"/>
      <c r="V402" s="18"/>
    </row>
    <row r="403" spans="1:22" s="20" customFormat="1" ht="13.5">
      <c r="A403" s="18">
        <v>397</v>
      </c>
      <c r="B403" s="110"/>
      <c r="C403" s="111"/>
      <c r="D403" s="112"/>
      <c r="E403" s="113"/>
      <c r="F403" s="113"/>
      <c r="G403" s="114"/>
      <c r="H403" s="22"/>
      <c r="I403" s="22"/>
      <c r="J403" s="22"/>
      <c r="K403" s="22"/>
      <c r="L403" s="22"/>
      <c r="M403" s="22"/>
      <c r="N403" s="22"/>
      <c r="O403" s="22"/>
      <c r="P403" s="19"/>
      <c r="Q403" s="70">
        <f t="shared" si="13"/>
        <v>0</v>
      </c>
      <c r="R403" s="23" t="str">
        <f t="shared" si="12"/>
        <v>Không</v>
      </c>
      <c r="S403" s="23"/>
      <c r="T403" s="23"/>
      <c r="U403" s="18"/>
      <c r="V403" s="18"/>
    </row>
    <row r="404" spans="1:22" s="20" customFormat="1" ht="13.5">
      <c r="A404" s="18">
        <v>398</v>
      </c>
      <c r="B404" s="110"/>
      <c r="C404" s="111"/>
      <c r="D404" s="112"/>
      <c r="E404" s="113"/>
      <c r="F404" s="113"/>
      <c r="G404" s="114"/>
      <c r="H404" s="22"/>
      <c r="I404" s="22"/>
      <c r="J404" s="22"/>
      <c r="K404" s="22"/>
      <c r="L404" s="22"/>
      <c r="M404" s="22"/>
      <c r="N404" s="22"/>
      <c r="O404" s="22"/>
      <c r="P404" s="19"/>
      <c r="Q404" s="70">
        <f t="shared" si="13"/>
        <v>0</v>
      </c>
      <c r="R404" s="23" t="str">
        <f t="shared" si="12"/>
        <v>Không</v>
      </c>
      <c r="S404" s="23"/>
      <c r="T404" s="23"/>
      <c r="U404" s="18"/>
      <c r="V404" s="18"/>
    </row>
    <row r="405" spans="1:22" s="20" customFormat="1" ht="13.5">
      <c r="A405" s="18">
        <v>399</v>
      </c>
      <c r="B405" s="110"/>
      <c r="C405" s="111"/>
      <c r="D405" s="112"/>
      <c r="E405" s="113"/>
      <c r="F405" s="113"/>
      <c r="G405" s="114"/>
      <c r="H405" s="22"/>
      <c r="I405" s="22"/>
      <c r="J405" s="22"/>
      <c r="K405" s="22"/>
      <c r="L405" s="22"/>
      <c r="M405" s="22"/>
      <c r="N405" s="22"/>
      <c r="O405" s="22"/>
      <c r="P405" s="19"/>
      <c r="Q405" s="70">
        <f t="shared" si="13"/>
        <v>0</v>
      </c>
      <c r="R405" s="23" t="str">
        <f t="shared" si="12"/>
        <v>Không</v>
      </c>
      <c r="S405" s="23"/>
      <c r="T405" s="23"/>
      <c r="U405" s="18"/>
      <c r="V405" s="18"/>
    </row>
    <row r="406" spans="1:22" s="20" customFormat="1" ht="13.5">
      <c r="A406" s="18">
        <v>400</v>
      </c>
      <c r="B406" s="110"/>
      <c r="C406" s="111"/>
      <c r="D406" s="112"/>
      <c r="E406" s="113"/>
      <c r="F406" s="113"/>
      <c r="G406" s="114"/>
      <c r="H406" s="22"/>
      <c r="I406" s="22"/>
      <c r="J406" s="22"/>
      <c r="K406" s="22"/>
      <c r="L406" s="22"/>
      <c r="M406" s="22"/>
      <c r="N406" s="22"/>
      <c r="O406" s="22"/>
      <c r="P406" s="19"/>
      <c r="Q406" s="70">
        <f t="shared" si="13"/>
        <v>0</v>
      </c>
      <c r="R406" s="23" t="str">
        <f t="shared" si="12"/>
        <v>Không</v>
      </c>
      <c r="S406" s="23"/>
      <c r="T406" s="23"/>
      <c r="U406" s="18"/>
      <c r="V406" s="18"/>
    </row>
    <row r="407" spans="1:22" s="20" customFormat="1" ht="13.5">
      <c r="A407" s="18">
        <v>401</v>
      </c>
      <c r="B407" s="110"/>
      <c r="C407" s="111"/>
      <c r="D407" s="112"/>
      <c r="E407" s="113"/>
      <c r="F407" s="113"/>
      <c r="G407" s="114"/>
      <c r="H407" s="22"/>
      <c r="I407" s="22"/>
      <c r="J407" s="22"/>
      <c r="K407" s="22"/>
      <c r="L407" s="22"/>
      <c r="M407" s="22"/>
      <c r="N407" s="22"/>
      <c r="O407" s="22"/>
      <c r="P407" s="19"/>
      <c r="Q407" s="70">
        <f t="shared" si="13"/>
        <v>0</v>
      </c>
      <c r="R407" s="23" t="str">
        <f t="shared" si="12"/>
        <v>Không</v>
      </c>
      <c r="S407" s="23"/>
      <c r="T407" s="23"/>
      <c r="U407" s="18"/>
      <c r="V407" s="18"/>
    </row>
    <row r="408" spans="1:22" s="20" customFormat="1" ht="13.5">
      <c r="A408" s="18">
        <v>402</v>
      </c>
      <c r="B408" s="110"/>
      <c r="C408" s="111"/>
      <c r="D408" s="112"/>
      <c r="E408" s="113"/>
      <c r="F408" s="113"/>
      <c r="G408" s="114"/>
      <c r="H408" s="22"/>
      <c r="I408" s="22"/>
      <c r="J408" s="22"/>
      <c r="K408" s="22"/>
      <c r="L408" s="22"/>
      <c r="M408" s="22"/>
      <c r="N408" s="22"/>
      <c r="O408" s="22"/>
      <c r="P408" s="19"/>
      <c r="Q408" s="70">
        <f t="shared" si="13"/>
        <v>0</v>
      </c>
      <c r="R408" s="23" t="str">
        <f t="shared" si="12"/>
        <v>Không</v>
      </c>
      <c r="S408" s="23"/>
      <c r="T408" s="23"/>
      <c r="U408" s="18"/>
      <c r="V408" s="18"/>
    </row>
    <row r="409" spans="1:22" s="20" customFormat="1" ht="13.5">
      <c r="A409" s="18">
        <v>403</v>
      </c>
      <c r="B409" s="110"/>
      <c r="C409" s="111"/>
      <c r="D409" s="112"/>
      <c r="E409" s="113"/>
      <c r="F409" s="113"/>
      <c r="G409" s="114"/>
      <c r="H409" s="22"/>
      <c r="I409" s="22"/>
      <c r="J409" s="22"/>
      <c r="K409" s="22"/>
      <c r="L409" s="22"/>
      <c r="M409" s="22"/>
      <c r="N409" s="22"/>
      <c r="O409" s="22"/>
      <c r="P409" s="19"/>
      <c r="Q409" s="70">
        <f t="shared" si="13"/>
        <v>0</v>
      </c>
      <c r="R409" s="23" t="str">
        <f t="shared" si="12"/>
        <v>Không</v>
      </c>
      <c r="S409" s="23"/>
      <c r="T409" s="23"/>
      <c r="U409" s="18"/>
      <c r="V409" s="18"/>
    </row>
    <row r="410" spans="1:22" s="20" customFormat="1" ht="13.5">
      <c r="A410" s="18">
        <v>404</v>
      </c>
      <c r="B410" s="110"/>
      <c r="C410" s="111"/>
      <c r="D410" s="112"/>
      <c r="E410" s="113"/>
      <c r="F410" s="113"/>
      <c r="G410" s="114"/>
      <c r="H410" s="22"/>
      <c r="I410" s="22"/>
      <c r="J410" s="22"/>
      <c r="K410" s="22"/>
      <c r="L410" s="22"/>
      <c r="M410" s="22"/>
      <c r="N410" s="22"/>
      <c r="O410" s="22"/>
      <c r="P410" s="19"/>
      <c r="Q410" s="70">
        <f t="shared" si="13"/>
        <v>0</v>
      </c>
      <c r="R410" s="23" t="str">
        <f t="shared" si="12"/>
        <v>Không</v>
      </c>
      <c r="S410" s="23"/>
      <c r="T410" s="23"/>
      <c r="U410" s="18"/>
      <c r="V410" s="18"/>
    </row>
    <row r="411" spans="1:22" s="20" customFormat="1" ht="13.5">
      <c r="A411" s="18">
        <v>405</v>
      </c>
      <c r="B411" s="110"/>
      <c r="C411" s="111"/>
      <c r="D411" s="112"/>
      <c r="E411" s="113"/>
      <c r="F411" s="113"/>
      <c r="G411" s="114"/>
      <c r="H411" s="22"/>
      <c r="I411" s="22"/>
      <c r="J411" s="22"/>
      <c r="K411" s="22"/>
      <c r="L411" s="22"/>
      <c r="M411" s="22"/>
      <c r="N411" s="22"/>
      <c r="O411" s="22"/>
      <c r="P411" s="19"/>
      <c r="Q411" s="70">
        <f t="shared" si="13"/>
        <v>0</v>
      </c>
      <c r="R411" s="23" t="str">
        <f t="shared" si="12"/>
        <v>Không</v>
      </c>
      <c r="S411" s="23"/>
      <c r="T411" s="23"/>
      <c r="U411" s="18"/>
      <c r="V411" s="18"/>
    </row>
    <row r="412" spans="1:22" s="20" customFormat="1" ht="13.5">
      <c r="A412" s="18">
        <v>406</v>
      </c>
      <c r="B412" s="110"/>
      <c r="C412" s="111"/>
      <c r="D412" s="112"/>
      <c r="E412" s="113"/>
      <c r="F412" s="113"/>
      <c r="G412" s="114"/>
      <c r="H412" s="22"/>
      <c r="I412" s="22"/>
      <c r="J412" s="22"/>
      <c r="K412" s="22"/>
      <c r="L412" s="22"/>
      <c r="M412" s="22"/>
      <c r="N412" s="22"/>
      <c r="O412" s="22"/>
      <c r="P412" s="19"/>
      <c r="Q412" s="70">
        <f t="shared" si="13"/>
        <v>0</v>
      </c>
      <c r="R412" s="23" t="str">
        <f t="shared" si="12"/>
        <v>Không</v>
      </c>
      <c r="S412" s="23"/>
      <c r="T412" s="23"/>
      <c r="U412" s="18"/>
      <c r="V412" s="18"/>
    </row>
    <row r="413" spans="1:22" s="20" customFormat="1" ht="13.5">
      <c r="A413" s="18">
        <v>407</v>
      </c>
      <c r="B413" s="110"/>
      <c r="C413" s="111"/>
      <c r="D413" s="112"/>
      <c r="E413" s="113"/>
      <c r="F413" s="113"/>
      <c r="G413" s="114"/>
      <c r="H413" s="22"/>
      <c r="I413" s="22"/>
      <c r="J413" s="22"/>
      <c r="K413" s="22"/>
      <c r="L413" s="22"/>
      <c r="M413" s="22"/>
      <c r="N413" s="22"/>
      <c r="O413" s="22"/>
      <c r="P413" s="19"/>
      <c r="Q413" s="70">
        <f t="shared" si="13"/>
        <v>0</v>
      </c>
      <c r="R413" s="23" t="str">
        <f t="shared" si="12"/>
        <v>Không</v>
      </c>
      <c r="S413" s="23"/>
      <c r="T413" s="23"/>
      <c r="U413" s="18"/>
      <c r="V413" s="18"/>
    </row>
    <row r="414" spans="1:22" s="20" customFormat="1" ht="13.5">
      <c r="A414" s="18">
        <v>408</v>
      </c>
      <c r="B414" s="110"/>
      <c r="C414" s="111"/>
      <c r="D414" s="112"/>
      <c r="E414" s="113"/>
      <c r="F414" s="113"/>
      <c r="G414" s="114"/>
      <c r="H414" s="22"/>
      <c r="I414" s="22"/>
      <c r="J414" s="22"/>
      <c r="K414" s="22"/>
      <c r="L414" s="22"/>
      <c r="M414" s="22"/>
      <c r="N414" s="22"/>
      <c r="O414" s="22"/>
      <c r="P414" s="19"/>
      <c r="Q414" s="70">
        <f t="shared" si="13"/>
        <v>0</v>
      </c>
      <c r="R414" s="23" t="str">
        <f t="shared" si="12"/>
        <v>Không</v>
      </c>
      <c r="S414" s="23"/>
      <c r="T414" s="23"/>
      <c r="U414" s="18"/>
      <c r="V414" s="18"/>
    </row>
    <row r="415" spans="1:22" s="20" customFormat="1" ht="13.5">
      <c r="A415" s="18">
        <v>409</v>
      </c>
      <c r="B415" s="110"/>
      <c r="C415" s="111"/>
      <c r="D415" s="112"/>
      <c r="E415" s="113"/>
      <c r="F415" s="113"/>
      <c r="G415" s="114"/>
      <c r="H415" s="22"/>
      <c r="I415" s="22"/>
      <c r="J415" s="22"/>
      <c r="K415" s="22"/>
      <c r="L415" s="22"/>
      <c r="M415" s="22"/>
      <c r="N415" s="22"/>
      <c r="O415" s="22"/>
      <c r="P415" s="19"/>
      <c r="Q415" s="70">
        <f t="shared" si="13"/>
        <v>0</v>
      </c>
      <c r="R415" s="23" t="str">
        <f t="shared" si="12"/>
        <v>Không</v>
      </c>
      <c r="S415" s="23"/>
      <c r="T415" s="23"/>
      <c r="U415" s="18"/>
      <c r="V415" s="18"/>
    </row>
    <row r="416" spans="1:22" s="20" customFormat="1" ht="13.5">
      <c r="A416" s="18">
        <v>410</v>
      </c>
      <c r="B416" s="110"/>
      <c r="C416" s="111"/>
      <c r="D416" s="112"/>
      <c r="E416" s="113"/>
      <c r="F416" s="113"/>
      <c r="G416" s="114"/>
      <c r="H416" s="22"/>
      <c r="I416" s="22"/>
      <c r="J416" s="22"/>
      <c r="K416" s="22"/>
      <c r="L416" s="22"/>
      <c r="M416" s="22"/>
      <c r="N416" s="22"/>
      <c r="O416" s="22"/>
      <c r="P416" s="19"/>
      <c r="Q416" s="70">
        <f t="shared" si="13"/>
        <v>0</v>
      </c>
      <c r="R416" s="23" t="str">
        <f t="shared" si="12"/>
        <v>Không</v>
      </c>
      <c r="S416" s="23"/>
      <c r="T416" s="23"/>
      <c r="U416" s="18"/>
      <c r="V416" s="18"/>
    </row>
    <row r="417" spans="1:22" s="20" customFormat="1" ht="13.5">
      <c r="A417" s="18">
        <v>411</v>
      </c>
      <c r="B417" s="110"/>
      <c r="C417" s="111"/>
      <c r="D417" s="112"/>
      <c r="E417" s="113"/>
      <c r="F417" s="113"/>
      <c r="G417" s="114"/>
      <c r="H417" s="22"/>
      <c r="I417" s="22"/>
      <c r="J417" s="22"/>
      <c r="K417" s="22"/>
      <c r="L417" s="22"/>
      <c r="M417" s="22"/>
      <c r="N417" s="22"/>
      <c r="O417" s="22"/>
      <c r="P417" s="19"/>
      <c r="Q417" s="70">
        <f t="shared" si="13"/>
        <v>0</v>
      </c>
      <c r="R417" s="23" t="str">
        <f t="shared" si="12"/>
        <v>Không</v>
      </c>
      <c r="S417" s="23"/>
      <c r="T417" s="23"/>
      <c r="U417" s="18"/>
      <c r="V417" s="18"/>
    </row>
    <row r="418" spans="1:22" s="20" customFormat="1" ht="13.5">
      <c r="A418" s="18">
        <v>412</v>
      </c>
      <c r="B418" s="110"/>
      <c r="C418" s="111"/>
      <c r="D418" s="112"/>
      <c r="E418" s="113"/>
      <c r="F418" s="113"/>
      <c r="G418" s="114"/>
      <c r="H418" s="22"/>
      <c r="I418" s="22"/>
      <c r="J418" s="22"/>
      <c r="K418" s="22"/>
      <c r="L418" s="22"/>
      <c r="M418" s="22"/>
      <c r="N418" s="22"/>
      <c r="O418" s="22"/>
      <c r="P418" s="19"/>
      <c r="Q418" s="70">
        <f t="shared" si="13"/>
        <v>0</v>
      </c>
      <c r="R418" s="23" t="str">
        <f t="shared" si="12"/>
        <v>Không</v>
      </c>
      <c r="S418" s="23"/>
      <c r="T418" s="23"/>
      <c r="U418" s="18"/>
      <c r="V418" s="18"/>
    </row>
    <row r="419" spans="1:22" s="20" customFormat="1" ht="13.5">
      <c r="A419" s="18">
        <v>413</v>
      </c>
      <c r="B419" s="110"/>
      <c r="C419" s="111"/>
      <c r="D419" s="112"/>
      <c r="E419" s="113"/>
      <c r="F419" s="113"/>
      <c r="G419" s="114"/>
      <c r="H419" s="22"/>
      <c r="I419" s="22"/>
      <c r="J419" s="22"/>
      <c r="K419" s="22"/>
      <c r="L419" s="22"/>
      <c r="M419" s="22"/>
      <c r="N419" s="22"/>
      <c r="O419" s="22"/>
      <c r="P419" s="19"/>
      <c r="Q419" s="70">
        <f t="shared" si="13"/>
        <v>0</v>
      </c>
      <c r="R419" s="23" t="str">
        <f t="shared" si="12"/>
        <v>Không</v>
      </c>
      <c r="S419" s="23"/>
      <c r="T419" s="23"/>
      <c r="U419" s="18"/>
      <c r="V419" s="18"/>
    </row>
    <row r="420" spans="1:22" s="20" customFormat="1" ht="13.5">
      <c r="A420" s="18">
        <v>414</v>
      </c>
      <c r="B420" s="110"/>
      <c r="C420" s="111"/>
      <c r="D420" s="112"/>
      <c r="E420" s="113"/>
      <c r="F420" s="113"/>
      <c r="G420" s="114"/>
      <c r="H420" s="22"/>
      <c r="I420" s="22"/>
      <c r="J420" s="22"/>
      <c r="K420" s="22"/>
      <c r="L420" s="22"/>
      <c r="M420" s="22"/>
      <c r="N420" s="22"/>
      <c r="O420" s="22"/>
      <c r="P420" s="19"/>
      <c r="Q420" s="70">
        <f t="shared" si="13"/>
        <v>0</v>
      </c>
      <c r="R420" s="23" t="str">
        <f t="shared" si="12"/>
        <v>Không</v>
      </c>
      <c r="S420" s="23"/>
      <c r="T420" s="23"/>
      <c r="U420" s="18"/>
      <c r="V420" s="18"/>
    </row>
    <row r="421" spans="1:22" s="20" customFormat="1" ht="13.5">
      <c r="A421" s="18">
        <v>415</v>
      </c>
      <c r="B421" s="110"/>
      <c r="C421" s="111"/>
      <c r="D421" s="112"/>
      <c r="E421" s="113"/>
      <c r="F421" s="113"/>
      <c r="G421" s="114"/>
      <c r="H421" s="22"/>
      <c r="I421" s="22"/>
      <c r="J421" s="22"/>
      <c r="K421" s="22"/>
      <c r="L421" s="22"/>
      <c r="M421" s="22"/>
      <c r="N421" s="22"/>
      <c r="O421" s="22"/>
      <c r="P421" s="19"/>
      <c r="Q421" s="70">
        <f t="shared" si="13"/>
        <v>0</v>
      </c>
      <c r="R421" s="23" t="str">
        <f t="shared" si="12"/>
        <v>Không</v>
      </c>
      <c r="S421" s="23"/>
      <c r="T421" s="23"/>
      <c r="U421" s="18"/>
      <c r="V421" s="18"/>
    </row>
    <row r="422" spans="1:22" s="20" customFormat="1" ht="13.5">
      <c r="A422" s="18">
        <v>416</v>
      </c>
      <c r="B422" s="110"/>
      <c r="C422" s="111"/>
      <c r="D422" s="112"/>
      <c r="E422" s="113"/>
      <c r="F422" s="113"/>
      <c r="G422" s="114"/>
      <c r="H422" s="22"/>
      <c r="I422" s="22"/>
      <c r="J422" s="22"/>
      <c r="K422" s="22"/>
      <c r="L422" s="22"/>
      <c r="M422" s="22"/>
      <c r="N422" s="22"/>
      <c r="O422" s="22"/>
      <c r="P422" s="19"/>
      <c r="Q422" s="70">
        <f t="shared" si="13"/>
        <v>0</v>
      </c>
      <c r="R422" s="23" t="str">
        <f t="shared" si="12"/>
        <v>Không</v>
      </c>
      <c r="S422" s="23"/>
      <c r="T422" s="23"/>
      <c r="U422" s="18"/>
      <c r="V422" s="18"/>
    </row>
    <row r="423" spans="1:22" s="20" customFormat="1" ht="13.5">
      <c r="A423" s="18">
        <v>417</v>
      </c>
      <c r="B423" s="110"/>
      <c r="C423" s="111"/>
      <c r="D423" s="112"/>
      <c r="E423" s="113"/>
      <c r="F423" s="113"/>
      <c r="G423" s="114"/>
      <c r="H423" s="22"/>
      <c r="I423" s="22"/>
      <c r="J423" s="22"/>
      <c r="K423" s="22"/>
      <c r="L423" s="22"/>
      <c r="M423" s="22"/>
      <c r="N423" s="22"/>
      <c r="O423" s="22"/>
      <c r="P423" s="19"/>
      <c r="Q423" s="70">
        <f t="shared" si="13"/>
        <v>0</v>
      </c>
      <c r="R423" s="23" t="str">
        <f t="shared" si="12"/>
        <v>Không</v>
      </c>
      <c r="S423" s="23"/>
      <c r="T423" s="23"/>
      <c r="U423" s="18"/>
      <c r="V423" s="18"/>
    </row>
    <row r="424" spans="1:22" s="20" customFormat="1" ht="13.5">
      <c r="A424" s="18">
        <v>418</v>
      </c>
      <c r="B424" s="110"/>
      <c r="C424" s="111"/>
      <c r="D424" s="112"/>
      <c r="E424" s="113"/>
      <c r="F424" s="113"/>
      <c r="G424" s="114"/>
      <c r="H424" s="22"/>
      <c r="I424" s="22"/>
      <c r="J424" s="22"/>
      <c r="K424" s="22"/>
      <c r="L424" s="22"/>
      <c r="M424" s="22"/>
      <c r="N424" s="22"/>
      <c r="O424" s="22"/>
      <c r="P424" s="19"/>
      <c r="Q424" s="70">
        <f t="shared" si="13"/>
        <v>0</v>
      </c>
      <c r="R424" s="23" t="str">
        <f t="shared" si="12"/>
        <v>Không</v>
      </c>
      <c r="S424" s="23"/>
      <c r="T424" s="23"/>
      <c r="U424" s="18"/>
      <c r="V424" s="18"/>
    </row>
    <row r="425" spans="1:22" s="20" customFormat="1" ht="13.5">
      <c r="A425" s="18">
        <v>419</v>
      </c>
      <c r="B425" s="110"/>
      <c r="C425" s="111"/>
      <c r="D425" s="112"/>
      <c r="E425" s="113"/>
      <c r="F425" s="113"/>
      <c r="G425" s="114"/>
      <c r="H425" s="22"/>
      <c r="I425" s="22"/>
      <c r="J425" s="22"/>
      <c r="K425" s="22"/>
      <c r="L425" s="22"/>
      <c r="M425" s="22"/>
      <c r="N425" s="22"/>
      <c r="O425" s="22"/>
      <c r="P425" s="19"/>
      <c r="Q425" s="70">
        <f t="shared" si="13"/>
        <v>0</v>
      </c>
      <c r="R425" s="23" t="str">
        <f t="shared" si="12"/>
        <v>Không</v>
      </c>
      <c r="S425" s="23"/>
      <c r="T425" s="23"/>
      <c r="U425" s="18"/>
      <c r="V425" s="18"/>
    </row>
    <row r="426" spans="1:22" s="20" customFormat="1" ht="13.5">
      <c r="A426" s="18">
        <v>420</v>
      </c>
      <c r="B426" s="110"/>
      <c r="C426" s="111"/>
      <c r="D426" s="112"/>
      <c r="E426" s="113"/>
      <c r="F426" s="113"/>
      <c r="G426" s="114"/>
      <c r="H426" s="22"/>
      <c r="I426" s="22"/>
      <c r="J426" s="22"/>
      <c r="K426" s="22"/>
      <c r="L426" s="22"/>
      <c r="M426" s="22"/>
      <c r="N426" s="22"/>
      <c r="O426" s="22"/>
      <c r="P426" s="19"/>
      <c r="Q426" s="70">
        <f t="shared" si="13"/>
        <v>0</v>
      </c>
      <c r="R426" s="23" t="str">
        <f t="shared" si="12"/>
        <v>Không</v>
      </c>
      <c r="S426" s="23"/>
      <c r="T426" s="23"/>
      <c r="U426" s="18"/>
      <c r="V426" s="18"/>
    </row>
    <row r="427" spans="1:22" s="20" customFormat="1" ht="13.5">
      <c r="A427" s="18">
        <v>421</v>
      </c>
      <c r="B427" s="110"/>
      <c r="C427" s="111"/>
      <c r="D427" s="112"/>
      <c r="E427" s="113"/>
      <c r="F427" s="113"/>
      <c r="G427" s="114"/>
      <c r="H427" s="22"/>
      <c r="I427" s="22"/>
      <c r="J427" s="22"/>
      <c r="K427" s="22"/>
      <c r="L427" s="22"/>
      <c r="M427" s="22"/>
      <c r="N427" s="22"/>
      <c r="O427" s="22"/>
      <c r="P427" s="19"/>
      <c r="Q427" s="70">
        <f t="shared" si="13"/>
        <v>0</v>
      </c>
      <c r="R427" s="23" t="str">
        <f t="shared" si="12"/>
        <v>Không</v>
      </c>
      <c r="S427" s="23"/>
      <c r="T427" s="23"/>
      <c r="U427" s="18"/>
      <c r="V427" s="18"/>
    </row>
    <row r="428" spans="1:22" s="20" customFormat="1" ht="13.5">
      <c r="A428" s="18">
        <v>422</v>
      </c>
      <c r="B428" s="110"/>
      <c r="C428" s="111"/>
      <c r="D428" s="112"/>
      <c r="E428" s="113"/>
      <c r="F428" s="113"/>
      <c r="G428" s="114"/>
      <c r="H428" s="22"/>
      <c r="I428" s="22"/>
      <c r="J428" s="22"/>
      <c r="K428" s="22"/>
      <c r="L428" s="22"/>
      <c r="M428" s="22"/>
      <c r="N428" s="22"/>
      <c r="O428" s="22"/>
      <c r="P428" s="19"/>
      <c r="Q428" s="70">
        <f t="shared" si="13"/>
        <v>0</v>
      </c>
      <c r="R428" s="23" t="str">
        <f t="shared" si="12"/>
        <v>Không</v>
      </c>
      <c r="S428" s="23"/>
      <c r="T428" s="23"/>
      <c r="U428" s="18"/>
      <c r="V428" s="18"/>
    </row>
    <row r="429" spans="1:22" s="20" customFormat="1" ht="13.5">
      <c r="A429" s="18">
        <v>423</v>
      </c>
      <c r="B429" s="110"/>
      <c r="C429" s="111"/>
      <c r="D429" s="112"/>
      <c r="E429" s="113"/>
      <c r="F429" s="113"/>
      <c r="G429" s="114"/>
      <c r="H429" s="22"/>
      <c r="I429" s="22"/>
      <c r="J429" s="22"/>
      <c r="K429" s="22"/>
      <c r="L429" s="22"/>
      <c r="M429" s="22"/>
      <c r="N429" s="22"/>
      <c r="O429" s="22"/>
      <c r="P429" s="19"/>
      <c r="Q429" s="70">
        <f t="shared" si="13"/>
        <v>0</v>
      </c>
      <c r="R429" s="23" t="str">
        <f t="shared" si="12"/>
        <v>Không</v>
      </c>
      <c r="S429" s="23"/>
      <c r="T429" s="23"/>
      <c r="U429" s="18"/>
      <c r="V429" s="18"/>
    </row>
    <row r="430" spans="1:22" s="20" customFormat="1" ht="13.5">
      <c r="A430" s="18">
        <v>424</v>
      </c>
      <c r="B430" s="110"/>
      <c r="C430" s="111"/>
      <c r="D430" s="112"/>
      <c r="E430" s="113"/>
      <c r="F430" s="113"/>
      <c r="G430" s="114"/>
      <c r="H430" s="22"/>
      <c r="I430" s="22"/>
      <c r="J430" s="22"/>
      <c r="K430" s="22"/>
      <c r="L430" s="22"/>
      <c r="M430" s="22"/>
      <c r="N430" s="22"/>
      <c r="O430" s="22"/>
      <c r="P430" s="19"/>
      <c r="Q430" s="70">
        <f t="shared" si="13"/>
        <v>0</v>
      </c>
      <c r="R430" s="23" t="str">
        <f t="shared" si="12"/>
        <v>Không</v>
      </c>
      <c r="S430" s="23"/>
      <c r="T430" s="23"/>
      <c r="U430" s="18"/>
      <c r="V430" s="18"/>
    </row>
    <row r="431" spans="1:22" s="20" customFormat="1" ht="13.5">
      <c r="A431" s="18">
        <v>425</v>
      </c>
      <c r="B431" s="110"/>
      <c r="C431" s="111"/>
      <c r="D431" s="112"/>
      <c r="E431" s="113"/>
      <c r="F431" s="113"/>
      <c r="G431" s="114"/>
      <c r="H431" s="22"/>
      <c r="I431" s="22"/>
      <c r="J431" s="22"/>
      <c r="K431" s="22"/>
      <c r="L431" s="22"/>
      <c r="M431" s="22"/>
      <c r="N431" s="22"/>
      <c r="O431" s="22"/>
      <c r="P431" s="19"/>
      <c r="Q431" s="70">
        <f t="shared" si="13"/>
        <v>0</v>
      </c>
      <c r="R431" s="23" t="str">
        <f t="shared" si="12"/>
        <v>Không</v>
      </c>
      <c r="S431" s="23"/>
      <c r="T431" s="23"/>
      <c r="U431" s="18"/>
      <c r="V431" s="18"/>
    </row>
    <row r="432" spans="1:22" s="20" customFormat="1" ht="13.5">
      <c r="A432" s="18">
        <v>426</v>
      </c>
      <c r="B432" s="110"/>
      <c r="C432" s="111"/>
      <c r="D432" s="112"/>
      <c r="E432" s="113"/>
      <c r="F432" s="113"/>
      <c r="G432" s="114"/>
      <c r="H432" s="22"/>
      <c r="I432" s="22"/>
      <c r="J432" s="22"/>
      <c r="K432" s="22"/>
      <c r="L432" s="22"/>
      <c r="M432" s="22"/>
      <c r="N432" s="22"/>
      <c r="O432" s="22"/>
      <c r="P432" s="19"/>
      <c r="Q432" s="70">
        <f t="shared" si="13"/>
        <v>0</v>
      </c>
      <c r="R432" s="23" t="str">
        <f t="shared" si="12"/>
        <v>Không</v>
      </c>
      <c r="S432" s="23"/>
      <c r="T432" s="23"/>
      <c r="U432" s="18"/>
      <c r="V432" s="18"/>
    </row>
    <row r="433" spans="1:22" s="20" customFormat="1" ht="13.5">
      <c r="A433" s="18">
        <v>427</v>
      </c>
      <c r="B433" s="110"/>
      <c r="C433" s="111"/>
      <c r="D433" s="112"/>
      <c r="E433" s="113"/>
      <c r="F433" s="113"/>
      <c r="G433" s="114"/>
      <c r="H433" s="22"/>
      <c r="I433" s="22"/>
      <c r="J433" s="22"/>
      <c r="K433" s="22"/>
      <c r="L433" s="22"/>
      <c r="M433" s="22"/>
      <c r="N433" s="22"/>
      <c r="O433" s="22"/>
      <c r="P433" s="19"/>
      <c r="Q433" s="70">
        <f t="shared" si="13"/>
        <v>0</v>
      </c>
      <c r="R433" s="23" t="str">
        <f t="shared" si="12"/>
        <v>Không</v>
      </c>
      <c r="S433" s="23"/>
      <c r="T433" s="23"/>
      <c r="U433" s="18"/>
      <c r="V433" s="18"/>
    </row>
    <row r="434" spans="1:22" s="20" customFormat="1" ht="13.5">
      <c r="A434" s="18">
        <v>428</v>
      </c>
      <c r="B434" s="110"/>
      <c r="C434" s="111"/>
      <c r="D434" s="112"/>
      <c r="E434" s="113"/>
      <c r="F434" s="113"/>
      <c r="G434" s="114"/>
      <c r="H434" s="22"/>
      <c r="I434" s="22"/>
      <c r="J434" s="22"/>
      <c r="K434" s="22"/>
      <c r="L434" s="22"/>
      <c r="M434" s="22"/>
      <c r="N434" s="22"/>
      <c r="O434" s="22"/>
      <c r="P434" s="19"/>
      <c r="Q434" s="70">
        <f t="shared" si="13"/>
        <v>0</v>
      </c>
      <c r="R434" s="23" t="str">
        <f t="shared" si="12"/>
        <v>Không</v>
      </c>
      <c r="S434" s="23"/>
      <c r="T434" s="23"/>
      <c r="U434" s="18"/>
      <c r="V434" s="18"/>
    </row>
    <row r="435" spans="1:22" s="20" customFormat="1" ht="13.5">
      <c r="A435" s="18">
        <v>429</v>
      </c>
      <c r="B435" s="110"/>
      <c r="C435" s="111"/>
      <c r="D435" s="112"/>
      <c r="E435" s="113"/>
      <c r="F435" s="113"/>
      <c r="G435" s="114"/>
      <c r="H435" s="22"/>
      <c r="I435" s="22"/>
      <c r="J435" s="22"/>
      <c r="K435" s="22"/>
      <c r="L435" s="22"/>
      <c r="M435" s="22"/>
      <c r="N435" s="22"/>
      <c r="O435" s="22"/>
      <c r="P435" s="19"/>
      <c r="Q435" s="70">
        <f t="shared" si="13"/>
        <v>0</v>
      </c>
      <c r="R435" s="23" t="str">
        <f t="shared" si="12"/>
        <v>Không</v>
      </c>
      <c r="S435" s="23"/>
      <c r="T435" s="23"/>
      <c r="U435" s="18"/>
      <c r="V435" s="18"/>
    </row>
    <row r="436" spans="1:22" s="20" customFormat="1" ht="13.5">
      <c r="A436" s="18">
        <v>430</v>
      </c>
      <c r="B436" s="110"/>
      <c r="C436" s="111"/>
      <c r="D436" s="112"/>
      <c r="E436" s="113"/>
      <c r="F436" s="113"/>
      <c r="G436" s="114"/>
      <c r="H436" s="22"/>
      <c r="I436" s="22"/>
      <c r="J436" s="22"/>
      <c r="K436" s="22"/>
      <c r="L436" s="22"/>
      <c r="M436" s="22"/>
      <c r="N436" s="22"/>
      <c r="O436" s="22"/>
      <c r="P436" s="19"/>
      <c r="Q436" s="70">
        <f t="shared" si="13"/>
        <v>0</v>
      </c>
      <c r="R436" s="23" t="str">
        <f t="shared" si="12"/>
        <v>Không</v>
      </c>
      <c r="S436" s="23"/>
      <c r="T436" s="23"/>
      <c r="U436" s="18"/>
      <c r="V436" s="18"/>
    </row>
    <row r="437" spans="1:22" s="20" customFormat="1" ht="13.5">
      <c r="A437" s="18">
        <v>431</v>
      </c>
      <c r="B437" s="110"/>
      <c r="C437" s="111"/>
      <c r="D437" s="112"/>
      <c r="E437" s="113"/>
      <c r="F437" s="113"/>
      <c r="G437" s="114"/>
      <c r="H437" s="22"/>
      <c r="I437" s="22"/>
      <c r="J437" s="22"/>
      <c r="K437" s="22"/>
      <c r="L437" s="22"/>
      <c r="M437" s="22"/>
      <c r="N437" s="22"/>
      <c r="O437" s="22"/>
      <c r="P437" s="19"/>
      <c r="Q437" s="70">
        <f t="shared" si="13"/>
        <v>0</v>
      </c>
      <c r="R437" s="23" t="str">
        <f t="shared" si="12"/>
        <v>Không</v>
      </c>
      <c r="S437" s="23"/>
      <c r="T437" s="23"/>
      <c r="U437" s="18"/>
      <c r="V437" s="18"/>
    </row>
    <row r="438" spans="1:22" s="20" customFormat="1" ht="13.5">
      <c r="A438" s="18">
        <v>432</v>
      </c>
      <c r="B438" s="110"/>
      <c r="C438" s="111"/>
      <c r="D438" s="112"/>
      <c r="E438" s="113"/>
      <c r="F438" s="113"/>
      <c r="G438" s="114"/>
      <c r="H438" s="22"/>
      <c r="I438" s="22"/>
      <c r="J438" s="22"/>
      <c r="K438" s="22"/>
      <c r="L438" s="22"/>
      <c r="M438" s="22"/>
      <c r="N438" s="22"/>
      <c r="O438" s="22"/>
      <c r="P438" s="19"/>
      <c r="Q438" s="70">
        <f t="shared" si="13"/>
        <v>0</v>
      </c>
      <c r="R438" s="23" t="str">
        <f t="shared" si="12"/>
        <v>Không</v>
      </c>
      <c r="S438" s="23"/>
      <c r="T438" s="23"/>
      <c r="U438" s="18"/>
      <c r="V438" s="18"/>
    </row>
    <row r="439" spans="1:22" s="20" customFormat="1" ht="13.5">
      <c r="A439" s="18">
        <v>433</v>
      </c>
      <c r="B439" s="110"/>
      <c r="C439" s="111"/>
      <c r="D439" s="112"/>
      <c r="E439" s="113"/>
      <c r="F439" s="113"/>
      <c r="G439" s="114"/>
      <c r="H439" s="22"/>
      <c r="I439" s="22"/>
      <c r="J439" s="22"/>
      <c r="K439" s="22"/>
      <c r="L439" s="22"/>
      <c r="M439" s="22"/>
      <c r="N439" s="22"/>
      <c r="O439" s="22"/>
      <c r="P439" s="19"/>
      <c r="Q439" s="70">
        <f t="shared" si="13"/>
        <v>0</v>
      </c>
      <c r="R439" s="23" t="str">
        <f t="shared" si="12"/>
        <v>Không</v>
      </c>
      <c r="S439" s="23"/>
      <c r="T439" s="23"/>
      <c r="U439" s="18"/>
      <c r="V439" s="18"/>
    </row>
    <row r="440" spans="1:22" s="20" customFormat="1" ht="13.5">
      <c r="A440" s="18">
        <v>434</v>
      </c>
      <c r="B440" s="110"/>
      <c r="C440" s="111"/>
      <c r="D440" s="112"/>
      <c r="E440" s="113"/>
      <c r="F440" s="113"/>
      <c r="G440" s="114"/>
      <c r="H440" s="22"/>
      <c r="I440" s="22"/>
      <c r="J440" s="22"/>
      <c r="K440" s="22"/>
      <c r="L440" s="22"/>
      <c r="M440" s="22"/>
      <c r="N440" s="22"/>
      <c r="O440" s="22"/>
      <c r="P440" s="19"/>
      <c r="Q440" s="70">
        <f t="shared" si="13"/>
        <v>0</v>
      </c>
      <c r="R440" s="23" t="str">
        <f t="shared" si="12"/>
        <v>Không</v>
      </c>
      <c r="S440" s="23"/>
      <c r="T440" s="23"/>
      <c r="U440" s="18"/>
      <c r="V440" s="18"/>
    </row>
    <row r="441" spans="1:22" s="20" customFormat="1" ht="13.5">
      <c r="A441" s="18">
        <v>435</v>
      </c>
      <c r="B441" s="110"/>
      <c r="C441" s="111"/>
      <c r="D441" s="112"/>
      <c r="E441" s="113"/>
      <c r="F441" s="113"/>
      <c r="G441" s="114"/>
      <c r="H441" s="22"/>
      <c r="I441" s="22"/>
      <c r="J441" s="22"/>
      <c r="K441" s="22"/>
      <c r="L441" s="22"/>
      <c r="M441" s="22"/>
      <c r="N441" s="22"/>
      <c r="O441" s="22"/>
      <c r="P441" s="19"/>
      <c r="Q441" s="70">
        <f t="shared" si="13"/>
        <v>0</v>
      </c>
      <c r="R441" s="23" t="str">
        <f t="shared" si="12"/>
        <v>Không</v>
      </c>
      <c r="S441" s="23"/>
      <c r="T441" s="23"/>
      <c r="U441" s="18"/>
      <c r="V441" s="18"/>
    </row>
    <row r="442" spans="1:22" s="20" customFormat="1" ht="13.5">
      <c r="A442" s="18">
        <v>436</v>
      </c>
      <c r="B442" s="110"/>
      <c r="C442" s="111"/>
      <c r="D442" s="112"/>
      <c r="E442" s="113"/>
      <c r="F442" s="113"/>
      <c r="G442" s="114"/>
      <c r="H442" s="22"/>
      <c r="I442" s="22"/>
      <c r="J442" s="22"/>
      <c r="K442" s="22"/>
      <c r="L442" s="22"/>
      <c r="M442" s="22"/>
      <c r="N442" s="22"/>
      <c r="O442" s="22"/>
      <c r="P442" s="19"/>
      <c r="Q442" s="70">
        <f t="shared" si="13"/>
        <v>0</v>
      </c>
      <c r="R442" s="23" t="str">
        <f t="shared" si="12"/>
        <v>Không</v>
      </c>
      <c r="S442" s="23"/>
      <c r="T442" s="23"/>
      <c r="U442" s="18"/>
      <c r="V442" s="18"/>
    </row>
    <row r="443" spans="1:22" s="20" customFormat="1" ht="13.5">
      <c r="A443" s="18">
        <v>437</v>
      </c>
      <c r="B443" s="110"/>
      <c r="C443" s="111"/>
      <c r="D443" s="112"/>
      <c r="E443" s="113"/>
      <c r="F443" s="113"/>
      <c r="G443" s="114"/>
      <c r="H443" s="22"/>
      <c r="I443" s="22"/>
      <c r="J443" s="22"/>
      <c r="K443" s="22"/>
      <c r="L443" s="22"/>
      <c r="M443" s="22"/>
      <c r="N443" s="22"/>
      <c r="O443" s="22"/>
      <c r="P443" s="19"/>
      <c r="Q443" s="70">
        <f t="shared" si="13"/>
        <v>0</v>
      </c>
      <c r="R443" s="23" t="str">
        <f t="shared" si="12"/>
        <v>Không</v>
      </c>
      <c r="S443" s="23"/>
      <c r="T443" s="23"/>
      <c r="U443" s="18"/>
      <c r="V443" s="18"/>
    </row>
    <row r="444" spans="1:22" s="20" customFormat="1" ht="13.5">
      <c r="A444" s="18">
        <v>438</v>
      </c>
      <c r="B444" s="110"/>
      <c r="C444" s="111"/>
      <c r="D444" s="112"/>
      <c r="E444" s="113"/>
      <c r="F444" s="113"/>
      <c r="G444" s="114"/>
      <c r="H444" s="22"/>
      <c r="I444" s="22"/>
      <c r="J444" s="22"/>
      <c r="K444" s="22"/>
      <c r="L444" s="22"/>
      <c r="M444" s="22"/>
      <c r="N444" s="22"/>
      <c r="O444" s="22"/>
      <c r="P444" s="19"/>
      <c r="Q444" s="70">
        <f t="shared" si="13"/>
        <v>0</v>
      </c>
      <c r="R444" s="23" t="str">
        <f t="shared" si="12"/>
        <v>Không</v>
      </c>
      <c r="S444" s="23"/>
      <c r="T444" s="23"/>
      <c r="U444" s="18"/>
      <c r="V444" s="18"/>
    </row>
    <row r="445" spans="1:22" s="20" customFormat="1" ht="13.5">
      <c r="A445" s="18">
        <v>439</v>
      </c>
      <c r="B445" s="110"/>
      <c r="C445" s="111"/>
      <c r="D445" s="112"/>
      <c r="E445" s="113"/>
      <c r="F445" s="113"/>
      <c r="G445" s="114"/>
      <c r="H445" s="22"/>
      <c r="I445" s="22"/>
      <c r="J445" s="22"/>
      <c r="K445" s="22"/>
      <c r="L445" s="22"/>
      <c r="M445" s="22"/>
      <c r="N445" s="22"/>
      <c r="O445" s="22"/>
      <c r="P445" s="19"/>
      <c r="Q445" s="70">
        <f t="shared" si="13"/>
        <v>0</v>
      </c>
      <c r="R445" s="23" t="str">
        <f t="shared" si="12"/>
        <v>Không</v>
      </c>
      <c r="S445" s="23"/>
      <c r="T445" s="23"/>
      <c r="U445" s="18"/>
      <c r="V445" s="18"/>
    </row>
    <row r="446" spans="1:22" s="20" customFormat="1" ht="13.5">
      <c r="A446" s="18">
        <v>440</v>
      </c>
      <c r="B446" s="110"/>
      <c r="C446" s="111"/>
      <c r="D446" s="112"/>
      <c r="E446" s="113"/>
      <c r="F446" s="113"/>
      <c r="G446" s="114"/>
      <c r="H446" s="22"/>
      <c r="I446" s="22"/>
      <c r="J446" s="22"/>
      <c r="K446" s="22"/>
      <c r="L446" s="22"/>
      <c r="M446" s="22"/>
      <c r="N446" s="22"/>
      <c r="O446" s="22"/>
      <c r="P446" s="19"/>
      <c r="Q446" s="70">
        <f t="shared" si="13"/>
        <v>0</v>
      </c>
      <c r="R446" s="23" t="str">
        <f t="shared" si="12"/>
        <v>Không</v>
      </c>
      <c r="S446" s="23"/>
      <c r="T446" s="23"/>
      <c r="U446" s="18"/>
      <c r="V446" s="18"/>
    </row>
    <row r="447" spans="1:22" s="20" customFormat="1" ht="13.5">
      <c r="A447" s="18">
        <v>441</v>
      </c>
      <c r="B447" s="110"/>
      <c r="C447" s="111"/>
      <c r="D447" s="112"/>
      <c r="E447" s="113"/>
      <c r="F447" s="113"/>
      <c r="G447" s="114"/>
      <c r="H447" s="22"/>
      <c r="I447" s="22"/>
      <c r="J447" s="22"/>
      <c r="K447" s="22"/>
      <c r="L447" s="22"/>
      <c r="M447" s="22"/>
      <c r="N447" s="22"/>
      <c r="O447" s="22"/>
      <c r="P447" s="19"/>
      <c r="Q447" s="70">
        <f t="shared" si="13"/>
        <v>0</v>
      </c>
      <c r="R447" s="23" t="str">
        <f t="shared" si="12"/>
        <v>Không</v>
      </c>
      <c r="S447" s="23"/>
      <c r="T447" s="23"/>
      <c r="U447" s="18"/>
      <c r="V447" s="18"/>
    </row>
    <row r="448" spans="1:22" s="20" customFormat="1" ht="13.5">
      <c r="A448" s="18">
        <v>442</v>
      </c>
      <c r="B448" s="110"/>
      <c r="C448" s="111"/>
      <c r="D448" s="112"/>
      <c r="E448" s="113"/>
      <c r="F448" s="113"/>
      <c r="G448" s="114"/>
      <c r="H448" s="22"/>
      <c r="I448" s="22"/>
      <c r="J448" s="22"/>
      <c r="K448" s="22"/>
      <c r="L448" s="22"/>
      <c r="M448" s="22"/>
      <c r="N448" s="22"/>
      <c r="O448" s="22"/>
      <c r="P448" s="19"/>
      <c r="Q448" s="70">
        <f t="shared" si="13"/>
        <v>0</v>
      </c>
      <c r="R448" s="23" t="str">
        <f t="shared" si="12"/>
        <v>Không</v>
      </c>
      <c r="S448" s="23"/>
      <c r="T448" s="23"/>
      <c r="U448" s="18"/>
      <c r="V448" s="18"/>
    </row>
    <row r="449" spans="1:22" s="20" customFormat="1" ht="13.5">
      <c r="A449" s="18">
        <v>443</v>
      </c>
      <c r="B449" s="110"/>
      <c r="C449" s="111"/>
      <c r="D449" s="112"/>
      <c r="E449" s="113"/>
      <c r="F449" s="113"/>
      <c r="G449" s="114"/>
      <c r="H449" s="22"/>
      <c r="I449" s="22"/>
      <c r="J449" s="22"/>
      <c r="K449" s="22"/>
      <c r="L449" s="22"/>
      <c r="M449" s="22"/>
      <c r="N449" s="22"/>
      <c r="O449" s="22"/>
      <c r="P449" s="19"/>
      <c r="Q449" s="70">
        <f t="shared" si="13"/>
        <v>0</v>
      </c>
      <c r="R449" s="23" t="str">
        <f t="shared" si="12"/>
        <v>Không</v>
      </c>
      <c r="S449" s="23"/>
      <c r="T449" s="23"/>
      <c r="U449" s="18"/>
      <c r="V449" s="18"/>
    </row>
    <row r="450" spans="1:22" s="20" customFormat="1" ht="13.5">
      <c r="A450" s="18">
        <v>444</v>
      </c>
      <c r="B450" s="110"/>
      <c r="C450" s="111"/>
      <c r="D450" s="112"/>
      <c r="E450" s="113"/>
      <c r="F450" s="113"/>
      <c r="G450" s="114"/>
      <c r="H450" s="22"/>
      <c r="I450" s="22"/>
      <c r="J450" s="22"/>
      <c r="K450" s="22"/>
      <c r="L450" s="22"/>
      <c r="M450" s="22"/>
      <c r="N450" s="22"/>
      <c r="O450" s="22"/>
      <c r="P450" s="19"/>
      <c r="Q450" s="70">
        <f t="shared" si="13"/>
        <v>0</v>
      </c>
      <c r="R450" s="23" t="str">
        <f t="shared" si="12"/>
        <v>Không</v>
      </c>
      <c r="S450" s="23"/>
      <c r="T450" s="23"/>
      <c r="U450" s="18"/>
      <c r="V450" s="18"/>
    </row>
    <row r="451" spans="1:22" s="20" customFormat="1" ht="13.5">
      <c r="A451" s="18">
        <v>445</v>
      </c>
      <c r="B451" s="110"/>
      <c r="C451" s="111"/>
      <c r="D451" s="112"/>
      <c r="E451" s="113"/>
      <c r="F451" s="113"/>
      <c r="G451" s="114"/>
      <c r="H451" s="22"/>
      <c r="I451" s="22"/>
      <c r="J451" s="22"/>
      <c r="K451" s="22"/>
      <c r="L451" s="22"/>
      <c r="M451" s="22"/>
      <c r="N451" s="22"/>
      <c r="O451" s="22"/>
      <c r="P451" s="19"/>
      <c r="Q451" s="70">
        <f t="shared" si="13"/>
        <v>0</v>
      </c>
      <c r="R451" s="23" t="str">
        <f t="shared" si="12"/>
        <v>Không</v>
      </c>
      <c r="S451" s="23"/>
      <c r="T451" s="23"/>
      <c r="U451" s="18"/>
      <c r="V451" s="18"/>
    </row>
    <row r="452" spans="1:22" s="20" customFormat="1" ht="13.5">
      <c r="A452" s="18">
        <v>446</v>
      </c>
      <c r="B452" s="110"/>
      <c r="C452" s="111"/>
      <c r="D452" s="112"/>
      <c r="E452" s="113"/>
      <c r="F452" s="113"/>
      <c r="G452" s="114"/>
      <c r="H452" s="22"/>
      <c r="I452" s="22"/>
      <c r="J452" s="22"/>
      <c r="K452" s="22"/>
      <c r="L452" s="22"/>
      <c r="M452" s="22"/>
      <c r="N452" s="22"/>
      <c r="O452" s="22"/>
      <c r="P452" s="19"/>
      <c r="Q452" s="70">
        <f t="shared" si="13"/>
        <v>0</v>
      </c>
      <c r="R452" s="23" t="str">
        <f t="shared" si="12"/>
        <v>Không</v>
      </c>
      <c r="S452" s="23"/>
      <c r="T452" s="23"/>
      <c r="U452" s="18"/>
      <c r="V452" s="18"/>
    </row>
    <row r="453" spans="1:22" s="20" customFormat="1" ht="13.5">
      <c r="A453" s="18">
        <v>447</v>
      </c>
      <c r="B453" s="110"/>
      <c r="C453" s="111"/>
      <c r="D453" s="112"/>
      <c r="E453" s="113"/>
      <c r="F453" s="113"/>
      <c r="G453" s="114"/>
      <c r="H453" s="22"/>
      <c r="I453" s="22"/>
      <c r="J453" s="22"/>
      <c r="K453" s="22"/>
      <c r="L453" s="22"/>
      <c r="M453" s="22"/>
      <c r="N453" s="22"/>
      <c r="O453" s="22"/>
      <c r="P453" s="19"/>
      <c r="Q453" s="70">
        <f t="shared" si="13"/>
        <v>0</v>
      </c>
      <c r="R453" s="23" t="str">
        <f t="shared" si="12"/>
        <v>Không</v>
      </c>
      <c r="S453" s="23"/>
      <c r="T453" s="23"/>
      <c r="U453" s="18"/>
      <c r="V453" s="18"/>
    </row>
    <row r="454" spans="1:22" s="20" customFormat="1" ht="13.5">
      <c r="A454" s="18">
        <v>448</v>
      </c>
      <c r="B454" s="110"/>
      <c r="C454" s="111"/>
      <c r="D454" s="112"/>
      <c r="E454" s="113"/>
      <c r="F454" s="113"/>
      <c r="G454" s="114"/>
      <c r="H454" s="22"/>
      <c r="I454" s="22"/>
      <c r="J454" s="22"/>
      <c r="K454" s="22"/>
      <c r="L454" s="22"/>
      <c r="M454" s="22"/>
      <c r="N454" s="22"/>
      <c r="O454" s="22"/>
      <c r="P454" s="19"/>
      <c r="Q454" s="70">
        <f t="shared" si="13"/>
        <v>0</v>
      </c>
      <c r="R454" s="23" t="str">
        <f t="shared" si="12"/>
        <v>Không</v>
      </c>
      <c r="S454" s="23"/>
      <c r="T454" s="23"/>
      <c r="U454" s="18"/>
      <c r="V454" s="18"/>
    </row>
    <row r="455" spans="1:22" s="20" customFormat="1" ht="13.5">
      <c r="A455" s="18">
        <v>449</v>
      </c>
      <c r="B455" s="110"/>
      <c r="C455" s="111"/>
      <c r="D455" s="112"/>
      <c r="E455" s="113"/>
      <c r="F455" s="113"/>
      <c r="G455" s="114"/>
      <c r="H455" s="22"/>
      <c r="I455" s="22"/>
      <c r="J455" s="22"/>
      <c r="K455" s="22"/>
      <c r="L455" s="22"/>
      <c r="M455" s="22"/>
      <c r="N455" s="22"/>
      <c r="O455" s="22"/>
      <c r="P455" s="19"/>
      <c r="Q455" s="70">
        <f t="shared" si="13"/>
        <v>0</v>
      </c>
      <c r="R455" s="23" t="str">
        <f t="shared" ref="R455:R518" si="14">VLOOKUP(Q455,$U:$V,2,0)</f>
        <v>Không</v>
      </c>
      <c r="S455" s="23"/>
      <c r="T455" s="23"/>
      <c r="U455" s="18"/>
      <c r="V455" s="18"/>
    </row>
    <row r="456" spans="1:22" s="20" customFormat="1" ht="13.5">
      <c r="A456" s="18">
        <v>450</v>
      </c>
      <c r="B456" s="110"/>
      <c r="C456" s="111"/>
      <c r="D456" s="112"/>
      <c r="E456" s="113"/>
      <c r="F456" s="113"/>
      <c r="G456" s="114"/>
      <c r="H456" s="22"/>
      <c r="I456" s="22"/>
      <c r="J456" s="22"/>
      <c r="K456" s="22"/>
      <c r="L456" s="22"/>
      <c r="M456" s="22"/>
      <c r="N456" s="22"/>
      <c r="O456" s="22"/>
      <c r="P456" s="19"/>
      <c r="Q456" s="70">
        <f t="shared" ref="Q456:Q519" si="15">IF(OR(ISNUMBER(P456)=FALSE,$Q$6&lt;&gt;100%,P456&lt;1),0,ROUND(SUMPRODUCT($H$6:$P$6,H456:P456),1))</f>
        <v>0</v>
      </c>
      <c r="R456" s="23" t="str">
        <f t="shared" si="14"/>
        <v>Không</v>
      </c>
      <c r="S456" s="23"/>
      <c r="T456" s="23"/>
      <c r="U456" s="18"/>
      <c r="V456" s="18"/>
    </row>
    <row r="457" spans="1:22" s="20" customFormat="1" ht="13.5">
      <c r="A457" s="18">
        <v>451</v>
      </c>
      <c r="B457" s="110"/>
      <c r="C457" s="111"/>
      <c r="D457" s="112"/>
      <c r="E457" s="113"/>
      <c r="F457" s="113"/>
      <c r="G457" s="114"/>
      <c r="H457" s="22"/>
      <c r="I457" s="22"/>
      <c r="J457" s="22"/>
      <c r="K457" s="22"/>
      <c r="L457" s="22"/>
      <c r="M457" s="22"/>
      <c r="N457" s="22"/>
      <c r="O457" s="22"/>
      <c r="P457" s="19"/>
      <c r="Q457" s="70">
        <f t="shared" si="15"/>
        <v>0</v>
      </c>
      <c r="R457" s="23" t="str">
        <f t="shared" si="14"/>
        <v>Không</v>
      </c>
      <c r="S457" s="23"/>
      <c r="T457" s="23"/>
      <c r="U457" s="18"/>
      <c r="V457" s="18"/>
    </row>
    <row r="458" spans="1:22" s="20" customFormat="1" ht="13.5">
      <c r="A458" s="18">
        <v>452</v>
      </c>
      <c r="B458" s="110"/>
      <c r="C458" s="111"/>
      <c r="D458" s="112"/>
      <c r="E458" s="113"/>
      <c r="F458" s="113"/>
      <c r="G458" s="114"/>
      <c r="H458" s="22"/>
      <c r="I458" s="22"/>
      <c r="J458" s="22"/>
      <c r="K458" s="22"/>
      <c r="L458" s="22"/>
      <c r="M458" s="22"/>
      <c r="N458" s="22"/>
      <c r="O458" s="22"/>
      <c r="P458" s="19"/>
      <c r="Q458" s="70">
        <f t="shared" si="15"/>
        <v>0</v>
      </c>
      <c r="R458" s="23" t="str">
        <f t="shared" si="14"/>
        <v>Không</v>
      </c>
      <c r="S458" s="23"/>
      <c r="T458" s="23"/>
      <c r="U458" s="18"/>
      <c r="V458" s="18"/>
    </row>
    <row r="459" spans="1:22" s="20" customFormat="1" ht="13.5">
      <c r="A459" s="18">
        <v>453</v>
      </c>
      <c r="B459" s="110"/>
      <c r="C459" s="111"/>
      <c r="D459" s="112"/>
      <c r="E459" s="113"/>
      <c r="F459" s="113"/>
      <c r="G459" s="114"/>
      <c r="H459" s="22"/>
      <c r="I459" s="22"/>
      <c r="J459" s="22"/>
      <c r="K459" s="22"/>
      <c r="L459" s="22"/>
      <c r="M459" s="22"/>
      <c r="N459" s="22"/>
      <c r="O459" s="22"/>
      <c r="P459" s="19"/>
      <c r="Q459" s="70">
        <f t="shared" si="15"/>
        <v>0</v>
      </c>
      <c r="R459" s="23" t="str">
        <f t="shared" si="14"/>
        <v>Không</v>
      </c>
      <c r="S459" s="23"/>
      <c r="T459" s="23"/>
      <c r="U459" s="18"/>
      <c r="V459" s="18"/>
    </row>
    <row r="460" spans="1:22" s="20" customFormat="1" ht="13.5">
      <c r="A460" s="18">
        <v>454</v>
      </c>
      <c r="B460" s="110"/>
      <c r="C460" s="111"/>
      <c r="D460" s="112"/>
      <c r="E460" s="113"/>
      <c r="F460" s="113"/>
      <c r="G460" s="114"/>
      <c r="H460" s="22"/>
      <c r="I460" s="22"/>
      <c r="J460" s="22"/>
      <c r="K460" s="22"/>
      <c r="L460" s="22"/>
      <c r="M460" s="22"/>
      <c r="N460" s="22"/>
      <c r="O460" s="22"/>
      <c r="P460" s="19"/>
      <c r="Q460" s="70">
        <f t="shared" si="15"/>
        <v>0</v>
      </c>
      <c r="R460" s="23" t="str">
        <f t="shared" si="14"/>
        <v>Không</v>
      </c>
      <c r="S460" s="23"/>
      <c r="T460" s="23"/>
      <c r="U460" s="18"/>
      <c r="V460" s="18"/>
    </row>
    <row r="461" spans="1:22" s="20" customFormat="1" ht="13.5">
      <c r="A461" s="18">
        <v>455</v>
      </c>
      <c r="B461" s="110"/>
      <c r="C461" s="111"/>
      <c r="D461" s="112"/>
      <c r="E461" s="113"/>
      <c r="F461" s="113"/>
      <c r="G461" s="114"/>
      <c r="H461" s="22"/>
      <c r="I461" s="22"/>
      <c r="J461" s="22"/>
      <c r="K461" s="22"/>
      <c r="L461" s="22"/>
      <c r="M461" s="22"/>
      <c r="N461" s="22"/>
      <c r="O461" s="22"/>
      <c r="P461" s="19"/>
      <c r="Q461" s="70">
        <f t="shared" si="15"/>
        <v>0</v>
      </c>
      <c r="R461" s="23" t="str">
        <f t="shared" si="14"/>
        <v>Không</v>
      </c>
      <c r="S461" s="23"/>
      <c r="T461" s="23"/>
      <c r="U461" s="18"/>
      <c r="V461" s="18"/>
    </row>
    <row r="462" spans="1:22" s="20" customFormat="1" ht="13.5">
      <c r="A462" s="18">
        <v>456</v>
      </c>
      <c r="B462" s="110"/>
      <c r="C462" s="111"/>
      <c r="D462" s="112"/>
      <c r="E462" s="113"/>
      <c r="F462" s="113"/>
      <c r="G462" s="114"/>
      <c r="H462" s="22"/>
      <c r="I462" s="22"/>
      <c r="J462" s="22"/>
      <c r="K462" s="22"/>
      <c r="L462" s="22"/>
      <c r="M462" s="22"/>
      <c r="N462" s="22"/>
      <c r="O462" s="22"/>
      <c r="P462" s="19"/>
      <c r="Q462" s="70">
        <f t="shared" si="15"/>
        <v>0</v>
      </c>
      <c r="R462" s="23" t="str">
        <f t="shared" si="14"/>
        <v>Không</v>
      </c>
      <c r="S462" s="23"/>
      <c r="T462" s="23"/>
      <c r="U462" s="18"/>
      <c r="V462" s="18"/>
    </row>
    <row r="463" spans="1:22" s="20" customFormat="1" ht="13.5">
      <c r="A463" s="18">
        <v>457</v>
      </c>
      <c r="B463" s="110"/>
      <c r="C463" s="111"/>
      <c r="D463" s="112"/>
      <c r="E463" s="113"/>
      <c r="F463" s="113"/>
      <c r="G463" s="114"/>
      <c r="H463" s="22"/>
      <c r="I463" s="22"/>
      <c r="J463" s="22"/>
      <c r="K463" s="22"/>
      <c r="L463" s="22"/>
      <c r="M463" s="22"/>
      <c r="N463" s="22"/>
      <c r="O463" s="22"/>
      <c r="P463" s="19"/>
      <c r="Q463" s="70">
        <f t="shared" si="15"/>
        <v>0</v>
      </c>
      <c r="R463" s="23" t="str">
        <f t="shared" si="14"/>
        <v>Không</v>
      </c>
      <c r="S463" s="23"/>
      <c r="T463" s="23"/>
      <c r="U463" s="18"/>
      <c r="V463" s="18"/>
    </row>
    <row r="464" spans="1:22" s="20" customFormat="1" ht="13.5">
      <c r="A464" s="18">
        <v>458</v>
      </c>
      <c r="B464" s="110"/>
      <c r="C464" s="111"/>
      <c r="D464" s="112"/>
      <c r="E464" s="113"/>
      <c r="F464" s="113"/>
      <c r="G464" s="114"/>
      <c r="H464" s="22"/>
      <c r="I464" s="22"/>
      <c r="J464" s="22"/>
      <c r="K464" s="22"/>
      <c r="L464" s="22"/>
      <c r="M464" s="22"/>
      <c r="N464" s="22"/>
      <c r="O464" s="22"/>
      <c r="P464" s="19"/>
      <c r="Q464" s="70">
        <f t="shared" si="15"/>
        <v>0</v>
      </c>
      <c r="R464" s="23" t="str">
        <f t="shared" si="14"/>
        <v>Không</v>
      </c>
      <c r="S464" s="23"/>
      <c r="T464" s="23"/>
      <c r="U464" s="18"/>
      <c r="V464" s="18"/>
    </row>
    <row r="465" spans="1:23" s="20" customFormat="1" ht="13.5">
      <c r="A465" s="18">
        <v>459</v>
      </c>
      <c r="B465" s="110"/>
      <c r="C465" s="111"/>
      <c r="D465" s="112"/>
      <c r="E465" s="113"/>
      <c r="F465" s="113"/>
      <c r="G465" s="114"/>
      <c r="H465" s="22"/>
      <c r="I465" s="22"/>
      <c r="J465" s="22"/>
      <c r="K465" s="22"/>
      <c r="L465" s="22"/>
      <c r="M465" s="22"/>
      <c r="N465" s="22"/>
      <c r="O465" s="22"/>
      <c r="P465" s="19"/>
      <c r="Q465" s="70">
        <f t="shared" si="15"/>
        <v>0</v>
      </c>
      <c r="R465" s="23" t="str">
        <f t="shared" si="14"/>
        <v>Không</v>
      </c>
      <c r="S465" s="23"/>
      <c r="T465" s="23"/>
      <c r="U465" s="18"/>
      <c r="V465" s="18"/>
    </row>
    <row r="466" spans="1:23" s="20" customFormat="1" ht="13.5">
      <c r="A466" s="18">
        <v>460</v>
      </c>
      <c r="B466" s="110"/>
      <c r="C466" s="111"/>
      <c r="D466" s="112"/>
      <c r="E466" s="113"/>
      <c r="F466" s="113"/>
      <c r="G466" s="114"/>
      <c r="H466" s="22"/>
      <c r="I466" s="22"/>
      <c r="J466" s="22"/>
      <c r="K466" s="22"/>
      <c r="L466" s="22"/>
      <c r="M466" s="22"/>
      <c r="N466" s="22"/>
      <c r="O466" s="22"/>
      <c r="P466" s="19"/>
      <c r="Q466" s="70">
        <f t="shared" si="15"/>
        <v>0</v>
      </c>
      <c r="R466" s="23" t="str">
        <f t="shared" si="14"/>
        <v>Không</v>
      </c>
      <c r="S466" s="23"/>
      <c r="T466" s="23"/>
      <c r="U466" s="18"/>
      <c r="V466" s="18"/>
    </row>
    <row r="467" spans="1:23" s="20" customFormat="1" ht="13.5">
      <c r="A467" s="18">
        <v>461</v>
      </c>
      <c r="B467" s="110"/>
      <c r="C467" s="111"/>
      <c r="D467" s="112"/>
      <c r="E467" s="113"/>
      <c r="F467" s="113"/>
      <c r="G467" s="114"/>
      <c r="H467" s="22"/>
      <c r="I467" s="22"/>
      <c r="J467" s="22"/>
      <c r="K467" s="22"/>
      <c r="L467" s="22"/>
      <c r="M467" s="22"/>
      <c r="N467" s="22"/>
      <c r="O467" s="22"/>
      <c r="P467" s="19"/>
      <c r="Q467" s="70">
        <f t="shared" si="15"/>
        <v>0</v>
      </c>
      <c r="R467" s="23" t="str">
        <f t="shared" si="14"/>
        <v>Không</v>
      </c>
      <c r="S467" s="23"/>
      <c r="T467" s="23"/>
      <c r="U467" s="18"/>
      <c r="V467" s="18"/>
    </row>
    <row r="468" spans="1:23" s="20" customFormat="1" ht="13.5">
      <c r="A468" s="18">
        <v>462</v>
      </c>
      <c r="B468" s="110"/>
      <c r="C468" s="111"/>
      <c r="D468" s="112"/>
      <c r="E468" s="113"/>
      <c r="F468" s="113"/>
      <c r="G468" s="114"/>
      <c r="H468" s="22"/>
      <c r="I468" s="22"/>
      <c r="J468" s="22"/>
      <c r="K468" s="22"/>
      <c r="L468" s="22"/>
      <c r="M468" s="22"/>
      <c r="N468" s="22"/>
      <c r="O468" s="22"/>
      <c r="P468" s="19"/>
      <c r="Q468" s="70">
        <f t="shared" si="15"/>
        <v>0</v>
      </c>
      <c r="R468" s="23" t="str">
        <f t="shared" si="14"/>
        <v>Không</v>
      </c>
      <c r="S468" s="23"/>
      <c r="T468" s="23"/>
      <c r="U468" s="18"/>
      <c r="V468" s="18"/>
    </row>
    <row r="469" spans="1:23" s="20" customFormat="1" ht="13.5">
      <c r="A469" s="18">
        <v>463</v>
      </c>
      <c r="B469" s="110"/>
      <c r="C469" s="111"/>
      <c r="D469" s="112"/>
      <c r="E469" s="113"/>
      <c r="F469" s="113"/>
      <c r="G469" s="114"/>
      <c r="H469" s="22"/>
      <c r="I469" s="22"/>
      <c r="J469" s="22"/>
      <c r="K469" s="22"/>
      <c r="L469" s="22"/>
      <c r="M469" s="22"/>
      <c r="N469" s="22"/>
      <c r="O469" s="22"/>
      <c r="P469" s="19"/>
      <c r="Q469" s="70">
        <f t="shared" si="15"/>
        <v>0</v>
      </c>
      <c r="R469" s="23" t="str">
        <f t="shared" si="14"/>
        <v>Không</v>
      </c>
      <c r="S469" s="23"/>
      <c r="T469" s="23"/>
      <c r="U469" s="18"/>
      <c r="V469" s="18"/>
    </row>
    <row r="470" spans="1:23" s="20" customFormat="1" ht="13.5">
      <c r="A470" s="18">
        <v>464</v>
      </c>
      <c r="B470" s="110"/>
      <c r="C470" s="111"/>
      <c r="D470" s="112"/>
      <c r="E470" s="113"/>
      <c r="F470" s="113"/>
      <c r="G470" s="114"/>
      <c r="H470" s="22"/>
      <c r="I470" s="22"/>
      <c r="J470" s="22"/>
      <c r="K470" s="22"/>
      <c r="L470" s="22"/>
      <c r="M470" s="22"/>
      <c r="N470" s="22"/>
      <c r="O470" s="22"/>
      <c r="P470" s="19"/>
      <c r="Q470" s="70">
        <f t="shared" si="15"/>
        <v>0</v>
      </c>
      <c r="R470" s="23" t="str">
        <f t="shared" si="14"/>
        <v>Không</v>
      </c>
      <c r="S470" s="23"/>
      <c r="T470" s="23"/>
      <c r="U470" s="18"/>
      <c r="V470" s="18"/>
    </row>
    <row r="471" spans="1:23" s="20" customFormat="1" ht="13.5">
      <c r="A471" s="18">
        <v>465</v>
      </c>
      <c r="B471" s="110"/>
      <c r="C471" s="111"/>
      <c r="D471" s="112"/>
      <c r="E471" s="113"/>
      <c r="F471" s="113"/>
      <c r="G471" s="114"/>
      <c r="H471" s="22"/>
      <c r="I471" s="22"/>
      <c r="J471" s="22"/>
      <c r="K471" s="22"/>
      <c r="L471" s="22"/>
      <c r="M471" s="22"/>
      <c r="N471" s="22"/>
      <c r="O471" s="22"/>
      <c r="P471" s="19"/>
      <c r="Q471" s="70">
        <f t="shared" si="15"/>
        <v>0</v>
      </c>
      <c r="R471" s="23" t="str">
        <f t="shared" si="14"/>
        <v>Không</v>
      </c>
      <c r="S471" s="23"/>
      <c r="T471" s="23"/>
      <c r="U471" s="18"/>
      <c r="V471" s="18"/>
    </row>
    <row r="472" spans="1:23" s="20" customFormat="1" ht="13.5">
      <c r="A472" s="18">
        <v>466</v>
      </c>
      <c r="B472" s="110"/>
      <c r="C472" s="111"/>
      <c r="D472" s="112"/>
      <c r="E472" s="113"/>
      <c r="F472" s="113"/>
      <c r="G472" s="114"/>
      <c r="H472" s="22"/>
      <c r="I472" s="22"/>
      <c r="J472" s="22"/>
      <c r="K472" s="22"/>
      <c r="L472" s="22"/>
      <c r="M472" s="22"/>
      <c r="N472" s="22"/>
      <c r="O472" s="22"/>
      <c r="P472" s="19"/>
      <c r="Q472" s="70">
        <f t="shared" si="15"/>
        <v>0</v>
      </c>
      <c r="R472" s="23" t="str">
        <f t="shared" si="14"/>
        <v>Không</v>
      </c>
      <c r="S472" s="23"/>
      <c r="T472" s="23"/>
      <c r="U472" s="18"/>
      <c r="V472" s="18"/>
    </row>
    <row r="473" spans="1:23" s="20" customFormat="1" ht="13.5">
      <c r="A473" s="18">
        <v>467</v>
      </c>
      <c r="B473" s="110"/>
      <c r="C473" s="111"/>
      <c r="D473" s="112"/>
      <c r="E473" s="113"/>
      <c r="F473" s="113"/>
      <c r="G473" s="114"/>
      <c r="H473" s="22"/>
      <c r="I473" s="22"/>
      <c r="J473" s="22"/>
      <c r="K473" s="22"/>
      <c r="L473" s="22"/>
      <c r="M473" s="22"/>
      <c r="N473" s="22"/>
      <c r="O473" s="22"/>
      <c r="P473" s="19"/>
      <c r="Q473" s="70">
        <f t="shared" si="15"/>
        <v>0</v>
      </c>
      <c r="R473" s="23" t="str">
        <f t="shared" si="14"/>
        <v>Không</v>
      </c>
      <c r="S473" s="23"/>
      <c r="T473" s="23"/>
      <c r="U473" s="18"/>
      <c r="V473" s="18"/>
    </row>
    <row r="474" spans="1:23" s="20" customFormat="1" ht="13.5">
      <c r="A474" s="18">
        <v>468</v>
      </c>
      <c r="B474" s="110"/>
      <c r="C474" s="111"/>
      <c r="D474" s="112"/>
      <c r="E474" s="113"/>
      <c r="F474" s="113"/>
      <c r="G474" s="114"/>
      <c r="H474" s="22"/>
      <c r="I474" s="22"/>
      <c r="J474" s="22"/>
      <c r="K474" s="22"/>
      <c r="L474" s="22"/>
      <c r="M474" s="22"/>
      <c r="N474" s="22"/>
      <c r="O474" s="22"/>
      <c r="P474" s="19"/>
      <c r="Q474" s="70">
        <f t="shared" si="15"/>
        <v>0</v>
      </c>
      <c r="R474" s="23" t="str">
        <f t="shared" si="14"/>
        <v>Không</v>
      </c>
      <c r="S474" s="23"/>
      <c r="T474" s="23"/>
      <c r="U474" s="18"/>
      <c r="V474" s="18"/>
    </row>
    <row r="475" spans="1:23" s="20" customFormat="1" ht="13.5">
      <c r="A475" s="18">
        <v>469</v>
      </c>
      <c r="B475" s="110"/>
      <c r="C475" s="111"/>
      <c r="D475" s="112"/>
      <c r="E475" s="113"/>
      <c r="F475" s="113"/>
      <c r="G475" s="114"/>
      <c r="H475" s="22"/>
      <c r="I475" s="22"/>
      <c r="J475" s="22"/>
      <c r="K475" s="22"/>
      <c r="L475" s="22"/>
      <c r="M475" s="22"/>
      <c r="N475" s="22"/>
      <c r="O475" s="22"/>
      <c r="P475" s="19"/>
      <c r="Q475" s="70">
        <f t="shared" si="15"/>
        <v>0</v>
      </c>
      <c r="R475" s="23" t="str">
        <f t="shared" si="14"/>
        <v>Không</v>
      </c>
      <c r="S475" s="23"/>
      <c r="T475" s="23"/>
      <c r="U475" s="18"/>
      <c r="V475" s="18"/>
    </row>
    <row r="476" spans="1:23" s="20" customFormat="1" ht="13.5">
      <c r="A476" s="18">
        <v>470</v>
      </c>
      <c r="B476" s="110"/>
      <c r="C476" s="111"/>
      <c r="D476" s="112"/>
      <c r="E476" s="113"/>
      <c r="F476" s="113"/>
      <c r="G476" s="114"/>
      <c r="H476" s="22"/>
      <c r="I476" s="22"/>
      <c r="J476" s="22"/>
      <c r="K476" s="22"/>
      <c r="L476" s="22"/>
      <c r="M476" s="22"/>
      <c r="N476" s="22"/>
      <c r="O476" s="22"/>
      <c r="P476" s="19"/>
      <c r="Q476" s="70">
        <f t="shared" si="15"/>
        <v>0</v>
      </c>
      <c r="R476" s="23" t="str">
        <f t="shared" si="14"/>
        <v>Không</v>
      </c>
      <c r="S476" s="23"/>
      <c r="T476" s="23"/>
      <c r="U476" s="18"/>
      <c r="V476" s="18"/>
      <c r="W476" s="20">
        <f>9*24</f>
        <v>216</v>
      </c>
    </row>
    <row r="477" spans="1:23" s="20" customFormat="1" ht="13.5">
      <c r="A477" s="18">
        <v>471</v>
      </c>
      <c r="B477" s="110"/>
      <c r="C477" s="111"/>
      <c r="D477" s="112"/>
      <c r="E477" s="113"/>
      <c r="F477" s="113"/>
      <c r="G477" s="114"/>
      <c r="H477" s="22"/>
      <c r="I477" s="22"/>
      <c r="J477" s="22"/>
      <c r="K477" s="22"/>
      <c r="L477" s="22"/>
      <c r="M477" s="22"/>
      <c r="N477" s="22"/>
      <c r="O477" s="22"/>
      <c r="P477" s="19"/>
      <c r="Q477" s="70">
        <f t="shared" si="15"/>
        <v>0</v>
      </c>
      <c r="R477" s="23" t="str">
        <f t="shared" si="14"/>
        <v>Không</v>
      </c>
      <c r="S477" s="23"/>
      <c r="T477" s="23"/>
      <c r="U477" s="18"/>
      <c r="V477" s="18"/>
    </row>
    <row r="478" spans="1:23" s="20" customFormat="1" ht="13.5">
      <c r="A478" s="18">
        <v>472</v>
      </c>
      <c r="B478" s="110"/>
      <c r="C478" s="111"/>
      <c r="D478" s="112"/>
      <c r="E478" s="113"/>
      <c r="F478" s="113"/>
      <c r="G478" s="114"/>
      <c r="H478" s="22"/>
      <c r="I478" s="22"/>
      <c r="J478" s="22"/>
      <c r="K478" s="22"/>
      <c r="L478" s="22"/>
      <c r="M478" s="22"/>
      <c r="N478" s="22"/>
      <c r="O478" s="22"/>
      <c r="P478" s="19"/>
      <c r="Q478" s="70">
        <f t="shared" si="15"/>
        <v>0</v>
      </c>
      <c r="R478" s="23" t="str">
        <f t="shared" si="14"/>
        <v>Không</v>
      </c>
      <c r="S478" s="23"/>
      <c r="T478" s="23"/>
      <c r="U478" s="18"/>
      <c r="V478" s="18"/>
    </row>
    <row r="479" spans="1:23" s="20" customFormat="1" ht="13.5">
      <c r="A479" s="18">
        <v>473</v>
      </c>
      <c r="B479" s="110"/>
      <c r="C479" s="111"/>
      <c r="D479" s="112"/>
      <c r="E479" s="113"/>
      <c r="F479" s="113"/>
      <c r="G479" s="114"/>
      <c r="H479" s="22"/>
      <c r="I479" s="22"/>
      <c r="J479" s="22"/>
      <c r="K479" s="22"/>
      <c r="L479" s="22"/>
      <c r="M479" s="22"/>
      <c r="N479" s="22"/>
      <c r="O479" s="22"/>
      <c r="P479" s="19"/>
      <c r="Q479" s="70">
        <f t="shared" si="15"/>
        <v>0</v>
      </c>
      <c r="R479" s="23" t="str">
        <f t="shared" si="14"/>
        <v>Không</v>
      </c>
      <c r="S479" s="23"/>
      <c r="T479" s="23"/>
      <c r="U479" s="18"/>
      <c r="V479" s="18"/>
    </row>
    <row r="480" spans="1:23" s="20" customFormat="1" ht="13.5">
      <c r="A480" s="18">
        <v>474</v>
      </c>
      <c r="B480" s="110"/>
      <c r="C480" s="111"/>
      <c r="D480" s="112"/>
      <c r="E480" s="113"/>
      <c r="F480" s="113"/>
      <c r="G480" s="114"/>
      <c r="H480" s="22"/>
      <c r="I480" s="22"/>
      <c r="J480" s="22"/>
      <c r="K480" s="22"/>
      <c r="L480" s="22"/>
      <c r="M480" s="22"/>
      <c r="N480" s="22"/>
      <c r="O480" s="22"/>
      <c r="P480" s="19"/>
      <c r="Q480" s="70">
        <f t="shared" si="15"/>
        <v>0</v>
      </c>
      <c r="R480" s="23" t="str">
        <f t="shared" si="14"/>
        <v>Không</v>
      </c>
      <c r="S480" s="23"/>
      <c r="T480" s="23"/>
      <c r="U480" s="18"/>
      <c r="V480" s="18"/>
    </row>
    <row r="481" spans="1:22" s="20" customFormat="1" ht="13.5">
      <c r="A481" s="18">
        <v>475</v>
      </c>
      <c r="B481" s="110"/>
      <c r="C481" s="111"/>
      <c r="D481" s="112"/>
      <c r="E481" s="113"/>
      <c r="F481" s="113"/>
      <c r="G481" s="114"/>
      <c r="H481" s="22"/>
      <c r="I481" s="22"/>
      <c r="J481" s="22"/>
      <c r="K481" s="22"/>
      <c r="L481" s="22"/>
      <c r="M481" s="22"/>
      <c r="N481" s="22"/>
      <c r="O481" s="22"/>
      <c r="P481" s="19"/>
      <c r="Q481" s="70">
        <f t="shared" si="15"/>
        <v>0</v>
      </c>
      <c r="R481" s="23" t="str">
        <f t="shared" si="14"/>
        <v>Không</v>
      </c>
      <c r="S481" s="23"/>
      <c r="T481" s="23"/>
      <c r="U481" s="18"/>
      <c r="V481" s="18"/>
    </row>
    <row r="482" spans="1:22" s="20" customFormat="1" ht="13.5">
      <c r="A482" s="18">
        <v>476</v>
      </c>
      <c r="B482" s="110"/>
      <c r="C482" s="111"/>
      <c r="D482" s="112"/>
      <c r="E482" s="113"/>
      <c r="F482" s="113"/>
      <c r="G482" s="114"/>
      <c r="H482" s="22"/>
      <c r="I482" s="22"/>
      <c r="J482" s="22"/>
      <c r="K482" s="22"/>
      <c r="L482" s="22"/>
      <c r="M482" s="22"/>
      <c r="N482" s="22"/>
      <c r="O482" s="22"/>
      <c r="P482" s="19"/>
      <c r="Q482" s="70">
        <f t="shared" si="15"/>
        <v>0</v>
      </c>
      <c r="R482" s="23" t="str">
        <f t="shared" si="14"/>
        <v>Không</v>
      </c>
      <c r="S482" s="23"/>
      <c r="T482" s="23"/>
      <c r="U482" s="18"/>
      <c r="V482" s="18"/>
    </row>
    <row r="483" spans="1:22" s="20" customFormat="1" ht="13.5">
      <c r="A483" s="18">
        <v>477</v>
      </c>
      <c r="B483" s="110"/>
      <c r="C483" s="111"/>
      <c r="D483" s="112"/>
      <c r="E483" s="113"/>
      <c r="F483" s="113"/>
      <c r="G483" s="114"/>
      <c r="H483" s="22"/>
      <c r="I483" s="22"/>
      <c r="J483" s="22"/>
      <c r="K483" s="22"/>
      <c r="L483" s="22"/>
      <c r="M483" s="22"/>
      <c r="N483" s="22"/>
      <c r="O483" s="22"/>
      <c r="P483" s="19"/>
      <c r="Q483" s="70">
        <f t="shared" si="15"/>
        <v>0</v>
      </c>
      <c r="R483" s="23" t="str">
        <f t="shared" si="14"/>
        <v>Không</v>
      </c>
      <c r="S483" s="23"/>
      <c r="T483" s="23"/>
      <c r="U483" s="18"/>
      <c r="V483" s="18"/>
    </row>
    <row r="484" spans="1:22" s="20" customFormat="1" ht="13.5">
      <c r="A484" s="18">
        <v>478</v>
      </c>
      <c r="B484" s="110"/>
      <c r="C484" s="111"/>
      <c r="D484" s="112"/>
      <c r="E484" s="113"/>
      <c r="F484" s="113"/>
      <c r="G484" s="114"/>
      <c r="H484" s="22"/>
      <c r="I484" s="22"/>
      <c r="J484" s="22"/>
      <c r="K484" s="22"/>
      <c r="L484" s="22"/>
      <c r="M484" s="22"/>
      <c r="N484" s="22"/>
      <c r="O484" s="22"/>
      <c r="P484" s="19"/>
      <c r="Q484" s="70">
        <f t="shared" si="15"/>
        <v>0</v>
      </c>
      <c r="R484" s="23" t="str">
        <f t="shared" si="14"/>
        <v>Không</v>
      </c>
      <c r="S484" s="23"/>
      <c r="T484" s="23"/>
      <c r="U484" s="18"/>
      <c r="V484" s="18"/>
    </row>
    <row r="485" spans="1:22" s="20" customFormat="1" ht="13.5">
      <c r="A485" s="18">
        <v>479</v>
      </c>
      <c r="B485" s="110"/>
      <c r="C485" s="111"/>
      <c r="D485" s="112"/>
      <c r="E485" s="113"/>
      <c r="F485" s="113"/>
      <c r="G485" s="114"/>
      <c r="H485" s="22"/>
      <c r="I485" s="22"/>
      <c r="J485" s="22"/>
      <c r="K485" s="22"/>
      <c r="L485" s="22"/>
      <c r="M485" s="22"/>
      <c r="N485" s="22"/>
      <c r="O485" s="22"/>
      <c r="P485" s="19"/>
      <c r="Q485" s="70">
        <f t="shared" si="15"/>
        <v>0</v>
      </c>
      <c r="R485" s="23" t="str">
        <f t="shared" si="14"/>
        <v>Không</v>
      </c>
      <c r="S485" s="23"/>
      <c r="T485" s="23"/>
      <c r="U485" s="18"/>
      <c r="V485" s="18"/>
    </row>
    <row r="486" spans="1:22" s="20" customFormat="1" ht="13.5">
      <c r="A486" s="18">
        <v>480</v>
      </c>
      <c r="B486" s="110"/>
      <c r="C486" s="111"/>
      <c r="D486" s="112"/>
      <c r="E486" s="113"/>
      <c r="F486" s="113"/>
      <c r="G486" s="114"/>
      <c r="H486" s="22"/>
      <c r="I486" s="22"/>
      <c r="J486" s="22"/>
      <c r="K486" s="22"/>
      <c r="L486" s="22"/>
      <c r="M486" s="22"/>
      <c r="N486" s="22"/>
      <c r="O486" s="22"/>
      <c r="P486" s="19"/>
      <c r="Q486" s="70">
        <f t="shared" si="15"/>
        <v>0</v>
      </c>
      <c r="R486" s="23" t="str">
        <f t="shared" si="14"/>
        <v>Không</v>
      </c>
      <c r="S486" s="23"/>
      <c r="T486" s="23"/>
      <c r="U486" s="18"/>
      <c r="V486" s="18"/>
    </row>
    <row r="487" spans="1:22" s="20" customFormat="1" ht="13.5">
      <c r="A487" s="18">
        <v>481</v>
      </c>
      <c r="B487" s="110"/>
      <c r="C487" s="111"/>
      <c r="D487" s="112"/>
      <c r="E487" s="113"/>
      <c r="F487" s="113"/>
      <c r="G487" s="114"/>
      <c r="H487" s="22"/>
      <c r="I487" s="22"/>
      <c r="J487" s="22"/>
      <c r="K487" s="22"/>
      <c r="L487" s="22"/>
      <c r="M487" s="22"/>
      <c r="N487" s="22"/>
      <c r="O487" s="22"/>
      <c r="P487" s="19"/>
      <c r="Q487" s="70">
        <f t="shared" si="15"/>
        <v>0</v>
      </c>
      <c r="R487" s="23" t="str">
        <f t="shared" si="14"/>
        <v>Không</v>
      </c>
      <c r="S487" s="23"/>
      <c r="T487" s="23"/>
      <c r="U487" s="18"/>
      <c r="V487" s="18"/>
    </row>
    <row r="488" spans="1:22" s="20" customFormat="1" ht="13.5">
      <c r="A488" s="18">
        <v>482</v>
      </c>
      <c r="B488" s="110"/>
      <c r="C488" s="111"/>
      <c r="D488" s="112"/>
      <c r="E488" s="113"/>
      <c r="F488" s="113"/>
      <c r="G488" s="114"/>
      <c r="H488" s="22"/>
      <c r="I488" s="22"/>
      <c r="J488" s="22"/>
      <c r="K488" s="22"/>
      <c r="L488" s="22"/>
      <c r="M488" s="22"/>
      <c r="N488" s="22"/>
      <c r="O488" s="22"/>
      <c r="P488" s="19"/>
      <c r="Q488" s="70">
        <f t="shared" si="15"/>
        <v>0</v>
      </c>
      <c r="R488" s="23" t="str">
        <f t="shared" si="14"/>
        <v>Không</v>
      </c>
      <c r="S488" s="23"/>
      <c r="T488" s="23"/>
      <c r="U488" s="18"/>
      <c r="V488" s="18"/>
    </row>
    <row r="489" spans="1:22" s="20" customFormat="1" ht="13.5">
      <c r="A489" s="18">
        <v>483</v>
      </c>
      <c r="B489" s="110"/>
      <c r="C489" s="111"/>
      <c r="D489" s="112"/>
      <c r="E489" s="113"/>
      <c r="F489" s="113"/>
      <c r="G489" s="114"/>
      <c r="H489" s="22"/>
      <c r="I489" s="22"/>
      <c r="J489" s="22"/>
      <c r="K489" s="22"/>
      <c r="L489" s="22"/>
      <c r="M489" s="22"/>
      <c r="N489" s="22"/>
      <c r="O489" s="22"/>
      <c r="P489" s="19"/>
      <c r="Q489" s="70">
        <f t="shared" si="15"/>
        <v>0</v>
      </c>
      <c r="R489" s="23" t="str">
        <f t="shared" si="14"/>
        <v>Không</v>
      </c>
      <c r="S489" s="23"/>
      <c r="T489" s="23"/>
      <c r="U489" s="18"/>
      <c r="V489" s="18"/>
    </row>
    <row r="490" spans="1:22" s="20" customFormat="1" ht="13.5">
      <c r="A490" s="18">
        <v>484</v>
      </c>
      <c r="B490" s="110"/>
      <c r="C490" s="111"/>
      <c r="D490" s="112"/>
      <c r="E490" s="113"/>
      <c r="F490" s="113"/>
      <c r="G490" s="114"/>
      <c r="H490" s="22"/>
      <c r="I490" s="22"/>
      <c r="J490" s="22"/>
      <c r="K490" s="22"/>
      <c r="L490" s="22"/>
      <c r="M490" s="22"/>
      <c r="N490" s="22"/>
      <c r="O490" s="22"/>
      <c r="P490" s="19"/>
      <c r="Q490" s="70">
        <f t="shared" si="15"/>
        <v>0</v>
      </c>
      <c r="R490" s="23" t="str">
        <f t="shared" si="14"/>
        <v>Không</v>
      </c>
      <c r="S490" s="23"/>
      <c r="T490" s="23"/>
      <c r="U490" s="18"/>
      <c r="V490" s="18"/>
    </row>
    <row r="491" spans="1:22" s="20" customFormat="1" ht="13.5">
      <c r="A491" s="18">
        <v>485</v>
      </c>
      <c r="B491" s="110"/>
      <c r="C491" s="111"/>
      <c r="D491" s="112"/>
      <c r="E491" s="113"/>
      <c r="F491" s="113"/>
      <c r="G491" s="114"/>
      <c r="H491" s="22"/>
      <c r="I491" s="22"/>
      <c r="J491" s="22"/>
      <c r="K491" s="22"/>
      <c r="L491" s="22"/>
      <c r="M491" s="22"/>
      <c r="N491" s="22"/>
      <c r="O491" s="22"/>
      <c r="P491" s="19"/>
      <c r="Q491" s="70">
        <f t="shared" si="15"/>
        <v>0</v>
      </c>
      <c r="R491" s="23" t="str">
        <f t="shared" si="14"/>
        <v>Không</v>
      </c>
      <c r="S491" s="23"/>
      <c r="T491" s="23"/>
      <c r="U491" s="18"/>
      <c r="V491" s="18"/>
    </row>
    <row r="492" spans="1:22" s="20" customFormat="1" ht="13.5">
      <c r="A492" s="18">
        <v>486</v>
      </c>
      <c r="B492" s="110"/>
      <c r="C492" s="111"/>
      <c r="D492" s="112"/>
      <c r="E492" s="113"/>
      <c r="F492" s="113"/>
      <c r="G492" s="114"/>
      <c r="H492" s="22"/>
      <c r="I492" s="22"/>
      <c r="J492" s="22"/>
      <c r="K492" s="22"/>
      <c r="L492" s="22"/>
      <c r="M492" s="22"/>
      <c r="N492" s="22"/>
      <c r="O492" s="22"/>
      <c r="P492" s="19"/>
      <c r="Q492" s="70">
        <f t="shared" si="15"/>
        <v>0</v>
      </c>
      <c r="R492" s="23" t="str">
        <f t="shared" si="14"/>
        <v>Không</v>
      </c>
      <c r="S492" s="23"/>
      <c r="T492" s="23"/>
      <c r="U492" s="18"/>
      <c r="V492" s="18"/>
    </row>
    <row r="493" spans="1:22" s="20" customFormat="1" ht="13.5">
      <c r="A493" s="18">
        <v>487</v>
      </c>
      <c r="B493" s="110"/>
      <c r="C493" s="111"/>
      <c r="D493" s="112"/>
      <c r="E493" s="113"/>
      <c r="F493" s="113"/>
      <c r="G493" s="114"/>
      <c r="H493" s="22"/>
      <c r="I493" s="22"/>
      <c r="J493" s="22"/>
      <c r="K493" s="22"/>
      <c r="L493" s="22"/>
      <c r="M493" s="22"/>
      <c r="N493" s="22"/>
      <c r="O493" s="22"/>
      <c r="P493" s="19"/>
      <c r="Q493" s="70">
        <f t="shared" si="15"/>
        <v>0</v>
      </c>
      <c r="R493" s="23" t="str">
        <f t="shared" si="14"/>
        <v>Không</v>
      </c>
      <c r="S493" s="23"/>
      <c r="T493" s="23"/>
      <c r="U493" s="18"/>
      <c r="V493" s="18"/>
    </row>
    <row r="494" spans="1:22" s="20" customFormat="1" ht="13.5">
      <c r="A494" s="18">
        <v>488</v>
      </c>
      <c r="B494" s="110"/>
      <c r="C494" s="111"/>
      <c r="D494" s="112"/>
      <c r="E494" s="113"/>
      <c r="F494" s="113"/>
      <c r="G494" s="114"/>
      <c r="H494" s="22"/>
      <c r="I494" s="22"/>
      <c r="J494" s="22"/>
      <c r="K494" s="22"/>
      <c r="L494" s="22"/>
      <c r="M494" s="22"/>
      <c r="N494" s="22"/>
      <c r="O494" s="22"/>
      <c r="P494" s="19"/>
      <c r="Q494" s="70">
        <f t="shared" si="15"/>
        <v>0</v>
      </c>
      <c r="R494" s="23" t="str">
        <f t="shared" si="14"/>
        <v>Không</v>
      </c>
      <c r="S494" s="23"/>
      <c r="T494" s="23"/>
      <c r="U494" s="18"/>
      <c r="V494" s="18"/>
    </row>
    <row r="495" spans="1:22" s="20" customFormat="1" ht="13.5">
      <c r="A495" s="18">
        <v>489</v>
      </c>
      <c r="B495" s="110"/>
      <c r="C495" s="111"/>
      <c r="D495" s="112"/>
      <c r="E495" s="113"/>
      <c r="F495" s="113"/>
      <c r="G495" s="114"/>
      <c r="H495" s="22"/>
      <c r="I495" s="22"/>
      <c r="J495" s="22"/>
      <c r="K495" s="22"/>
      <c r="L495" s="22"/>
      <c r="M495" s="22"/>
      <c r="N495" s="22"/>
      <c r="O495" s="22"/>
      <c r="P495" s="19"/>
      <c r="Q495" s="70">
        <f t="shared" si="15"/>
        <v>0</v>
      </c>
      <c r="R495" s="23" t="str">
        <f t="shared" si="14"/>
        <v>Không</v>
      </c>
      <c r="S495" s="23"/>
      <c r="T495" s="23"/>
      <c r="U495" s="18"/>
      <c r="V495" s="18"/>
    </row>
    <row r="496" spans="1:22" s="20" customFormat="1" ht="13.5">
      <c r="A496" s="18">
        <v>490</v>
      </c>
      <c r="B496" s="110"/>
      <c r="C496" s="111"/>
      <c r="D496" s="112"/>
      <c r="E496" s="113"/>
      <c r="F496" s="113"/>
      <c r="G496" s="114"/>
      <c r="H496" s="22"/>
      <c r="I496" s="22"/>
      <c r="J496" s="22"/>
      <c r="K496" s="22"/>
      <c r="L496" s="22"/>
      <c r="M496" s="22"/>
      <c r="N496" s="22"/>
      <c r="O496" s="22"/>
      <c r="P496" s="19"/>
      <c r="Q496" s="70">
        <f t="shared" si="15"/>
        <v>0</v>
      </c>
      <c r="R496" s="23" t="str">
        <f t="shared" si="14"/>
        <v>Không</v>
      </c>
      <c r="S496" s="23"/>
      <c r="T496" s="23"/>
      <c r="U496" s="18"/>
      <c r="V496" s="18"/>
    </row>
    <row r="497" spans="1:22" s="20" customFormat="1" ht="13.5">
      <c r="A497" s="18">
        <v>491</v>
      </c>
      <c r="B497" s="110"/>
      <c r="C497" s="111"/>
      <c r="D497" s="112"/>
      <c r="E497" s="113"/>
      <c r="F497" s="113"/>
      <c r="G497" s="114"/>
      <c r="H497" s="22"/>
      <c r="I497" s="22"/>
      <c r="J497" s="22"/>
      <c r="K497" s="22"/>
      <c r="L497" s="22"/>
      <c r="M497" s="22"/>
      <c r="N497" s="22"/>
      <c r="O497" s="22"/>
      <c r="P497" s="19"/>
      <c r="Q497" s="70">
        <f t="shared" si="15"/>
        <v>0</v>
      </c>
      <c r="R497" s="23" t="str">
        <f t="shared" si="14"/>
        <v>Không</v>
      </c>
      <c r="S497" s="23"/>
      <c r="T497" s="23"/>
      <c r="U497" s="18"/>
      <c r="V497" s="18"/>
    </row>
    <row r="498" spans="1:22" s="20" customFormat="1" ht="13.5">
      <c r="A498" s="18">
        <v>492</v>
      </c>
      <c r="B498" s="110"/>
      <c r="C498" s="111"/>
      <c r="D498" s="112"/>
      <c r="E498" s="113"/>
      <c r="F498" s="113"/>
      <c r="G498" s="114"/>
      <c r="H498" s="22"/>
      <c r="I498" s="22"/>
      <c r="J498" s="22"/>
      <c r="K498" s="22"/>
      <c r="L498" s="22"/>
      <c r="M498" s="22"/>
      <c r="N498" s="22"/>
      <c r="O498" s="22"/>
      <c r="P498" s="19"/>
      <c r="Q498" s="70">
        <f t="shared" si="15"/>
        <v>0</v>
      </c>
      <c r="R498" s="23" t="str">
        <f t="shared" si="14"/>
        <v>Không</v>
      </c>
      <c r="S498" s="23"/>
      <c r="T498" s="23"/>
      <c r="U498" s="18"/>
      <c r="V498" s="18"/>
    </row>
    <row r="499" spans="1:22" s="20" customFormat="1" ht="13.5">
      <c r="A499" s="18">
        <v>493</v>
      </c>
      <c r="B499" s="110"/>
      <c r="C499" s="111"/>
      <c r="D499" s="112"/>
      <c r="E499" s="113"/>
      <c r="F499" s="113"/>
      <c r="G499" s="114"/>
      <c r="H499" s="22"/>
      <c r="I499" s="22"/>
      <c r="J499" s="22"/>
      <c r="K499" s="22"/>
      <c r="L499" s="22"/>
      <c r="M499" s="22"/>
      <c r="N499" s="22"/>
      <c r="O499" s="22"/>
      <c r="P499" s="19"/>
      <c r="Q499" s="70">
        <f t="shared" si="15"/>
        <v>0</v>
      </c>
      <c r="R499" s="23" t="str">
        <f t="shared" si="14"/>
        <v>Không</v>
      </c>
      <c r="S499" s="23"/>
      <c r="T499" s="23"/>
      <c r="U499" s="18"/>
      <c r="V499" s="18"/>
    </row>
    <row r="500" spans="1:22" s="20" customFormat="1" ht="13.5">
      <c r="A500" s="18">
        <v>494</v>
      </c>
      <c r="B500" s="110"/>
      <c r="C500" s="111"/>
      <c r="D500" s="112"/>
      <c r="E500" s="113"/>
      <c r="F500" s="113"/>
      <c r="G500" s="114"/>
      <c r="H500" s="22"/>
      <c r="I500" s="22"/>
      <c r="J500" s="22"/>
      <c r="K500" s="22"/>
      <c r="L500" s="22"/>
      <c r="M500" s="22"/>
      <c r="N500" s="22"/>
      <c r="O500" s="22"/>
      <c r="P500" s="19"/>
      <c r="Q500" s="70">
        <f t="shared" si="15"/>
        <v>0</v>
      </c>
      <c r="R500" s="23" t="str">
        <f t="shared" si="14"/>
        <v>Không</v>
      </c>
      <c r="S500" s="23"/>
      <c r="T500" s="23"/>
      <c r="U500" s="18"/>
      <c r="V500" s="18"/>
    </row>
    <row r="501" spans="1:22" s="20" customFormat="1" ht="13.5">
      <c r="A501" s="18">
        <v>495</v>
      </c>
      <c r="B501" s="110"/>
      <c r="C501" s="111"/>
      <c r="D501" s="112"/>
      <c r="E501" s="113"/>
      <c r="F501" s="113"/>
      <c r="G501" s="114"/>
      <c r="H501" s="22"/>
      <c r="I501" s="22"/>
      <c r="J501" s="22"/>
      <c r="K501" s="22"/>
      <c r="L501" s="22"/>
      <c r="M501" s="22"/>
      <c r="N501" s="22"/>
      <c r="O501" s="22"/>
      <c r="P501" s="19"/>
      <c r="Q501" s="70">
        <f t="shared" si="15"/>
        <v>0</v>
      </c>
      <c r="R501" s="23" t="str">
        <f t="shared" si="14"/>
        <v>Không</v>
      </c>
      <c r="S501" s="23"/>
      <c r="T501" s="23"/>
      <c r="U501" s="18"/>
      <c r="V501" s="18"/>
    </row>
    <row r="502" spans="1:22" s="20" customFormat="1" ht="13.5">
      <c r="A502" s="18">
        <v>496</v>
      </c>
      <c r="B502" s="110"/>
      <c r="C502" s="111"/>
      <c r="D502" s="112"/>
      <c r="E502" s="113"/>
      <c r="F502" s="113"/>
      <c r="G502" s="114"/>
      <c r="H502" s="22"/>
      <c r="I502" s="22"/>
      <c r="J502" s="22"/>
      <c r="K502" s="22"/>
      <c r="L502" s="22"/>
      <c r="M502" s="22"/>
      <c r="N502" s="22"/>
      <c r="O502" s="22"/>
      <c r="P502" s="19"/>
      <c r="Q502" s="70">
        <f t="shared" si="15"/>
        <v>0</v>
      </c>
      <c r="R502" s="23" t="str">
        <f t="shared" si="14"/>
        <v>Không</v>
      </c>
      <c r="S502" s="23"/>
      <c r="T502" s="23"/>
      <c r="U502" s="18"/>
      <c r="V502" s="18"/>
    </row>
    <row r="503" spans="1:22" s="20" customFormat="1" ht="13.5">
      <c r="A503" s="18">
        <v>497</v>
      </c>
      <c r="B503" s="110"/>
      <c r="C503" s="111"/>
      <c r="D503" s="112"/>
      <c r="E503" s="113"/>
      <c r="F503" s="113"/>
      <c r="G503" s="114"/>
      <c r="H503" s="22"/>
      <c r="I503" s="22"/>
      <c r="J503" s="22"/>
      <c r="K503" s="22"/>
      <c r="L503" s="22"/>
      <c r="M503" s="22"/>
      <c r="N503" s="22"/>
      <c r="O503" s="22"/>
      <c r="P503" s="19"/>
      <c r="Q503" s="70">
        <f t="shared" si="15"/>
        <v>0</v>
      </c>
      <c r="R503" s="23" t="str">
        <f t="shared" si="14"/>
        <v>Không</v>
      </c>
      <c r="S503" s="23"/>
      <c r="T503" s="23"/>
      <c r="U503" s="18"/>
      <c r="V503" s="18"/>
    </row>
    <row r="504" spans="1:22" s="20" customFormat="1" ht="13.5">
      <c r="A504" s="18">
        <v>498</v>
      </c>
      <c r="B504" s="110"/>
      <c r="C504" s="111"/>
      <c r="D504" s="112"/>
      <c r="E504" s="113"/>
      <c r="F504" s="113"/>
      <c r="G504" s="114"/>
      <c r="H504" s="22"/>
      <c r="I504" s="22"/>
      <c r="J504" s="22"/>
      <c r="K504" s="22"/>
      <c r="L504" s="22"/>
      <c r="M504" s="22"/>
      <c r="N504" s="22"/>
      <c r="O504" s="22"/>
      <c r="P504" s="19"/>
      <c r="Q504" s="70">
        <f t="shared" si="15"/>
        <v>0</v>
      </c>
      <c r="R504" s="23" t="str">
        <f t="shared" si="14"/>
        <v>Không</v>
      </c>
      <c r="S504" s="23"/>
      <c r="T504" s="23"/>
      <c r="U504" s="18"/>
      <c r="V504" s="18"/>
    </row>
    <row r="505" spans="1:22" s="20" customFormat="1" ht="13.5">
      <c r="A505" s="18">
        <v>499</v>
      </c>
      <c r="B505" s="110"/>
      <c r="C505" s="111"/>
      <c r="D505" s="112"/>
      <c r="E505" s="113"/>
      <c r="F505" s="113"/>
      <c r="G505" s="114"/>
      <c r="H505" s="22"/>
      <c r="I505" s="22"/>
      <c r="J505" s="22"/>
      <c r="K505" s="22"/>
      <c r="L505" s="22"/>
      <c r="M505" s="22"/>
      <c r="N505" s="22"/>
      <c r="O505" s="22"/>
      <c r="P505" s="19"/>
      <c r="Q505" s="70">
        <f t="shared" si="15"/>
        <v>0</v>
      </c>
      <c r="R505" s="23" t="str">
        <f t="shared" si="14"/>
        <v>Không</v>
      </c>
      <c r="S505" s="23"/>
      <c r="T505" s="23"/>
      <c r="U505" s="18"/>
      <c r="V505" s="18"/>
    </row>
    <row r="506" spans="1:22" s="20" customFormat="1" ht="13.5">
      <c r="A506" s="18">
        <v>500</v>
      </c>
      <c r="B506" s="110"/>
      <c r="C506" s="111"/>
      <c r="D506" s="112"/>
      <c r="E506" s="113"/>
      <c r="F506" s="113"/>
      <c r="G506" s="114"/>
      <c r="H506" s="22"/>
      <c r="I506" s="22"/>
      <c r="J506" s="22"/>
      <c r="K506" s="22"/>
      <c r="L506" s="22"/>
      <c r="M506" s="22"/>
      <c r="N506" s="22"/>
      <c r="O506" s="22"/>
      <c r="P506" s="19"/>
      <c r="Q506" s="70">
        <f t="shared" si="15"/>
        <v>0</v>
      </c>
      <c r="R506" s="23" t="str">
        <f t="shared" si="14"/>
        <v>Không</v>
      </c>
      <c r="S506" s="23"/>
      <c r="T506" s="23"/>
      <c r="U506" s="18"/>
      <c r="V506" s="18"/>
    </row>
    <row r="507" spans="1:22" s="20" customFormat="1" ht="13.5">
      <c r="A507" s="18">
        <v>501</v>
      </c>
      <c r="B507" s="110"/>
      <c r="C507" s="111"/>
      <c r="D507" s="112"/>
      <c r="E507" s="113"/>
      <c r="F507" s="113"/>
      <c r="G507" s="114"/>
      <c r="H507" s="22"/>
      <c r="I507" s="22"/>
      <c r="J507" s="22"/>
      <c r="K507" s="22"/>
      <c r="L507" s="22"/>
      <c r="M507" s="22"/>
      <c r="N507" s="22"/>
      <c r="O507" s="22"/>
      <c r="P507" s="19"/>
      <c r="Q507" s="70">
        <f t="shared" si="15"/>
        <v>0</v>
      </c>
      <c r="R507" s="23" t="str">
        <f t="shared" si="14"/>
        <v>Không</v>
      </c>
      <c r="S507" s="23"/>
      <c r="T507" s="23"/>
      <c r="U507" s="18"/>
      <c r="V507" s="18"/>
    </row>
    <row r="508" spans="1:22" s="20" customFormat="1" ht="13.5">
      <c r="A508" s="18">
        <v>502</v>
      </c>
      <c r="B508" s="110"/>
      <c r="C508" s="111"/>
      <c r="D508" s="112"/>
      <c r="E508" s="113"/>
      <c r="F508" s="113"/>
      <c r="G508" s="114"/>
      <c r="H508" s="22"/>
      <c r="I508" s="22"/>
      <c r="J508" s="22"/>
      <c r="K508" s="22"/>
      <c r="L508" s="22"/>
      <c r="M508" s="22"/>
      <c r="N508" s="22"/>
      <c r="O508" s="22"/>
      <c r="P508" s="19"/>
      <c r="Q508" s="70">
        <f t="shared" si="15"/>
        <v>0</v>
      </c>
      <c r="R508" s="23" t="str">
        <f t="shared" si="14"/>
        <v>Không</v>
      </c>
      <c r="S508" s="23"/>
      <c r="T508" s="23"/>
      <c r="U508" s="18"/>
      <c r="V508" s="18"/>
    </row>
    <row r="509" spans="1:22" s="20" customFormat="1" ht="13.5">
      <c r="A509" s="18">
        <v>503</v>
      </c>
      <c r="B509" s="110"/>
      <c r="C509" s="111"/>
      <c r="D509" s="112"/>
      <c r="E509" s="113"/>
      <c r="F509" s="113"/>
      <c r="G509" s="114"/>
      <c r="H509" s="22"/>
      <c r="I509" s="22"/>
      <c r="J509" s="22"/>
      <c r="K509" s="22"/>
      <c r="L509" s="22"/>
      <c r="M509" s="22"/>
      <c r="N509" s="22"/>
      <c r="O509" s="22"/>
      <c r="P509" s="19"/>
      <c r="Q509" s="70">
        <f t="shared" si="15"/>
        <v>0</v>
      </c>
      <c r="R509" s="23" t="str">
        <f t="shared" si="14"/>
        <v>Không</v>
      </c>
      <c r="S509" s="23"/>
      <c r="T509" s="23"/>
      <c r="U509" s="18"/>
      <c r="V509" s="18"/>
    </row>
    <row r="510" spans="1:22" s="20" customFormat="1" ht="13.5">
      <c r="A510" s="18">
        <v>504</v>
      </c>
      <c r="B510" s="110"/>
      <c r="C510" s="111"/>
      <c r="D510" s="112"/>
      <c r="E510" s="113"/>
      <c r="F510" s="113"/>
      <c r="G510" s="114"/>
      <c r="H510" s="22"/>
      <c r="I510" s="22"/>
      <c r="J510" s="22"/>
      <c r="K510" s="22"/>
      <c r="L510" s="22"/>
      <c r="M510" s="22"/>
      <c r="N510" s="22"/>
      <c r="O510" s="22"/>
      <c r="P510" s="19"/>
      <c r="Q510" s="70">
        <f t="shared" si="15"/>
        <v>0</v>
      </c>
      <c r="R510" s="23" t="str">
        <f t="shared" si="14"/>
        <v>Không</v>
      </c>
      <c r="S510" s="23"/>
      <c r="T510" s="23"/>
      <c r="U510" s="18"/>
      <c r="V510" s="18"/>
    </row>
    <row r="511" spans="1:22" s="20" customFormat="1" ht="13.5">
      <c r="A511" s="18">
        <v>505</v>
      </c>
      <c r="B511" s="110"/>
      <c r="C511" s="111"/>
      <c r="D511" s="112"/>
      <c r="E511" s="113"/>
      <c r="F511" s="113"/>
      <c r="G511" s="114"/>
      <c r="H511" s="22"/>
      <c r="I511" s="22"/>
      <c r="J511" s="22"/>
      <c r="K511" s="22"/>
      <c r="L511" s="22"/>
      <c r="M511" s="22"/>
      <c r="N511" s="22"/>
      <c r="O511" s="22"/>
      <c r="P511" s="19"/>
      <c r="Q511" s="70">
        <f t="shared" si="15"/>
        <v>0</v>
      </c>
      <c r="R511" s="23" t="str">
        <f t="shared" si="14"/>
        <v>Không</v>
      </c>
      <c r="S511" s="23"/>
      <c r="T511" s="23"/>
      <c r="U511" s="18"/>
      <c r="V511" s="18"/>
    </row>
    <row r="512" spans="1:22" s="20" customFormat="1" ht="13.5">
      <c r="A512" s="18">
        <v>506</v>
      </c>
      <c r="B512" s="110"/>
      <c r="C512" s="111"/>
      <c r="D512" s="112"/>
      <c r="E512" s="113"/>
      <c r="F512" s="113"/>
      <c r="G512" s="114"/>
      <c r="H512" s="22"/>
      <c r="I512" s="22"/>
      <c r="J512" s="22"/>
      <c r="K512" s="22"/>
      <c r="L512" s="22"/>
      <c r="M512" s="22"/>
      <c r="N512" s="22"/>
      <c r="O512" s="22"/>
      <c r="P512" s="19"/>
      <c r="Q512" s="70">
        <f t="shared" si="15"/>
        <v>0</v>
      </c>
      <c r="R512" s="23" t="str">
        <f t="shared" si="14"/>
        <v>Không</v>
      </c>
      <c r="S512" s="23"/>
      <c r="T512" s="23"/>
      <c r="U512" s="18"/>
      <c r="V512" s="18"/>
    </row>
    <row r="513" spans="1:22" s="20" customFormat="1" ht="13.5">
      <c r="A513" s="18">
        <v>507</v>
      </c>
      <c r="B513" s="110"/>
      <c r="C513" s="111"/>
      <c r="D513" s="112"/>
      <c r="E513" s="113"/>
      <c r="F513" s="113"/>
      <c r="G513" s="114"/>
      <c r="H513" s="22"/>
      <c r="I513" s="22"/>
      <c r="J513" s="22"/>
      <c r="K513" s="22"/>
      <c r="L513" s="22"/>
      <c r="M513" s="22"/>
      <c r="N513" s="22"/>
      <c r="O513" s="22"/>
      <c r="P513" s="19"/>
      <c r="Q513" s="70">
        <f t="shared" si="15"/>
        <v>0</v>
      </c>
      <c r="R513" s="23" t="str">
        <f t="shared" si="14"/>
        <v>Không</v>
      </c>
      <c r="S513" s="23"/>
      <c r="T513" s="23"/>
      <c r="U513" s="18"/>
      <c r="V513" s="18"/>
    </row>
    <row r="514" spans="1:22" s="20" customFormat="1" ht="13.5">
      <c r="A514" s="18">
        <v>508</v>
      </c>
      <c r="B514" s="110"/>
      <c r="C514" s="111"/>
      <c r="D514" s="112"/>
      <c r="E514" s="113"/>
      <c r="F514" s="113"/>
      <c r="G514" s="114"/>
      <c r="H514" s="22"/>
      <c r="I514" s="22"/>
      <c r="J514" s="22"/>
      <c r="K514" s="22"/>
      <c r="L514" s="22"/>
      <c r="M514" s="22"/>
      <c r="N514" s="22"/>
      <c r="O514" s="22"/>
      <c r="P514" s="19"/>
      <c r="Q514" s="70">
        <f t="shared" si="15"/>
        <v>0</v>
      </c>
      <c r="R514" s="23" t="str">
        <f t="shared" si="14"/>
        <v>Không</v>
      </c>
      <c r="S514" s="23"/>
      <c r="T514" s="23"/>
      <c r="U514" s="18"/>
      <c r="V514" s="18"/>
    </row>
    <row r="515" spans="1:22" s="20" customFormat="1" ht="13.5">
      <c r="A515" s="18">
        <v>509</v>
      </c>
      <c r="B515" s="110"/>
      <c r="C515" s="111"/>
      <c r="D515" s="112"/>
      <c r="E515" s="113"/>
      <c r="F515" s="113"/>
      <c r="G515" s="114"/>
      <c r="H515" s="22"/>
      <c r="I515" s="22"/>
      <c r="J515" s="22"/>
      <c r="K515" s="22"/>
      <c r="L515" s="22"/>
      <c r="M515" s="22"/>
      <c r="N515" s="22"/>
      <c r="O515" s="22"/>
      <c r="P515" s="19"/>
      <c r="Q515" s="70">
        <f t="shared" si="15"/>
        <v>0</v>
      </c>
      <c r="R515" s="23" t="str">
        <f t="shared" si="14"/>
        <v>Không</v>
      </c>
      <c r="S515" s="23"/>
      <c r="T515" s="23"/>
      <c r="U515" s="18"/>
      <c r="V515" s="18"/>
    </row>
    <row r="516" spans="1:22" s="20" customFormat="1" ht="13.5">
      <c r="A516" s="18">
        <v>510</v>
      </c>
      <c r="B516" s="110"/>
      <c r="C516" s="111"/>
      <c r="D516" s="112"/>
      <c r="E516" s="113"/>
      <c r="F516" s="113"/>
      <c r="G516" s="114"/>
      <c r="H516" s="22"/>
      <c r="I516" s="22"/>
      <c r="J516" s="22"/>
      <c r="K516" s="22"/>
      <c r="L516" s="22"/>
      <c r="M516" s="22"/>
      <c r="N516" s="22"/>
      <c r="O516" s="22"/>
      <c r="P516" s="19"/>
      <c r="Q516" s="70">
        <f t="shared" si="15"/>
        <v>0</v>
      </c>
      <c r="R516" s="23" t="str">
        <f t="shared" si="14"/>
        <v>Không</v>
      </c>
      <c r="S516" s="23"/>
      <c r="T516" s="23"/>
      <c r="U516" s="18"/>
      <c r="V516" s="18"/>
    </row>
    <row r="517" spans="1:22" s="20" customFormat="1" ht="13.5">
      <c r="A517" s="18">
        <v>511</v>
      </c>
      <c r="B517" s="110"/>
      <c r="C517" s="111"/>
      <c r="D517" s="112"/>
      <c r="E517" s="113"/>
      <c r="F517" s="113"/>
      <c r="G517" s="114"/>
      <c r="H517" s="22"/>
      <c r="I517" s="22"/>
      <c r="J517" s="22"/>
      <c r="K517" s="22"/>
      <c r="L517" s="22"/>
      <c r="M517" s="22"/>
      <c r="N517" s="22"/>
      <c r="O517" s="22"/>
      <c r="P517" s="19"/>
      <c r="Q517" s="70">
        <f t="shared" si="15"/>
        <v>0</v>
      </c>
      <c r="R517" s="23" t="str">
        <f t="shared" si="14"/>
        <v>Không</v>
      </c>
      <c r="S517" s="23"/>
      <c r="T517" s="23"/>
      <c r="U517" s="18"/>
      <c r="V517" s="18"/>
    </row>
    <row r="518" spans="1:22" s="20" customFormat="1" ht="13.5">
      <c r="A518" s="18">
        <v>512</v>
      </c>
      <c r="B518" s="110"/>
      <c r="C518" s="111"/>
      <c r="D518" s="112"/>
      <c r="E518" s="113"/>
      <c r="F518" s="113"/>
      <c r="G518" s="114"/>
      <c r="H518" s="22"/>
      <c r="I518" s="22"/>
      <c r="J518" s="22"/>
      <c r="K518" s="22"/>
      <c r="L518" s="22"/>
      <c r="M518" s="22"/>
      <c r="N518" s="22"/>
      <c r="O518" s="22"/>
      <c r="P518" s="19"/>
      <c r="Q518" s="70">
        <f t="shared" si="15"/>
        <v>0</v>
      </c>
      <c r="R518" s="23" t="str">
        <f t="shared" si="14"/>
        <v>Không</v>
      </c>
      <c r="S518" s="23"/>
      <c r="T518" s="23"/>
      <c r="U518" s="18"/>
      <c r="V518" s="18"/>
    </row>
    <row r="519" spans="1:22" s="20" customFormat="1" ht="13.5">
      <c r="A519" s="18">
        <v>513</v>
      </c>
      <c r="B519" s="110"/>
      <c r="C519" s="111"/>
      <c r="D519" s="112"/>
      <c r="E519" s="113"/>
      <c r="F519" s="113"/>
      <c r="G519" s="114"/>
      <c r="H519" s="22"/>
      <c r="I519" s="22"/>
      <c r="J519" s="22"/>
      <c r="K519" s="22"/>
      <c r="L519" s="22"/>
      <c r="M519" s="22"/>
      <c r="N519" s="22"/>
      <c r="O519" s="22"/>
      <c r="P519" s="19"/>
      <c r="Q519" s="70">
        <f t="shared" si="15"/>
        <v>0</v>
      </c>
      <c r="R519" s="23" t="str">
        <f t="shared" ref="R519:R582" si="16">VLOOKUP(Q519,$U:$V,2,0)</f>
        <v>Không</v>
      </c>
      <c r="S519" s="23"/>
      <c r="T519" s="23"/>
      <c r="U519" s="18"/>
      <c r="V519" s="18"/>
    </row>
    <row r="520" spans="1:22" s="20" customFormat="1" ht="13.5">
      <c r="A520" s="18">
        <v>514</v>
      </c>
      <c r="B520" s="110"/>
      <c r="C520" s="111"/>
      <c r="D520" s="112"/>
      <c r="E520" s="113"/>
      <c r="F520" s="113"/>
      <c r="G520" s="114"/>
      <c r="H520" s="22"/>
      <c r="I520" s="22"/>
      <c r="J520" s="22"/>
      <c r="K520" s="22"/>
      <c r="L520" s="22"/>
      <c r="M520" s="22"/>
      <c r="N520" s="22"/>
      <c r="O520" s="22"/>
      <c r="P520" s="19"/>
      <c r="Q520" s="70">
        <f t="shared" ref="Q520:Q583" si="17">IF(OR(ISNUMBER(P520)=FALSE,$Q$6&lt;&gt;100%,P520&lt;1),0,ROUND(SUMPRODUCT($H$6:$P$6,H520:P520),1))</f>
        <v>0</v>
      </c>
      <c r="R520" s="23" t="str">
        <f t="shared" si="16"/>
        <v>Không</v>
      </c>
      <c r="S520" s="23"/>
      <c r="T520" s="23"/>
      <c r="U520" s="18"/>
      <c r="V520" s="18"/>
    </row>
    <row r="521" spans="1:22" s="20" customFormat="1" ht="13.5">
      <c r="A521" s="18">
        <v>515</v>
      </c>
      <c r="B521" s="110"/>
      <c r="C521" s="111"/>
      <c r="D521" s="112"/>
      <c r="E521" s="113"/>
      <c r="F521" s="113"/>
      <c r="G521" s="114"/>
      <c r="H521" s="22"/>
      <c r="I521" s="22"/>
      <c r="J521" s="22"/>
      <c r="K521" s="22"/>
      <c r="L521" s="22"/>
      <c r="M521" s="22"/>
      <c r="N521" s="22"/>
      <c r="O521" s="22"/>
      <c r="P521" s="19"/>
      <c r="Q521" s="70">
        <f t="shared" si="17"/>
        <v>0</v>
      </c>
      <c r="R521" s="23" t="str">
        <f t="shared" si="16"/>
        <v>Không</v>
      </c>
      <c r="S521" s="23"/>
      <c r="T521" s="23"/>
      <c r="U521" s="18"/>
      <c r="V521" s="18"/>
    </row>
    <row r="522" spans="1:22" s="20" customFormat="1" ht="13.5">
      <c r="A522" s="18">
        <v>516</v>
      </c>
      <c r="B522" s="110"/>
      <c r="C522" s="111"/>
      <c r="D522" s="112"/>
      <c r="E522" s="113"/>
      <c r="F522" s="113"/>
      <c r="G522" s="114"/>
      <c r="H522" s="22"/>
      <c r="I522" s="22"/>
      <c r="J522" s="22"/>
      <c r="K522" s="22"/>
      <c r="L522" s="22"/>
      <c r="M522" s="22"/>
      <c r="N522" s="22"/>
      <c r="O522" s="22"/>
      <c r="P522" s="19"/>
      <c r="Q522" s="70">
        <f t="shared" si="17"/>
        <v>0</v>
      </c>
      <c r="R522" s="23" t="str">
        <f t="shared" si="16"/>
        <v>Không</v>
      </c>
      <c r="S522" s="23"/>
      <c r="T522" s="23"/>
      <c r="U522" s="18"/>
      <c r="V522" s="18"/>
    </row>
    <row r="523" spans="1:22" s="20" customFormat="1" ht="13.5">
      <c r="A523" s="18">
        <v>517</v>
      </c>
      <c r="B523" s="110"/>
      <c r="C523" s="111"/>
      <c r="D523" s="112"/>
      <c r="E523" s="113"/>
      <c r="F523" s="113"/>
      <c r="G523" s="114"/>
      <c r="H523" s="22"/>
      <c r="I523" s="22"/>
      <c r="J523" s="22"/>
      <c r="K523" s="22"/>
      <c r="L523" s="22"/>
      <c r="M523" s="22"/>
      <c r="N523" s="22"/>
      <c r="O523" s="22"/>
      <c r="P523" s="19"/>
      <c r="Q523" s="70">
        <f t="shared" si="17"/>
        <v>0</v>
      </c>
      <c r="R523" s="23" t="str">
        <f t="shared" si="16"/>
        <v>Không</v>
      </c>
      <c r="S523" s="23"/>
      <c r="T523" s="23"/>
      <c r="U523" s="18"/>
      <c r="V523" s="18"/>
    </row>
    <row r="524" spans="1:22" s="20" customFormat="1" ht="13.5">
      <c r="A524" s="18">
        <v>518</v>
      </c>
      <c r="B524" s="110"/>
      <c r="C524" s="111"/>
      <c r="D524" s="112"/>
      <c r="E524" s="113"/>
      <c r="F524" s="113"/>
      <c r="G524" s="114"/>
      <c r="H524" s="22"/>
      <c r="I524" s="22"/>
      <c r="J524" s="22"/>
      <c r="K524" s="22"/>
      <c r="L524" s="22"/>
      <c r="M524" s="22"/>
      <c r="N524" s="22"/>
      <c r="O524" s="22"/>
      <c r="P524" s="19"/>
      <c r="Q524" s="70">
        <f t="shared" si="17"/>
        <v>0</v>
      </c>
      <c r="R524" s="23" t="str">
        <f t="shared" si="16"/>
        <v>Không</v>
      </c>
      <c r="S524" s="23"/>
      <c r="T524" s="23"/>
      <c r="U524" s="18"/>
      <c r="V524" s="18"/>
    </row>
    <row r="525" spans="1:22" s="20" customFormat="1" ht="13.5">
      <c r="A525" s="18">
        <v>519</v>
      </c>
      <c r="B525" s="110"/>
      <c r="C525" s="111"/>
      <c r="D525" s="112"/>
      <c r="E525" s="113"/>
      <c r="F525" s="113"/>
      <c r="G525" s="114"/>
      <c r="H525" s="22"/>
      <c r="I525" s="22"/>
      <c r="J525" s="22"/>
      <c r="K525" s="22"/>
      <c r="L525" s="22"/>
      <c r="M525" s="22"/>
      <c r="N525" s="22"/>
      <c r="O525" s="22"/>
      <c r="P525" s="19"/>
      <c r="Q525" s="70">
        <f t="shared" si="17"/>
        <v>0</v>
      </c>
      <c r="R525" s="23" t="str">
        <f t="shared" si="16"/>
        <v>Không</v>
      </c>
      <c r="S525" s="23"/>
      <c r="T525" s="23"/>
      <c r="U525" s="18"/>
      <c r="V525" s="18"/>
    </row>
    <row r="526" spans="1:22" s="20" customFormat="1" ht="13.5">
      <c r="A526" s="18">
        <v>520</v>
      </c>
      <c r="B526" s="110"/>
      <c r="C526" s="111"/>
      <c r="D526" s="112"/>
      <c r="E526" s="113"/>
      <c r="F526" s="113"/>
      <c r="G526" s="114"/>
      <c r="H526" s="22"/>
      <c r="I526" s="22"/>
      <c r="J526" s="22"/>
      <c r="K526" s="22"/>
      <c r="L526" s="22"/>
      <c r="M526" s="22"/>
      <c r="N526" s="22"/>
      <c r="O526" s="22"/>
      <c r="P526" s="19"/>
      <c r="Q526" s="70">
        <f t="shared" si="17"/>
        <v>0</v>
      </c>
      <c r="R526" s="23" t="str">
        <f t="shared" si="16"/>
        <v>Không</v>
      </c>
      <c r="S526" s="23"/>
      <c r="T526" s="23"/>
      <c r="U526" s="18"/>
      <c r="V526" s="18"/>
    </row>
    <row r="527" spans="1:22" s="20" customFormat="1" ht="13.5">
      <c r="A527" s="18">
        <v>521</v>
      </c>
      <c r="B527" s="110"/>
      <c r="C527" s="111"/>
      <c r="D527" s="112"/>
      <c r="E527" s="113"/>
      <c r="F527" s="113"/>
      <c r="G527" s="114"/>
      <c r="H527" s="22"/>
      <c r="I527" s="22"/>
      <c r="J527" s="22"/>
      <c r="K527" s="22"/>
      <c r="L527" s="22"/>
      <c r="M527" s="22"/>
      <c r="N527" s="22"/>
      <c r="O527" s="22"/>
      <c r="P527" s="19"/>
      <c r="Q527" s="70">
        <f t="shared" si="17"/>
        <v>0</v>
      </c>
      <c r="R527" s="23" t="str">
        <f t="shared" si="16"/>
        <v>Không</v>
      </c>
      <c r="S527" s="23"/>
      <c r="T527" s="23"/>
      <c r="U527" s="18"/>
      <c r="V527" s="18"/>
    </row>
    <row r="528" spans="1:22" s="20" customFormat="1" ht="13.5">
      <c r="A528" s="18">
        <v>522</v>
      </c>
      <c r="B528" s="110"/>
      <c r="C528" s="111"/>
      <c r="D528" s="112"/>
      <c r="E528" s="113"/>
      <c r="F528" s="113"/>
      <c r="G528" s="114"/>
      <c r="H528" s="22"/>
      <c r="I528" s="22"/>
      <c r="J528" s="22"/>
      <c r="K528" s="22"/>
      <c r="L528" s="22"/>
      <c r="M528" s="22"/>
      <c r="N528" s="22"/>
      <c r="O528" s="22"/>
      <c r="P528" s="19"/>
      <c r="Q528" s="70">
        <f t="shared" si="17"/>
        <v>0</v>
      </c>
      <c r="R528" s="23" t="str">
        <f t="shared" si="16"/>
        <v>Không</v>
      </c>
      <c r="S528" s="23"/>
      <c r="T528" s="23"/>
      <c r="U528" s="18"/>
      <c r="V528" s="18"/>
    </row>
    <row r="529" spans="1:22" s="20" customFormat="1" ht="13.5">
      <c r="A529" s="18">
        <v>523</v>
      </c>
      <c r="B529" s="110"/>
      <c r="C529" s="111"/>
      <c r="D529" s="112"/>
      <c r="E529" s="113"/>
      <c r="F529" s="113"/>
      <c r="G529" s="114"/>
      <c r="H529" s="22"/>
      <c r="I529" s="22"/>
      <c r="J529" s="22"/>
      <c r="K529" s="22"/>
      <c r="L529" s="22"/>
      <c r="M529" s="22"/>
      <c r="N529" s="22"/>
      <c r="O529" s="22"/>
      <c r="P529" s="19"/>
      <c r="Q529" s="70">
        <f t="shared" si="17"/>
        <v>0</v>
      </c>
      <c r="R529" s="23" t="str">
        <f t="shared" si="16"/>
        <v>Không</v>
      </c>
      <c r="S529" s="23"/>
      <c r="T529" s="23"/>
      <c r="U529" s="18"/>
      <c r="V529" s="18"/>
    </row>
    <row r="530" spans="1:22" s="20" customFormat="1" ht="13.5">
      <c r="A530" s="18">
        <v>524</v>
      </c>
      <c r="B530" s="110"/>
      <c r="C530" s="111"/>
      <c r="D530" s="112"/>
      <c r="E530" s="113"/>
      <c r="F530" s="113"/>
      <c r="G530" s="114"/>
      <c r="H530" s="22"/>
      <c r="I530" s="22"/>
      <c r="J530" s="22"/>
      <c r="K530" s="22"/>
      <c r="L530" s="22"/>
      <c r="M530" s="22"/>
      <c r="N530" s="22"/>
      <c r="O530" s="22"/>
      <c r="P530" s="19"/>
      <c r="Q530" s="70">
        <f t="shared" si="17"/>
        <v>0</v>
      </c>
      <c r="R530" s="23" t="str">
        <f t="shared" si="16"/>
        <v>Không</v>
      </c>
      <c r="S530" s="23"/>
      <c r="T530" s="23"/>
      <c r="U530" s="18"/>
      <c r="V530" s="18"/>
    </row>
    <row r="531" spans="1:22" s="20" customFormat="1" ht="13.5">
      <c r="A531" s="18">
        <v>525</v>
      </c>
      <c r="B531" s="110"/>
      <c r="C531" s="111"/>
      <c r="D531" s="112"/>
      <c r="E531" s="113"/>
      <c r="F531" s="113"/>
      <c r="G531" s="114"/>
      <c r="H531" s="22"/>
      <c r="I531" s="22"/>
      <c r="J531" s="22"/>
      <c r="K531" s="22"/>
      <c r="L531" s="22"/>
      <c r="M531" s="22"/>
      <c r="N531" s="22"/>
      <c r="O531" s="22"/>
      <c r="P531" s="19"/>
      <c r="Q531" s="70">
        <f t="shared" si="17"/>
        <v>0</v>
      </c>
      <c r="R531" s="23" t="str">
        <f t="shared" si="16"/>
        <v>Không</v>
      </c>
      <c r="S531" s="23"/>
      <c r="T531" s="23"/>
      <c r="U531" s="18"/>
      <c r="V531" s="18"/>
    </row>
    <row r="532" spans="1:22" s="20" customFormat="1" ht="13.5">
      <c r="A532" s="18">
        <v>526</v>
      </c>
      <c r="B532" s="110"/>
      <c r="C532" s="111"/>
      <c r="D532" s="112"/>
      <c r="E532" s="113"/>
      <c r="F532" s="113"/>
      <c r="G532" s="114"/>
      <c r="H532" s="22"/>
      <c r="I532" s="22"/>
      <c r="J532" s="22"/>
      <c r="K532" s="22"/>
      <c r="L532" s="22"/>
      <c r="M532" s="22"/>
      <c r="N532" s="22"/>
      <c r="O532" s="22"/>
      <c r="P532" s="19"/>
      <c r="Q532" s="70">
        <f t="shared" si="17"/>
        <v>0</v>
      </c>
      <c r="R532" s="23" t="str">
        <f t="shared" si="16"/>
        <v>Không</v>
      </c>
      <c r="S532" s="23"/>
      <c r="T532" s="23"/>
      <c r="U532" s="18"/>
      <c r="V532" s="18"/>
    </row>
    <row r="533" spans="1:22" s="20" customFormat="1" ht="13.5">
      <c r="A533" s="18">
        <v>527</v>
      </c>
      <c r="B533" s="110"/>
      <c r="C533" s="111"/>
      <c r="D533" s="112"/>
      <c r="E533" s="113"/>
      <c r="F533" s="113"/>
      <c r="G533" s="114"/>
      <c r="H533" s="22"/>
      <c r="I533" s="22"/>
      <c r="J533" s="22"/>
      <c r="K533" s="22"/>
      <c r="L533" s="22"/>
      <c r="M533" s="22"/>
      <c r="N533" s="22"/>
      <c r="O533" s="22"/>
      <c r="P533" s="19"/>
      <c r="Q533" s="70">
        <f t="shared" si="17"/>
        <v>0</v>
      </c>
      <c r="R533" s="23" t="str">
        <f t="shared" si="16"/>
        <v>Không</v>
      </c>
      <c r="S533" s="23"/>
      <c r="T533" s="23"/>
      <c r="U533" s="18"/>
      <c r="V533" s="18"/>
    </row>
    <row r="534" spans="1:22" s="20" customFormat="1" ht="13.5">
      <c r="A534" s="18">
        <v>528</v>
      </c>
      <c r="B534" s="110"/>
      <c r="C534" s="111"/>
      <c r="D534" s="112"/>
      <c r="E534" s="113"/>
      <c r="F534" s="113"/>
      <c r="G534" s="114"/>
      <c r="H534" s="22"/>
      <c r="I534" s="22"/>
      <c r="J534" s="22"/>
      <c r="K534" s="22"/>
      <c r="L534" s="22"/>
      <c r="M534" s="22"/>
      <c r="N534" s="22"/>
      <c r="O534" s="22"/>
      <c r="P534" s="19"/>
      <c r="Q534" s="70">
        <f t="shared" si="17"/>
        <v>0</v>
      </c>
      <c r="R534" s="23" t="str">
        <f t="shared" si="16"/>
        <v>Không</v>
      </c>
      <c r="S534" s="23"/>
      <c r="T534" s="23"/>
      <c r="U534" s="18"/>
      <c r="V534" s="18"/>
    </row>
    <row r="535" spans="1:22" s="20" customFormat="1" ht="13.5">
      <c r="A535" s="18">
        <v>529</v>
      </c>
      <c r="B535" s="110"/>
      <c r="C535" s="111"/>
      <c r="D535" s="112"/>
      <c r="E535" s="113"/>
      <c r="F535" s="113"/>
      <c r="G535" s="114"/>
      <c r="H535" s="22"/>
      <c r="I535" s="22"/>
      <c r="J535" s="22"/>
      <c r="K535" s="22"/>
      <c r="L535" s="22"/>
      <c r="M535" s="22"/>
      <c r="N535" s="22"/>
      <c r="O535" s="22"/>
      <c r="P535" s="19"/>
      <c r="Q535" s="70">
        <f t="shared" si="17"/>
        <v>0</v>
      </c>
      <c r="R535" s="23" t="str">
        <f t="shared" si="16"/>
        <v>Không</v>
      </c>
      <c r="S535" s="23"/>
      <c r="T535" s="23"/>
      <c r="U535" s="18"/>
      <c r="V535" s="18"/>
    </row>
    <row r="536" spans="1:22" s="20" customFormat="1" ht="13.5">
      <c r="A536" s="18">
        <v>530</v>
      </c>
      <c r="B536" s="110"/>
      <c r="C536" s="111"/>
      <c r="D536" s="112"/>
      <c r="E536" s="113"/>
      <c r="F536" s="113"/>
      <c r="G536" s="114"/>
      <c r="H536" s="22"/>
      <c r="I536" s="22"/>
      <c r="J536" s="22"/>
      <c r="K536" s="22"/>
      <c r="L536" s="22"/>
      <c r="M536" s="22"/>
      <c r="N536" s="22"/>
      <c r="O536" s="22"/>
      <c r="P536" s="19"/>
      <c r="Q536" s="70">
        <f t="shared" si="17"/>
        <v>0</v>
      </c>
      <c r="R536" s="23" t="str">
        <f t="shared" si="16"/>
        <v>Không</v>
      </c>
      <c r="S536" s="23"/>
      <c r="T536" s="23"/>
      <c r="U536" s="18"/>
      <c r="V536" s="18"/>
    </row>
    <row r="537" spans="1:22" s="20" customFormat="1" ht="13.5">
      <c r="A537" s="18">
        <v>531</v>
      </c>
      <c r="B537" s="110"/>
      <c r="C537" s="111"/>
      <c r="D537" s="112"/>
      <c r="E537" s="113"/>
      <c r="F537" s="113"/>
      <c r="G537" s="114"/>
      <c r="H537" s="22"/>
      <c r="I537" s="22"/>
      <c r="J537" s="22"/>
      <c r="K537" s="22"/>
      <c r="L537" s="22"/>
      <c r="M537" s="22"/>
      <c r="N537" s="22"/>
      <c r="O537" s="22"/>
      <c r="P537" s="19"/>
      <c r="Q537" s="70">
        <f t="shared" si="17"/>
        <v>0</v>
      </c>
      <c r="R537" s="23" t="str">
        <f t="shared" si="16"/>
        <v>Không</v>
      </c>
      <c r="S537" s="23"/>
      <c r="T537" s="23"/>
      <c r="U537" s="18"/>
      <c r="V537" s="18"/>
    </row>
    <row r="538" spans="1:22" s="20" customFormat="1" ht="13.5">
      <c r="A538" s="18">
        <v>532</v>
      </c>
      <c r="B538" s="110"/>
      <c r="C538" s="111"/>
      <c r="D538" s="112"/>
      <c r="E538" s="113"/>
      <c r="F538" s="113"/>
      <c r="G538" s="114"/>
      <c r="H538" s="22"/>
      <c r="I538" s="22"/>
      <c r="J538" s="22"/>
      <c r="K538" s="22"/>
      <c r="L538" s="22"/>
      <c r="M538" s="22"/>
      <c r="N538" s="22"/>
      <c r="O538" s="22"/>
      <c r="P538" s="19"/>
      <c r="Q538" s="70">
        <f t="shared" si="17"/>
        <v>0</v>
      </c>
      <c r="R538" s="23" t="str">
        <f t="shared" si="16"/>
        <v>Không</v>
      </c>
      <c r="S538" s="23"/>
      <c r="T538" s="23"/>
      <c r="U538" s="18"/>
      <c r="V538" s="18"/>
    </row>
    <row r="539" spans="1:22" s="20" customFormat="1" ht="13.5">
      <c r="A539" s="18">
        <v>533</v>
      </c>
      <c r="B539" s="110"/>
      <c r="C539" s="111"/>
      <c r="D539" s="112"/>
      <c r="E539" s="113"/>
      <c r="F539" s="113"/>
      <c r="G539" s="114"/>
      <c r="H539" s="22"/>
      <c r="I539" s="22"/>
      <c r="J539" s="22"/>
      <c r="K539" s="22"/>
      <c r="L539" s="22"/>
      <c r="M539" s="22"/>
      <c r="N539" s="22"/>
      <c r="O539" s="22"/>
      <c r="P539" s="19"/>
      <c r="Q539" s="70">
        <f t="shared" si="17"/>
        <v>0</v>
      </c>
      <c r="R539" s="23" t="str">
        <f t="shared" si="16"/>
        <v>Không</v>
      </c>
      <c r="S539" s="23"/>
      <c r="T539" s="23"/>
      <c r="U539" s="18"/>
      <c r="V539" s="18"/>
    </row>
    <row r="540" spans="1:22" s="20" customFormat="1" ht="13.5">
      <c r="A540" s="18">
        <v>534</v>
      </c>
      <c r="B540" s="110"/>
      <c r="C540" s="111"/>
      <c r="D540" s="112"/>
      <c r="E540" s="113"/>
      <c r="F540" s="113"/>
      <c r="G540" s="114"/>
      <c r="H540" s="22"/>
      <c r="I540" s="22"/>
      <c r="J540" s="22"/>
      <c r="K540" s="22"/>
      <c r="L540" s="22"/>
      <c r="M540" s="22"/>
      <c r="N540" s="22"/>
      <c r="O540" s="22"/>
      <c r="P540" s="19"/>
      <c r="Q540" s="70">
        <f t="shared" si="17"/>
        <v>0</v>
      </c>
      <c r="R540" s="23" t="str">
        <f t="shared" si="16"/>
        <v>Không</v>
      </c>
      <c r="S540" s="23"/>
      <c r="T540" s="23"/>
      <c r="U540" s="18"/>
      <c r="V540" s="18"/>
    </row>
    <row r="541" spans="1:22" s="20" customFormat="1" ht="13.5">
      <c r="A541" s="18">
        <v>535</v>
      </c>
      <c r="B541" s="110"/>
      <c r="C541" s="111"/>
      <c r="D541" s="112"/>
      <c r="E541" s="113"/>
      <c r="F541" s="113"/>
      <c r="G541" s="114"/>
      <c r="H541" s="22"/>
      <c r="I541" s="22"/>
      <c r="J541" s="22"/>
      <c r="K541" s="22"/>
      <c r="L541" s="22"/>
      <c r="M541" s="22"/>
      <c r="N541" s="22"/>
      <c r="O541" s="22"/>
      <c r="P541" s="19"/>
      <c r="Q541" s="70">
        <f t="shared" si="17"/>
        <v>0</v>
      </c>
      <c r="R541" s="23" t="str">
        <f t="shared" si="16"/>
        <v>Không</v>
      </c>
      <c r="S541" s="23"/>
      <c r="T541" s="23"/>
      <c r="U541" s="18"/>
      <c r="V541" s="18"/>
    </row>
    <row r="542" spans="1:22" s="20" customFormat="1" ht="13.5">
      <c r="A542" s="18">
        <v>536</v>
      </c>
      <c r="B542" s="110"/>
      <c r="C542" s="111"/>
      <c r="D542" s="112"/>
      <c r="E542" s="113"/>
      <c r="F542" s="113"/>
      <c r="G542" s="114"/>
      <c r="H542" s="22"/>
      <c r="I542" s="22"/>
      <c r="J542" s="22"/>
      <c r="K542" s="22"/>
      <c r="L542" s="22"/>
      <c r="M542" s="22"/>
      <c r="N542" s="22"/>
      <c r="O542" s="22"/>
      <c r="P542" s="19"/>
      <c r="Q542" s="70">
        <f t="shared" si="17"/>
        <v>0</v>
      </c>
      <c r="R542" s="23" t="str">
        <f t="shared" si="16"/>
        <v>Không</v>
      </c>
      <c r="S542" s="23"/>
      <c r="T542" s="23"/>
      <c r="U542" s="18"/>
      <c r="V542" s="18"/>
    </row>
    <row r="543" spans="1:22" s="20" customFormat="1" ht="13.5">
      <c r="A543" s="18">
        <v>537</v>
      </c>
      <c r="B543" s="110"/>
      <c r="C543" s="111"/>
      <c r="D543" s="112"/>
      <c r="E543" s="113"/>
      <c r="F543" s="113"/>
      <c r="G543" s="114"/>
      <c r="H543" s="22"/>
      <c r="I543" s="22"/>
      <c r="J543" s="22"/>
      <c r="K543" s="22"/>
      <c r="L543" s="22"/>
      <c r="M543" s="22"/>
      <c r="N543" s="22"/>
      <c r="O543" s="22"/>
      <c r="P543" s="19"/>
      <c r="Q543" s="70">
        <f t="shared" si="17"/>
        <v>0</v>
      </c>
      <c r="R543" s="23" t="str">
        <f t="shared" si="16"/>
        <v>Không</v>
      </c>
      <c r="S543" s="23"/>
      <c r="T543" s="23"/>
      <c r="U543" s="18"/>
      <c r="V543" s="18"/>
    </row>
    <row r="544" spans="1:22" s="20" customFormat="1" ht="13.5">
      <c r="A544" s="18">
        <v>538</v>
      </c>
      <c r="B544" s="110"/>
      <c r="C544" s="111"/>
      <c r="D544" s="112"/>
      <c r="E544" s="113"/>
      <c r="F544" s="113"/>
      <c r="G544" s="114"/>
      <c r="H544" s="22"/>
      <c r="I544" s="22"/>
      <c r="J544" s="22"/>
      <c r="K544" s="22"/>
      <c r="L544" s="22"/>
      <c r="M544" s="22"/>
      <c r="N544" s="22"/>
      <c r="O544" s="22"/>
      <c r="P544" s="19"/>
      <c r="Q544" s="70">
        <f t="shared" si="17"/>
        <v>0</v>
      </c>
      <c r="R544" s="23" t="str">
        <f t="shared" si="16"/>
        <v>Không</v>
      </c>
      <c r="S544" s="23"/>
      <c r="T544" s="23"/>
      <c r="U544" s="18"/>
      <c r="V544" s="18"/>
    </row>
    <row r="545" spans="1:22" s="20" customFormat="1" ht="13.5">
      <c r="A545" s="18">
        <v>539</v>
      </c>
      <c r="B545" s="110"/>
      <c r="C545" s="111"/>
      <c r="D545" s="112"/>
      <c r="E545" s="113"/>
      <c r="F545" s="113"/>
      <c r="G545" s="114"/>
      <c r="H545" s="22"/>
      <c r="I545" s="22"/>
      <c r="J545" s="22"/>
      <c r="K545" s="22"/>
      <c r="L545" s="22"/>
      <c r="M545" s="22"/>
      <c r="N545" s="22"/>
      <c r="O545" s="22"/>
      <c r="P545" s="19"/>
      <c r="Q545" s="70">
        <f t="shared" si="17"/>
        <v>0</v>
      </c>
      <c r="R545" s="23" t="str">
        <f t="shared" si="16"/>
        <v>Không</v>
      </c>
      <c r="S545" s="23"/>
      <c r="T545" s="23"/>
      <c r="U545" s="18"/>
      <c r="V545" s="18"/>
    </row>
    <row r="546" spans="1:22" s="20" customFormat="1" ht="13.5">
      <c r="A546" s="18">
        <v>540</v>
      </c>
      <c r="B546" s="110"/>
      <c r="C546" s="111"/>
      <c r="D546" s="112"/>
      <c r="E546" s="113"/>
      <c r="F546" s="113"/>
      <c r="G546" s="114"/>
      <c r="H546" s="22"/>
      <c r="I546" s="22"/>
      <c r="J546" s="22"/>
      <c r="K546" s="22"/>
      <c r="L546" s="22"/>
      <c r="M546" s="22"/>
      <c r="N546" s="22"/>
      <c r="O546" s="22"/>
      <c r="P546" s="19"/>
      <c r="Q546" s="70">
        <f t="shared" si="17"/>
        <v>0</v>
      </c>
      <c r="R546" s="23" t="str">
        <f t="shared" si="16"/>
        <v>Không</v>
      </c>
      <c r="S546" s="23"/>
      <c r="T546" s="23"/>
      <c r="U546" s="18"/>
      <c r="V546" s="18"/>
    </row>
    <row r="547" spans="1:22" s="20" customFormat="1" ht="13.5">
      <c r="A547" s="18">
        <v>541</v>
      </c>
      <c r="B547" s="110"/>
      <c r="C547" s="111"/>
      <c r="D547" s="112"/>
      <c r="E547" s="113"/>
      <c r="F547" s="113"/>
      <c r="G547" s="114"/>
      <c r="H547" s="22"/>
      <c r="I547" s="22"/>
      <c r="J547" s="22"/>
      <c r="K547" s="22"/>
      <c r="L547" s="22"/>
      <c r="M547" s="22"/>
      <c r="N547" s="22"/>
      <c r="O547" s="22"/>
      <c r="P547" s="19"/>
      <c r="Q547" s="70">
        <f t="shared" si="17"/>
        <v>0</v>
      </c>
      <c r="R547" s="23" t="str">
        <f t="shared" si="16"/>
        <v>Không</v>
      </c>
      <c r="S547" s="23"/>
      <c r="T547" s="23"/>
      <c r="U547" s="18"/>
      <c r="V547" s="18"/>
    </row>
    <row r="548" spans="1:22" s="20" customFormat="1" ht="13.5">
      <c r="A548" s="18">
        <v>542</v>
      </c>
      <c r="B548" s="110"/>
      <c r="C548" s="111"/>
      <c r="D548" s="112"/>
      <c r="E548" s="113"/>
      <c r="F548" s="113"/>
      <c r="G548" s="114"/>
      <c r="H548" s="22"/>
      <c r="I548" s="22"/>
      <c r="J548" s="22"/>
      <c r="K548" s="22"/>
      <c r="L548" s="22"/>
      <c r="M548" s="22"/>
      <c r="N548" s="22"/>
      <c r="O548" s="22"/>
      <c r="P548" s="19"/>
      <c r="Q548" s="70">
        <f t="shared" si="17"/>
        <v>0</v>
      </c>
      <c r="R548" s="23" t="str">
        <f t="shared" si="16"/>
        <v>Không</v>
      </c>
      <c r="S548" s="23"/>
      <c r="T548" s="23"/>
      <c r="U548" s="18"/>
      <c r="V548" s="18"/>
    </row>
    <row r="549" spans="1:22" s="20" customFormat="1" ht="13.5">
      <c r="A549" s="18">
        <v>543</v>
      </c>
      <c r="B549" s="110"/>
      <c r="C549" s="111"/>
      <c r="D549" s="112"/>
      <c r="E549" s="113"/>
      <c r="F549" s="113"/>
      <c r="G549" s="114"/>
      <c r="H549" s="22"/>
      <c r="I549" s="22"/>
      <c r="J549" s="22"/>
      <c r="K549" s="22"/>
      <c r="L549" s="22"/>
      <c r="M549" s="22"/>
      <c r="N549" s="22"/>
      <c r="O549" s="22"/>
      <c r="P549" s="19"/>
      <c r="Q549" s="70">
        <f t="shared" si="17"/>
        <v>0</v>
      </c>
      <c r="R549" s="23" t="str">
        <f t="shared" si="16"/>
        <v>Không</v>
      </c>
      <c r="S549" s="23"/>
      <c r="T549" s="23"/>
      <c r="U549" s="18"/>
      <c r="V549" s="18"/>
    </row>
    <row r="550" spans="1:22" s="20" customFormat="1" ht="13.5">
      <c r="A550" s="18">
        <v>544</v>
      </c>
      <c r="B550" s="110"/>
      <c r="C550" s="111"/>
      <c r="D550" s="112"/>
      <c r="E550" s="113"/>
      <c r="F550" s="113"/>
      <c r="G550" s="114"/>
      <c r="H550" s="22"/>
      <c r="I550" s="22"/>
      <c r="J550" s="22"/>
      <c r="K550" s="22"/>
      <c r="L550" s="22"/>
      <c r="M550" s="22"/>
      <c r="N550" s="22"/>
      <c r="O550" s="22"/>
      <c r="P550" s="19"/>
      <c r="Q550" s="70">
        <f t="shared" si="17"/>
        <v>0</v>
      </c>
      <c r="R550" s="23" t="str">
        <f t="shared" si="16"/>
        <v>Không</v>
      </c>
      <c r="S550" s="23"/>
      <c r="T550" s="23"/>
      <c r="U550" s="18"/>
      <c r="V550" s="18"/>
    </row>
    <row r="551" spans="1:22" s="20" customFormat="1" ht="13.5">
      <c r="A551" s="18">
        <v>545</v>
      </c>
      <c r="B551" s="110"/>
      <c r="C551" s="111"/>
      <c r="D551" s="112"/>
      <c r="E551" s="113"/>
      <c r="F551" s="113"/>
      <c r="G551" s="114"/>
      <c r="H551" s="22"/>
      <c r="I551" s="22"/>
      <c r="J551" s="22"/>
      <c r="K551" s="22"/>
      <c r="L551" s="22"/>
      <c r="M551" s="22"/>
      <c r="N551" s="22"/>
      <c r="O551" s="22"/>
      <c r="P551" s="19"/>
      <c r="Q551" s="70">
        <f t="shared" si="17"/>
        <v>0</v>
      </c>
      <c r="R551" s="23" t="str">
        <f t="shared" si="16"/>
        <v>Không</v>
      </c>
      <c r="S551" s="23"/>
      <c r="T551" s="23"/>
      <c r="U551" s="18"/>
      <c r="V551" s="18"/>
    </row>
    <row r="552" spans="1:22" s="20" customFormat="1" ht="13.5">
      <c r="A552" s="18">
        <v>546</v>
      </c>
      <c r="B552" s="110"/>
      <c r="C552" s="111"/>
      <c r="D552" s="112"/>
      <c r="E552" s="113"/>
      <c r="F552" s="113"/>
      <c r="G552" s="114"/>
      <c r="H552" s="22"/>
      <c r="I552" s="22"/>
      <c r="J552" s="22"/>
      <c r="K552" s="22"/>
      <c r="L552" s="22"/>
      <c r="M552" s="22"/>
      <c r="N552" s="22"/>
      <c r="O552" s="22"/>
      <c r="P552" s="19"/>
      <c r="Q552" s="70">
        <f t="shared" si="17"/>
        <v>0</v>
      </c>
      <c r="R552" s="23" t="str">
        <f t="shared" si="16"/>
        <v>Không</v>
      </c>
      <c r="S552" s="23"/>
      <c r="T552" s="23"/>
      <c r="U552" s="18"/>
      <c r="V552" s="18"/>
    </row>
    <row r="553" spans="1:22" s="20" customFormat="1" ht="13.5">
      <c r="A553" s="18">
        <v>547</v>
      </c>
      <c r="B553" s="110"/>
      <c r="C553" s="111"/>
      <c r="D553" s="112"/>
      <c r="E553" s="113"/>
      <c r="F553" s="113"/>
      <c r="G553" s="114"/>
      <c r="H553" s="22"/>
      <c r="I553" s="22"/>
      <c r="J553" s="22"/>
      <c r="K553" s="22"/>
      <c r="L553" s="22"/>
      <c r="M553" s="22"/>
      <c r="N553" s="22"/>
      <c r="O553" s="22"/>
      <c r="P553" s="19"/>
      <c r="Q553" s="70">
        <f t="shared" si="17"/>
        <v>0</v>
      </c>
      <c r="R553" s="23" t="str">
        <f t="shared" si="16"/>
        <v>Không</v>
      </c>
      <c r="S553" s="23"/>
      <c r="T553" s="23"/>
      <c r="U553" s="18"/>
      <c r="V553" s="18"/>
    </row>
    <row r="554" spans="1:22" s="20" customFormat="1" ht="13.5">
      <c r="A554" s="18">
        <v>548</v>
      </c>
      <c r="B554" s="110"/>
      <c r="C554" s="111"/>
      <c r="D554" s="112"/>
      <c r="E554" s="113"/>
      <c r="F554" s="113"/>
      <c r="G554" s="114"/>
      <c r="H554" s="22"/>
      <c r="I554" s="22"/>
      <c r="J554" s="22"/>
      <c r="K554" s="22"/>
      <c r="L554" s="22"/>
      <c r="M554" s="22"/>
      <c r="N554" s="22"/>
      <c r="O554" s="22"/>
      <c r="P554" s="19"/>
      <c r="Q554" s="70">
        <f t="shared" si="17"/>
        <v>0</v>
      </c>
      <c r="R554" s="23" t="str">
        <f t="shared" si="16"/>
        <v>Không</v>
      </c>
      <c r="S554" s="23"/>
      <c r="T554" s="23"/>
      <c r="U554" s="18"/>
      <c r="V554" s="18"/>
    </row>
    <row r="555" spans="1:22" s="20" customFormat="1" ht="13.5">
      <c r="A555" s="18">
        <v>549</v>
      </c>
      <c r="B555" s="110"/>
      <c r="C555" s="111"/>
      <c r="D555" s="112"/>
      <c r="E555" s="113"/>
      <c r="F555" s="113"/>
      <c r="G555" s="114"/>
      <c r="H555" s="22"/>
      <c r="I555" s="22"/>
      <c r="J555" s="22"/>
      <c r="K555" s="22"/>
      <c r="L555" s="22"/>
      <c r="M555" s="22"/>
      <c r="N555" s="22"/>
      <c r="O555" s="22"/>
      <c r="P555" s="19"/>
      <c r="Q555" s="70">
        <f t="shared" si="17"/>
        <v>0</v>
      </c>
      <c r="R555" s="23" t="str">
        <f t="shared" si="16"/>
        <v>Không</v>
      </c>
      <c r="S555" s="23"/>
      <c r="T555" s="23"/>
      <c r="U555" s="18"/>
      <c r="V555" s="18"/>
    </row>
    <row r="556" spans="1:22" s="20" customFormat="1" ht="13.5">
      <c r="A556" s="18">
        <v>550</v>
      </c>
      <c r="B556" s="110"/>
      <c r="C556" s="111"/>
      <c r="D556" s="112"/>
      <c r="E556" s="113"/>
      <c r="F556" s="113"/>
      <c r="G556" s="114"/>
      <c r="H556" s="22"/>
      <c r="I556" s="22"/>
      <c r="J556" s="22"/>
      <c r="K556" s="22"/>
      <c r="L556" s="22"/>
      <c r="M556" s="22"/>
      <c r="N556" s="22"/>
      <c r="O556" s="22"/>
      <c r="P556" s="19"/>
      <c r="Q556" s="70">
        <f t="shared" si="17"/>
        <v>0</v>
      </c>
      <c r="R556" s="23" t="str">
        <f t="shared" si="16"/>
        <v>Không</v>
      </c>
      <c r="S556" s="23"/>
      <c r="T556" s="23"/>
      <c r="U556" s="18"/>
      <c r="V556" s="18"/>
    </row>
    <row r="557" spans="1:22" s="20" customFormat="1" ht="13.5">
      <c r="A557" s="18">
        <v>551</v>
      </c>
      <c r="B557" s="110"/>
      <c r="C557" s="111"/>
      <c r="D557" s="112"/>
      <c r="E557" s="113"/>
      <c r="F557" s="113"/>
      <c r="G557" s="114"/>
      <c r="H557" s="22"/>
      <c r="I557" s="22"/>
      <c r="J557" s="22"/>
      <c r="K557" s="22"/>
      <c r="L557" s="22"/>
      <c r="M557" s="22"/>
      <c r="N557" s="22"/>
      <c r="O557" s="22"/>
      <c r="P557" s="19"/>
      <c r="Q557" s="70">
        <f t="shared" si="17"/>
        <v>0</v>
      </c>
      <c r="R557" s="23" t="str">
        <f t="shared" si="16"/>
        <v>Không</v>
      </c>
      <c r="S557" s="23"/>
      <c r="T557" s="23"/>
      <c r="U557" s="18"/>
      <c r="V557" s="18"/>
    </row>
    <row r="558" spans="1:22" s="20" customFormat="1" ht="13.5">
      <c r="A558" s="18">
        <v>552</v>
      </c>
      <c r="B558" s="110"/>
      <c r="C558" s="111"/>
      <c r="D558" s="112"/>
      <c r="E558" s="113"/>
      <c r="F558" s="113"/>
      <c r="G558" s="114"/>
      <c r="H558" s="22"/>
      <c r="I558" s="22"/>
      <c r="J558" s="22"/>
      <c r="K558" s="22"/>
      <c r="L558" s="22"/>
      <c r="M558" s="22"/>
      <c r="N558" s="22"/>
      <c r="O558" s="22"/>
      <c r="P558" s="19"/>
      <c r="Q558" s="70">
        <f t="shared" si="17"/>
        <v>0</v>
      </c>
      <c r="R558" s="23" t="str">
        <f t="shared" si="16"/>
        <v>Không</v>
      </c>
      <c r="S558" s="23"/>
      <c r="T558" s="23"/>
      <c r="U558" s="18"/>
      <c r="V558" s="18"/>
    </row>
    <row r="559" spans="1:22" s="20" customFormat="1" ht="13.5">
      <c r="A559" s="18">
        <v>553</v>
      </c>
      <c r="B559" s="110"/>
      <c r="C559" s="111"/>
      <c r="D559" s="112"/>
      <c r="E559" s="113"/>
      <c r="F559" s="113"/>
      <c r="G559" s="114"/>
      <c r="H559" s="22"/>
      <c r="I559" s="22"/>
      <c r="J559" s="22"/>
      <c r="K559" s="22"/>
      <c r="L559" s="22"/>
      <c r="M559" s="22"/>
      <c r="N559" s="22"/>
      <c r="O559" s="22"/>
      <c r="P559" s="19"/>
      <c r="Q559" s="70">
        <f t="shared" si="17"/>
        <v>0</v>
      </c>
      <c r="R559" s="23" t="str">
        <f t="shared" si="16"/>
        <v>Không</v>
      </c>
      <c r="S559" s="23"/>
      <c r="T559" s="23"/>
      <c r="U559" s="18"/>
      <c r="V559" s="18"/>
    </row>
    <row r="560" spans="1:22" s="20" customFormat="1" ht="13.5">
      <c r="A560" s="18">
        <v>554</v>
      </c>
      <c r="B560" s="110"/>
      <c r="C560" s="111"/>
      <c r="D560" s="112"/>
      <c r="E560" s="113"/>
      <c r="F560" s="113"/>
      <c r="G560" s="114"/>
      <c r="H560" s="22"/>
      <c r="I560" s="22"/>
      <c r="J560" s="22"/>
      <c r="K560" s="22"/>
      <c r="L560" s="22"/>
      <c r="M560" s="22"/>
      <c r="N560" s="22"/>
      <c r="O560" s="22"/>
      <c r="P560" s="19"/>
      <c r="Q560" s="70">
        <f t="shared" si="17"/>
        <v>0</v>
      </c>
      <c r="R560" s="23" t="str">
        <f t="shared" si="16"/>
        <v>Không</v>
      </c>
      <c r="S560" s="23"/>
      <c r="T560" s="23"/>
      <c r="U560" s="18"/>
      <c r="V560" s="18"/>
    </row>
    <row r="561" spans="1:22" s="20" customFormat="1" ht="13.5">
      <c r="A561" s="18">
        <v>555</v>
      </c>
      <c r="B561" s="110"/>
      <c r="C561" s="111"/>
      <c r="D561" s="112"/>
      <c r="E561" s="113"/>
      <c r="F561" s="113"/>
      <c r="G561" s="114"/>
      <c r="H561" s="22"/>
      <c r="I561" s="22"/>
      <c r="J561" s="22"/>
      <c r="K561" s="22"/>
      <c r="L561" s="22"/>
      <c r="M561" s="22"/>
      <c r="N561" s="22"/>
      <c r="O561" s="22"/>
      <c r="P561" s="19"/>
      <c r="Q561" s="70">
        <f t="shared" si="17"/>
        <v>0</v>
      </c>
      <c r="R561" s="23" t="str">
        <f t="shared" si="16"/>
        <v>Không</v>
      </c>
      <c r="S561" s="23"/>
      <c r="T561" s="23"/>
      <c r="U561" s="18"/>
      <c r="V561" s="18"/>
    </row>
    <row r="562" spans="1:22" s="20" customFormat="1" ht="13.5">
      <c r="A562" s="18">
        <v>556</v>
      </c>
      <c r="B562" s="110"/>
      <c r="C562" s="111"/>
      <c r="D562" s="112"/>
      <c r="E562" s="113"/>
      <c r="F562" s="113"/>
      <c r="G562" s="114"/>
      <c r="H562" s="22"/>
      <c r="I562" s="22"/>
      <c r="J562" s="22"/>
      <c r="K562" s="22"/>
      <c r="L562" s="22"/>
      <c r="M562" s="22"/>
      <c r="N562" s="22"/>
      <c r="O562" s="22"/>
      <c r="P562" s="19"/>
      <c r="Q562" s="70">
        <f t="shared" si="17"/>
        <v>0</v>
      </c>
      <c r="R562" s="23" t="str">
        <f t="shared" si="16"/>
        <v>Không</v>
      </c>
      <c r="S562" s="23"/>
      <c r="T562" s="23"/>
      <c r="U562" s="18"/>
      <c r="V562" s="18"/>
    </row>
    <row r="563" spans="1:22" s="20" customFormat="1" ht="13.5">
      <c r="A563" s="18">
        <v>557</v>
      </c>
      <c r="B563" s="110"/>
      <c r="C563" s="111"/>
      <c r="D563" s="112"/>
      <c r="E563" s="113"/>
      <c r="F563" s="113"/>
      <c r="G563" s="114"/>
      <c r="H563" s="22"/>
      <c r="I563" s="22"/>
      <c r="J563" s="22"/>
      <c r="K563" s="22"/>
      <c r="L563" s="22"/>
      <c r="M563" s="22"/>
      <c r="N563" s="22"/>
      <c r="O563" s="22"/>
      <c r="P563" s="19"/>
      <c r="Q563" s="70">
        <f t="shared" si="17"/>
        <v>0</v>
      </c>
      <c r="R563" s="23" t="str">
        <f t="shared" si="16"/>
        <v>Không</v>
      </c>
      <c r="S563" s="23"/>
      <c r="T563" s="23"/>
      <c r="U563" s="18"/>
      <c r="V563" s="18"/>
    </row>
    <row r="564" spans="1:22" s="20" customFormat="1" ht="13.5">
      <c r="A564" s="18">
        <v>558</v>
      </c>
      <c r="B564" s="110"/>
      <c r="C564" s="111"/>
      <c r="D564" s="112"/>
      <c r="E564" s="113"/>
      <c r="F564" s="113"/>
      <c r="G564" s="114"/>
      <c r="H564" s="22"/>
      <c r="I564" s="22"/>
      <c r="J564" s="22"/>
      <c r="K564" s="22"/>
      <c r="L564" s="22"/>
      <c r="M564" s="22"/>
      <c r="N564" s="22"/>
      <c r="O564" s="22"/>
      <c r="P564" s="19"/>
      <c r="Q564" s="70">
        <f t="shared" si="17"/>
        <v>0</v>
      </c>
      <c r="R564" s="23" t="str">
        <f t="shared" si="16"/>
        <v>Không</v>
      </c>
      <c r="S564" s="23"/>
      <c r="T564" s="23"/>
      <c r="U564" s="18"/>
      <c r="V564" s="18"/>
    </row>
    <row r="565" spans="1:22" s="20" customFormat="1" ht="13.5">
      <c r="A565" s="18">
        <v>559</v>
      </c>
      <c r="B565" s="110"/>
      <c r="C565" s="111"/>
      <c r="D565" s="112"/>
      <c r="E565" s="113"/>
      <c r="F565" s="113"/>
      <c r="G565" s="114"/>
      <c r="H565" s="22"/>
      <c r="I565" s="22"/>
      <c r="J565" s="22"/>
      <c r="K565" s="22"/>
      <c r="L565" s="22"/>
      <c r="M565" s="22"/>
      <c r="N565" s="22"/>
      <c r="O565" s="22"/>
      <c r="P565" s="19"/>
      <c r="Q565" s="70">
        <f t="shared" si="17"/>
        <v>0</v>
      </c>
      <c r="R565" s="23" t="str">
        <f t="shared" si="16"/>
        <v>Không</v>
      </c>
      <c r="S565" s="23"/>
      <c r="T565" s="23"/>
      <c r="U565" s="18"/>
      <c r="V565" s="18"/>
    </row>
    <row r="566" spans="1:22" s="20" customFormat="1" ht="13.5">
      <c r="A566" s="18">
        <v>560</v>
      </c>
      <c r="B566" s="110"/>
      <c r="C566" s="111"/>
      <c r="D566" s="112"/>
      <c r="E566" s="113"/>
      <c r="F566" s="113"/>
      <c r="G566" s="114"/>
      <c r="H566" s="22"/>
      <c r="I566" s="22"/>
      <c r="J566" s="22"/>
      <c r="K566" s="22"/>
      <c r="L566" s="22"/>
      <c r="M566" s="22"/>
      <c r="N566" s="22"/>
      <c r="O566" s="22"/>
      <c r="P566" s="19"/>
      <c r="Q566" s="70">
        <f t="shared" si="17"/>
        <v>0</v>
      </c>
      <c r="R566" s="23" t="str">
        <f t="shared" si="16"/>
        <v>Không</v>
      </c>
      <c r="S566" s="23"/>
      <c r="T566" s="23"/>
      <c r="U566" s="18"/>
      <c r="V566" s="18"/>
    </row>
    <row r="567" spans="1:22" s="20" customFormat="1" ht="13.5">
      <c r="A567" s="18">
        <v>561</v>
      </c>
      <c r="B567" s="110"/>
      <c r="C567" s="111"/>
      <c r="D567" s="112"/>
      <c r="E567" s="113"/>
      <c r="F567" s="113"/>
      <c r="G567" s="114"/>
      <c r="H567" s="22"/>
      <c r="I567" s="22"/>
      <c r="J567" s="22"/>
      <c r="K567" s="22"/>
      <c r="L567" s="22"/>
      <c r="M567" s="22"/>
      <c r="N567" s="22"/>
      <c r="O567" s="22"/>
      <c r="P567" s="19"/>
      <c r="Q567" s="70">
        <f t="shared" si="17"/>
        <v>0</v>
      </c>
      <c r="R567" s="23" t="str">
        <f t="shared" si="16"/>
        <v>Không</v>
      </c>
      <c r="S567" s="23"/>
      <c r="T567" s="23"/>
      <c r="U567" s="18"/>
      <c r="V567" s="18"/>
    </row>
    <row r="568" spans="1:22" s="20" customFormat="1" ht="13.5">
      <c r="A568" s="18">
        <v>562</v>
      </c>
      <c r="B568" s="110"/>
      <c r="C568" s="111"/>
      <c r="D568" s="112"/>
      <c r="E568" s="113"/>
      <c r="F568" s="113"/>
      <c r="G568" s="114"/>
      <c r="H568" s="22"/>
      <c r="I568" s="22"/>
      <c r="J568" s="22"/>
      <c r="K568" s="22"/>
      <c r="L568" s="22"/>
      <c r="M568" s="22"/>
      <c r="N568" s="22"/>
      <c r="O568" s="22"/>
      <c r="P568" s="19"/>
      <c r="Q568" s="70">
        <f t="shared" si="17"/>
        <v>0</v>
      </c>
      <c r="R568" s="23" t="str">
        <f t="shared" si="16"/>
        <v>Không</v>
      </c>
      <c r="S568" s="23"/>
      <c r="T568" s="23"/>
      <c r="U568" s="18"/>
      <c r="V568" s="18"/>
    </row>
    <row r="569" spans="1:22" s="20" customFormat="1" ht="13.5">
      <c r="A569" s="18">
        <v>563</v>
      </c>
      <c r="B569" s="110"/>
      <c r="C569" s="111"/>
      <c r="D569" s="112"/>
      <c r="E569" s="113"/>
      <c r="F569" s="113"/>
      <c r="G569" s="114"/>
      <c r="H569" s="22"/>
      <c r="I569" s="22"/>
      <c r="J569" s="22"/>
      <c r="K569" s="22"/>
      <c r="L569" s="22"/>
      <c r="M569" s="22"/>
      <c r="N569" s="22"/>
      <c r="O569" s="22"/>
      <c r="P569" s="19"/>
      <c r="Q569" s="70">
        <f t="shared" si="17"/>
        <v>0</v>
      </c>
      <c r="R569" s="23" t="str">
        <f t="shared" si="16"/>
        <v>Không</v>
      </c>
      <c r="S569" s="23"/>
      <c r="T569" s="23"/>
      <c r="U569" s="18"/>
      <c r="V569" s="18"/>
    </row>
    <row r="570" spans="1:22" s="20" customFormat="1" ht="13.5">
      <c r="A570" s="18">
        <v>564</v>
      </c>
      <c r="B570" s="110"/>
      <c r="C570" s="111"/>
      <c r="D570" s="112"/>
      <c r="E570" s="113"/>
      <c r="F570" s="113"/>
      <c r="G570" s="114"/>
      <c r="H570" s="22"/>
      <c r="I570" s="22"/>
      <c r="J570" s="22"/>
      <c r="K570" s="22"/>
      <c r="L570" s="22"/>
      <c r="M570" s="22"/>
      <c r="N570" s="22"/>
      <c r="O570" s="22"/>
      <c r="P570" s="19"/>
      <c r="Q570" s="70">
        <f t="shared" si="17"/>
        <v>0</v>
      </c>
      <c r="R570" s="23" t="str">
        <f t="shared" si="16"/>
        <v>Không</v>
      </c>
      <c r="S570" s="23"/>
      <c r="T570" s="23"/>
      <c r="U570" s="18"/>
      <c r="V570" s="18"/>
    </row>
    <row r="571" spans="1:22" s="20" customFormat="1" ht="13.5">
      <c r="A571" s="18">
        <v>565</v>
      </c>
      <c r="B571" s="110"/>
      <c r="C571" s="111"/>
      <c r="D571" s="112"/>
      <c r="E571" s="113"/>
      <c r="F571" s="113"/>
      <c r="G571" s="114"/>
      <c r="H571" s="22"/>
      <c r="I571" s="22"/>
      <c r="J571" s="22"/>
      <c r="K571" s="22"/>
      <c r="L571" s="22"/>
      <c r="M571" s="22"/>
      <c r="N571" s="22"/>
      <c r="O571" s="22"/>
      <c r="P571" s="19"/>
      <c r="Q571" s="70">
        <f t="shared" si="17"/>
        <v>0</v>
      </c>
      <c r="R571" s="23" t="str">
        <f t="shared" si="16"/>
        <v>Không</v>
      </c>
      <c r="S571" s="23"/>
      <c r="T571" s="23"/>
      <c r="U571" s="18"/>
      <c r="V571" s="18"/>
    </row>
    <row r="572" spans="1:22" s="20" customFormat="1" ht="13.5">
      <c r="A572" s="18">
        <v>566</v>
      </c>
      <c r="B572" s="110"/>
      <c r="C572" s="111"/>
      <c r="D572" s="112"/>
      <c r="E572" s="113"/>
      <c r="F572" s="113"/>
      <c r="G572" s="114"/>
      <c r="H572" s="22"/>
      <c r="I572" s="22"/>
      <c r="J572" s="22"/>
      <c r="K572" s="22"/>
      <c r="L572" s="22"/>
      <c r="M572" s="22"/>
      <c r="N572" s="22"/>
      <c r="O572" s="22"/>
      <c r="P572" s="19"/>
      <c r="Q572" s="70">
        <f t="shared" si="17"/>
        <v>0</v>
      </c>
      <c r="R572" s="23" t="str">
        <f t="shared" si="16"/>
        <v>Không</v>
      </c>
      <c r="S572" s="23"/>
      <c r="T572" s="23"/>
      <c r="U572" s="18"/>
      <c r="V572" s="18"/>
    </row>
    <row r="573" spans="1:22" s="20" customFormat="1" ht="13.5">
      <c r="A573" s="18">
        <v>567</v>
      </c>
      <c r="B573" s="110"/>
      <c r="C573" s="111"/>
      <c r="D573" s="112"/>
      <c r="E573" s="113"/>
      <c r="F573" s="113"/>
      <c r="G573" s="114"/>
      <c r="H573" s="22"/>
      <c r="I573" s="22"/>
      <c r="J573" s="22"/>
      <c r="K573" s="22"/>
      <c r="L573" s="22"/>
      <c r="M573" s="22"/>
      <c r="N573" s="22"/>
      <c r="O573" s="22"/>
      <c r="P573" s="19"/>
      <c r="Q573" s="70">
        <f t="shared" si="17"/>
        <v>0</v>
      </c>
      <c r="R573" s="23" t="str">
        <f t="shared" si="16"/>
        <v>Không</v>
      </c>
      <c r="S573" s="23"/>
      <c r="T573" s="23"/>
      <c r="U573" s="18"/>
      <c r="V573" s="18"/>
    </row>
    <row r="574" spans="1:22" s="20" customFormat="1" ht="13.5">
      <c r="A574" s="18">
        <v>568</v>
      </c>
      <c r="B574" s="110"/>
      <c r="C574" s="111"/>
      <c r="D574" s="112"/>
      <c r="E574" s="113"/>
      <c r="F574" s="113"/>
      <c r="G574" s="114"/>
      <c r="H574" s="22"/>
      <c r="I574" s="22"/>
      <c r="J574" s="22"/>
      <c r="K574" s="22"/>
      <c r="L574" s="22"/>
      <c r="M574" s="22"/>
      <c r="N574" s="22"/>
      <c r="O574" s="22"/>
      <c r="P574" s="19"/>
      <c r="Q574" s="70">
        <f t="shared" si="17"/>
        <v>0</v>
      </c>
      <c r="R574" s="23" t="str">
        <f t="shared" si="16"/>
        <v>Không</v>
      </c>
      <c r="S574" s="23"/>
      <c r="T574" s="23"/>
      <c r="U574" s="18"/>
      <c r="V574" s="18"/>
    </row>
    <row r="575" spans="1:22" s="20" customFormat="1" ht="13.5">
      <c r="A575" s="18">
        <v>569</v>
      </c>
      <c r="B575" s="110"/>
      <c r="C575" s="111"/>
      <c r="D575" s="112"/>
      <c r="E575" s="113"/>
      <c r="F575" s="113"/>
      <c r="G575" s="114"/>
      <c r="H575" s="22"/>
      <c r="I575" s="22"/>
      <c r="J575" s="22"/>
      <c r="K575" s="22"/>
      <c r="L575" s="22"/>
      <c r="M575" s="22"/>
      <c r="N575" s="22"/>
      <c r="O575" s="22"/>
      <c r="P575" s="19"/>
      <c r="Q575" s="70">
        <f t="shared" si="17"/>
        <v>0</v>
      </c>
      <c r="R575" s="23" t="str">
        <f t="shared" si="16"/>
        <v>Không</v>
      </c>
      <c r="S575" s="23"/>
      <c r="T575" s="23"/>
      <c r="U575" s="18"/>
      <c r="V575" s="18"/>
    </row>
    <row r="576" spans="1:22" s="20" customFormat="1" ht="13.5">
      <c r="A576" s="18">
        <v>570</v>
      </c>
      <c r="B576" s="110"/>
      <c r="C576" s="111"/>
      <c r="D576" s="112"/>
      <c r="E576" s="113"/>
      <c r="F576" s="113"/>
      <c r="G576" s="114"/>
      <c r="H576" s="22"/>
      <c r="I576" s="22"/>
      <c r="J576" s="22"/>
      <c r="K576" s="22"/>
      <c r="L576" s="22"/>
      <c r="M576" s="22"/>
      <c r="N576" s="22"/>
      <c r="O576" s="22"/>
      <c r="P576" s="19"/>
      <c r="Q576" s="70">
        <f t="shared" si="17"/>
        <v>0</v>
      </c>
      <c r="R576" s="23" t="str">
        <f t="shared" si="16"/>
        <v>Không</v>
      </c>
      <c r="S576" s="23"/>
      <c r="T576" s="23"/>
      <c r="U576" s="18"/>
      <c r="V576" s="18"/>
    </row>
    <row r="577" spans="1:22" s="20" customFormat="1" ht="13.5">
      <c r="A577" s="18">
        <v>571</v>
      </c>
      <c r="B577" s="110"/>
      <c r="C577" s="111"/>
      <c r="D577" s="112"/>
      <c r="E577" s="113"/>
      <c r="F577" s="113"/>
      <c r="G577" s="114"/>
      <c r="H577" s="22"/>
      <c r="I577" s="22"/>
      <c r="J577" s="22"/>
      <c r="K577" s="22"/>
      <c r="L577" s="22"/>
      <c r="M577" s="22"/>
      <c r="N577" s="22"/>
      <c r="O577" s="22"/>
      <c r="P577" s="19"/>
      <c r="Q577" s="70">
        <f t="shared" si="17"/>
        <v>0</v>
      </c>
      <c r="R577" s="23" t="str">
        <f t="shared" si="16"/>
        <v>Không</v>
      </c>
      <c r="S577" s="23"/>
      <c r="T577" s="23"/>
      <c r="U577" s="18"/>
      <c r="V577" s="18"/>
    </row>
    <row r="578" spans="1:22" s="20" customFormat="1" ht="13.5">
      <c r="A578" s="18">
        <v>572</v>
      </c>
      <c r="B578" s="110"/>
      <c r="C578" s="111"/>
      <c r="D578" s="112"/>
      <c r="E578" s="113"/>
      <c r="F578" s="113"/>
      <c r="G578" s="114"/>
      <c r="H578" s="22"/>
      <c r="I578" s="22"/>
      <c r="J578" s="22"/>
      <c r="K578" s="22"/>
      <c r="L578" s="22"/>
      <c r="M578" s="22"/>
      <c r="N578" s="22"/>
      <c r="O578" s="22"/>
      <c r="P578" s="19"/>
      <c r="Q578" s="70">
        <f t="shared" si="17"/>
        <v>0</v>
      </c>
      <c r="R578" s="23" t="str">
        <f t="shared" si="16"/>
        <v>Không</v>
      </c>
      <c r="S578" s="23"/>
      <c r="T578" s="23"/>
      <c r="U578" s="18"/>
      <c r="V578" s="18"/>
    </row>
    <row r="579" spans="1:22" s="20" customFormat="1" ht="13.5">
      <c r="A579" s="18">
        <v>573</v>
      </c>
      <c r="B579" s="110"/>
      <c r="C579" s="111"/>
      <c r="D579" s="112"/>
      <c r="E579" s="113"/>
      <c r="F579" s="113"/>
      <c r="G579" s="114"/>
      <c r="H579" s="22"/>
      <c r="I579" s="22"/>
      <c r="J579" s="22"/>
      <c r="K579" s="22"/>
      <c r="L579" s="22"/>
      <c r="M579" s="22"/>
      <c r="N579" s="22"/>
      <c r="O579" s="22"/>
      <c r="P579" s="19"/>
      <c r="Q579" s="70">
        <f t="shared" si="17"/>
        <v>0</v>
      </c>
      <c r="R579" s="23" t="str">
        <f t="shared" si="16"/>
        <v>Không</v>
      </c>
      <c r="S579" s="23"/>
      <c r="T579" s="23"/>
      <c r="U579" s="18"/>
      <c r="V579" s="18"/>
    </row>
    <row r="580" spans="1:22" s="20" customFormat="1" ht="13.5">
      <c r="A580" s="18">
        <v>574</v>
      </c>
      <c r="B580" s="110"/>
      <c r="C580" s="111"/>
      <c r="D580" s="112"/>
      <c r="E580" s="113"/>
      <c r="F580" s="113"/>
      <c r="G580" s="114"/>
      <c r="H580" s="22"/>
      <c r="I580" s="22"/>
      <c r="J580" s="22"/>
      <c r="K580" s="22"/>
      <c r="L580" s="22"/>
      <c r="M580" s="22"/>
      <c r="N580" s="22"/>
      <c r="O580" s="22"/>
      <c r="P580" s="19"/>
      <c r="Q580" s="70">
        <f t="shared" si="17"/>
        <v>0</v>
      </c>
      <c r="R580" s="23" t="str">
        <f t="shared" si="16"/>
        <v>Không</v>
      </c>
      <c r="S580" s="23"/>
      <c r="T580" s="23"/>
      <c r="U580" s="18"/>
      <c r="V580" s="18"/>
    </row>
    <row r="581" spans="1:22" s="20" customFormat="1" ht="13.5">
      <c r="A581" s="18">
        <v>575</v>
      </c>
      <c r="B581" s="110"/>
      <c r="C581" s="111"/>
      <c r="D581" s="112"/>
      <c r="E581" s="113"/>
      <c r="F581" s="113"/>
      <c r="G581" s="114"/>
      <c r="H581" s="22"/>
      <c r="I581" s="22"/>
      <c r="J581" s="22"/>
      <c r="K581" s="22"/>
      <c r="L581" s="22"/>
      <c r="M581" s="22"/>
      <c r="N581" s="22"/>
      <c r="O581" s="22"/>
      <c r="P581" s="19"/>
      <c r="Q581" s="70">
        <f t="shared" si="17"/>
        <v>0</v>
      </c>
      <c r="R581" s="23" t="str">
        <f t="shared" si="16"/>
        <v>Không</v>
      </c>
      <c r="S581" s="23"/>
      <c r="T581" s="23"/>
      <c r="U581" s="18"/>
      <c r="V581" s="18"/>
    </row>
    <row r="582" spans="1:22" s="20" customFormat="1" ht="13.5">
      <c r="A582" s="18">
        <v>576</v>
      </c>
      <c r="B582" s="110"/>
      <c r="C582" s="111"/>
      <c r="D582" s="112"/>
      <c r="E582" s="113"/>
      <c r="F582" s="113"/>
      <c r="G582" s="114"/>
      <c r="H582" s="22"/>
      <c r="I582" s="22"/>
      <c r="J582" s="22"/>
      <c r="K582" s="22"/>
      <c r="L582" s="22"/>
      <c r="M582" s="22"/>
      <c r="N582" s="22"/>
      <c r="O582" s="22"/>
      <c r="P582" s="19"/>
      <c r="Q582" s="70">
        <f t="shared" si="17"/>
        <v>0</v>
      </c>
      <c r="R582" s="23" t="str">
        <f t="shared" si="16"/>
        <v>Không</v>
      </c>
      <c r="S582" s="23"/>
      <c r="T582" s="23"/>
      <c r="U582" s="18"/>
      <c r="V582" s="18"/>
    </row>
    <row r="583" spans="1:22" s="20" customFormat="1" ht="13.5">
      <c r="A583" s="18">
        <v>577</v>
      </c>
      <c r="B583" s="110"/>
      <c r="C583" s="111"/>
      <c r="D583" s="112"/>
      <c r="E583" s="113"/>
      <c r="F583" s="113"/>
      <c r="G583" s="114"/>
      <c r="H583" s="22"/>
      <c r="I583" s="22"/>
      <c r="J583" s="22"/>
      <c r="K583" s="22"/>
      <c r="L583" s="22"/>
      <c r="M583" s="22"/>
      <c r="N583" s="22"/>
      <c r="O583" s="22"/>
      <c r="P583" s="19"/>
      <c r="Q583" s="70">
        <f t="shared" si="17"/>
        <v>0</v>
      </c>
      <c r="R583" s="23" t="str">
        <f t="shared" ref="R583:R646" si="18">VLOOKUP(Q583,$U:$V,2,0)</f>
        <v>Không</v>
      </c>
      <c r="S583" s="23"/>
      <c r="T583" s="23"/>
      <c r="U583" s="18"/>
      <c r="V583" s="18"/>
    </row>
    <row r="584" spans="1:22" s="20" customFormat="1" ht="13.5">
      <c r="A584" s="18">
        <v>578</v>
      </c>
      <c r="B584" s="110"/>
      <c r="C584" s="111"/>
      <c r="D584" s="112"/>
      <c r="E584" s="113"/>
      <c r="F584" s="113"/>
      <c r="G584" s="114"/>
      <c r="H584" s="22"/>
      <c r="I584" s="22"/>
      <c r="J584" s="22"/>
      <c r="K584" s="22"/>
      <c r="L584" s="22"/>
      <c r="M584" s="22"/>
      <c r="N584" s="22"/>
      <c r="O584" s="22"/>
      <c r="P584" s="19"/>
      <c r="Q584" s="70">
        <f t="shared" ref="Q584:Q647" si="19">IF(OR(ISNUMBER(P584)=FALSE,$Q$6&lt;&gt;100%,P584&lt;1),0,ROUND(SUMPRODUCT($H$6:$P$6,H584:P584),1))</f>
        <v>0</v>
      </c>
      <c r="R584" s="23" t="str">
        <f t="shared" si="18"/>
        <v>Không</v>
      </c>
      <c r="S584" s="23"/>
      <c r="T584" s="23"/>
      <c r="U584" s="18"/>
      <c r="V584" s="18"/>
    </row>
    <row r="585" spans="1:22" s="20" customFormat="1" ht="13.5">
      <c r="A585" s="18">
        <v>579</v>
      </c>
      <c r="B585" s="110"/>
      <c r="C585" s="111"/>
      <c r="D585" s="112"/>
      <c r="E585" s="113"/>
      <c r="F585" s="113"/>
      <c r="G585" s="114"/>
      <c r="H585" s="22"/>
      <c r="I585" s="22"/>
      <c r="J585" s="22"/>
      <c r="K585" s="22"/>
      <c r="L585" s="22"/>
      <c r="M585" s="22"/>
      <c r="N585" s="22"/>
      <c r="O585" s="22"/>
      <c r="P585" s="19"/>
      <c r="Q585" s="70">
        <f t="shared" si="19"/>
        <v>0</v>
      </c>
      <c r="R585" s="23" t="str">
        <f t="shared" si="18"/>
        <v>Không</v>
      </c>
      <c r="S585" s="23"/>
      <c r="T585" s="23"/>
      <c r="U585" s="18"/>
      <c r="V585" s="18"/>
    </row>
    <row r="586" spans="1:22" s="20" customFormat="1" ht="13.5">
      <c r="A586" s="18">
        <v>580</v>
      </c>
      <c r="B586" s="110"/>
      <c r="C586" s="111"/>
      <c r="D586" s="112"/>
      <c r="E586" s="113"/>
      <c r="F586" s="113"/>
      <c r="G586" s="114"/>
      <c r="H586" s="22"/>
      <c r="I586" s="22"/>
      <c r="J586" s="22"/>
      <c r="K586" s="22"/>
      <c r="L586" s="22"/>
      <c r="M586" s="22"/>
      <c r="N586" s="22"/>
      <c r="O586" s="22"/>
      <c r="P586" s="19"/>
      <c r="Q586" s="70">
        <f t="shared" si="19"/>
        <v>0</v>
      </c>
      <c r="R586" s="23" t="str">
        <f t="shared" si="18"/>
        <v>Không</v>
      </c>
      <c r="S586" s="23"/>
      <c r="T586" s="23"/>
      <c r="U586" s="18"/>
      <c r="V586" s="18"/>
    </row>
    <row r="587" spans="1:22" s="20" customFormat="1" ht="13.5">
      <c r="A587" s="18">
        <v>581</v>
      </c>
      <c r="B587" s="110"/>
      <c r="C587" s="111"/>
      <c r="D587" s="112"/>
      <c r="E587" s="113"/>
      <c r="F587" s="113"/>
      <c r="G587" s="114"/>
      <c r="H587" s="22"/>
      <c r="I587" s="22"/>
      <c r="J587" s="22"/>
      <c r="K587" s="22"/>
      <c r="L587" s="22"/>
      <c r="M587" s="22"/>
      <c r="N587" s="22"/>
      <c r="O587" s="22"/>
      <c r="P587" s="19"/>
      <c r="Q587" s="70">
        <f t="shared" si="19"/>
        <v>0</v>
      </c>
      <c r="R587" s="23" t="str">
        <f t="shared" si="18"/>
        <v>Không</v>
      </c>
      <c r="S587" s="23"/>
      <c r="T587" s="23"/>
      <c r="U587" s="18"/>
      <c r="V587" s="18"/>
    </row>
    <row r="588" spans="1:22" s="20" customFormat="1" ht="13.5">
      <c r="A588" s="18">
        <v>582</v>
      </c>
      <c r="B588" s="110"/>
      <c r="C588" s="111"/>
      <c r="D588" s="112"/>
      <c r="E588" s="113"/>
      <c r="F588" s="113"/>
      <c r="G588" s="114"/>
      <c r="H588" s="22"/>
      <c r="I588" s="22"/>
      <c r="J588" s="22"/>
      <c r="K588" s="22"/>
      <c r="L588" s="22"/>
      <c r="M588" s="22"/>
      <c r="N588" s="22"/>
      <c r="O588" s="22"/>
      <c r="P588" s="19"/>
      <c r="Q588" s="70">
        <f t="shared" si="19"/>
        <v>0</v>
      </c>
      <c r="R588" s="23" t="str">
        <f t="shared" si="18"/>
        <v>Không</v>
      </c>
      <c r="S588" s="23"/>
      <c r="T588" s="23"/>
      <c r="U588" s="18"/>
      <c r="V588" s="18"/>
    </row>
    <row r="589" spans="1:22" s="20" customFormat="1" ht="13.5">
      <c r="A589" s="18">
        <v>583</v>
      </c>
      <c r="B589" s="110"/>
      <c r="C589" s="111"/>
      <c r="D589" s="112"/>
      <c r="E589" s="113"/>
      <c r="F589" s="113"/>
      <c r="G589" s="114"/>
      <c r="H589" s="22"/>
      <c r="I589" s="22"/>
      <c r="J589" s="22"/>
      <c r="K589" s="22"/>
      <c r="L589" s="22"/>
      <c r="M589" s="22"/>
      <c r="N589" s="22"/>
      <c r="O589" s="22"/>
      <c r="P589" s="19"/>
      <c r="Q589" s="70">
        <f t="shared" si="19"/>
        <v>0</v>
      </c>
      <c r="R589" s="23" t="str">
        <f t="shared" si="18"/>
        <v>Không</v>
      </c>
      <c r="S589" s="23"/>
      <c r="T589" s="23"/>
      <c r="U589" s="18"/>
      <c r="V589" s="18"/>
    </row>
    <row r="590" spans="1:22" s="20" customFormat="1" ht="13.5">
      <c r="A590" s="18">
        <v>584</v>
      </c>
      <c r="B590" s="110"/>
      <c r="C590" s="111"/>
      <c r="D590" s="112"/>
      <c r="E590" s="113"/>
      <c r="F590" s="113"/>
      <c r="G590" s="114"/>
      <c r="H590" s="22"/>
      <c r="I590" s="22"/>
      <c r="J590" s="22"/>
      <c r="K590" s="22"/>
      <c r="L590" s="22"/>
      <c r="M590" s="22"/>
      <c r="N590" s="22"/>
      <c r="O590" s="22"/>
      <c r="P590" s="19"/>
      <c r="Q590" s="70">
        <f t="shared" si="19"/>
        <v>0</v>
      </c>
      <c r="R590" s="23" t="str">
        <f t="shared" si="18"/>
        <v>Không</v>
      </c>
      <c r="S590" s="23"/>
      <c r="T590" s="23"/>
      <c r="U590" s="18"/>
      <c r="V590" s="18"/>
    </row>
    <row r="591" spans="1:22" s="20" customFormat="1" ht="13.5">
      <c r="A591" s="18">
        <v>585</v>
      </c>
      <c r="B591" s="110"/>
      <c r="C591" s="111"/>
      <c r="D591" s="112"/>
      <c r="E591" s="113"/>
      <c r="F591" s="113"/>
      <c r="G591" s="114"/>
      <c r="H591" s="22"/>
      <c r="I591" s="22"/>
      <c r="J591" s="22"/>
      <c r="K591" s="22"/>
      <c r="L591" s="22"/>
      <c r="M591" s="22"/>
      <c r="N591" s="22"/>
      <c r="O591" s="22"/>
      <c r="P591" s="19"/>
      <c r="Q591" s="70">
        <f t="shared" si="19"/>
        <v>0</v>
      </c>
      <c r="R591" s="23" t="str">
        <f t="shared" si="18"/>
        <v>Không</v>
      </c>
      <c r="S591" s="23"/>
      <c r="T591" s="23"/>
      <c r="U591" s="18"/>
      <c r="V591" s="18"/>
    </row>
    <row r="592" spans="1:22" s="20" customFormat="1" ht="13.5">
      <c r="A592" s="18">
        <v>586</v>
      </c>
      <c r="B592" s="110"/>
      <c r="C592" s="111"/>
      <c r="D592" s="112"/>
      <c r="E592" s="113"/>
      <c r="F592" s="113"/>
      <c r="G592" s="114"/>
      <c r="H592" s="22"/>
      <c r="I592" s="22"/>
      <c r="J592" s="22"/>
      <c r="K592" s="22"/>
      <c r="L592" s="22"/>
      <c r="M592" s="22"/>
      <c r="N592" s="22"/>
      <c r="O592" s="22"/>
      <c r="P592" s="19"/>
      <c r="Q592" s="70">
        <f t="shared" si="19"/>
        <v>0</v>
      </c>
      <c r="R592" s="23" t="str">
        <f t="shared" si="18"/>
        <v>Không</v>
      </c>
      <c r="S592" s="23"/>
      <c r="T592" s="23"/>
      <c r="U592" s="18"/>
      <c r="V592" s="18"/>
    </row>
    <row r="593" spans="1:22" s="20" customFormat="1" ht="13.5">
      <c r="A593" s="18">
        <v>587</v>
      </c>
      <c r="B593" s="110"/>
      <c r="C593" s="111"/>
      <c r="D593" s="112"/>
      <c r="E593" s="113"/>
      <c r="F593" s="113"/>
      <c r="G593" s="114"/>
      <c r="H593" s="22"/>
      <c r="I593" s="22"/>
      <c r="J593" s="22"/>
      <c r="K593" s="22"/>
      <c r="L593" s="22"/>
      <c r="M593" s="22"/>
      <c r="N593" s="22"/>
      <c r="O593" s="22"/>
      <c r="P593" s="19"/>
      <c r="Q593" s="70">
        <f t="shared" si="19"/>
        <v>0</v>
      </c>
      <c r="R593" s="23" t="str">
        <f t="shared" si="18"/>
        <v>Không</v>
      </c>
      <c r="S593" s="23"/>
      <c r="T593" s="23"/>
      <c r="U593" s="18"/>
      <c r="V593" s="18"/>
    </row>
    <row r="594" spans="1:22" s="20" customFormat="1" ht="13.5">
      <c r="A594" s="18">
        <v>588</v>
      </c>
      <c r="B594" s="110"/>
      <c r="C594" s="111"/>
      <c r="D594" s="112"/>
      <c r="E594" s="113"/>
      <c r="F594" s="113"/>
      <c r="G594" s="114"/>
      <c r="H594" s="22"/>
      <c r="I594" s="22"/>
      <c r="J594" s="22"/>
      <c r="K594" s="22"/>
      <c r="L594" s="22"/>
      <c r="M594" s="22"/>
      <c r="N594" s="22"/>
      <c r="O594" s="22"/>
      <c r="P594" s="19"/>
      <c r="Q594" s="70">
        <f t="shared" si="19"/>
        <v>0</v>
      </c>
      <c r="R594" s="23" t="str">
        <f t="shared" si="18"/>
        <v>Không</v>
      </c>
      <c r="S594" s="23"/>
      <c r="T594" s="23"/>
      <c r="U594" s="18"/>
      <c r="V594" s="18"/>
    </row>
    <row r="595" spans="1:22" s="20" customFormat="1" ht="13.5">
      <c r="A595" s="18">
        <v>589</v>
      </c>
      <c r="B595" s="110"/>
      <c r="C595" s="111"/>
      <c r="D595" s="112"/>
      <c r="E595" s="113"/>
      <c r="F595" s="113"/>
      <c r="G595" s="114"/>
      <c r="H595" s="22"/>
      <c r="I595" s="22"/>
      <c r="J595" s="22"/>
      <c r="K595" s="22"/>
      <c r="L595" s="22"/>
      <c r="M595" s="22"/>
      <c r="N595" s="22"/>
      <c r="O595" s="22"/>
      <c r="P595" s="19"/>
      <c r="Q595" s="70">
        <f t="shared" si="19"/>
        <v>0</v>
      </c>
      <c r="R595" s="23" t="str">
        <f t="shared" si="18"/>
        <v>Không</v>
      </c>
      <c r="S595" s="23"/>
      <c r="T595" s="23"/>
      <c r="U595" s="18"/>
      <c r="V595" s="18"/>
    </row>
    <row r="596" spans="1:22" s="20" customFormat="1" ht="13.5">
      <c r="A596" s="18">
        <v>590</v>
      </c>
      <c r="B596" s="110"/>
      <c r="C596" s="111"/>
      <c r="D596" s="112"/>
      <c r="E596" s="113"/>
      <c r="F596" s="113"/>
      <c r="G596" s="114"/>
      <c r="H596" s="22"/>
      <c r="I596" s="22"/>
      <c r="J596" s="22"/>
      <c r="K596" s="22"/>
      <c r="L596" s="22"/>
      <c r="M596" s="22"/>
      <c r="N596" s="22"/>
      <c r="O596" s="22"/>
      <c r="P596" s="19"/>
      <c r="Q596" s="70">
        <f t="shared" si="19"/>
        <v>0</v>
      </c>
      <c r="R596" s="23" t="str">
        <f t="shared" si="18"/>
        <v>Không</v>
      </c>
      <c r="S596" s="23"/>
      <c r="T596" s="23"/>
      <c r="U596" s="18"/>
      <c r="V596" s="18"/>
    </row>
    <row r="597" spans="1:22" s="20" customFormat="1" ht="13.5">
      <c r="A597" s="18">
        <v>591</v>
      </c>
      <c r="B597" s="110"/>
      <c r="C597" s="111"/>
      <c r="D597" s="112"/>
      <c r="E597" s="113"/>
      <c r="F597" s="113"/>
      <c r="G597" s="114"/>
      <c r="H597" s="22"/>
      <c r="I597" s="22"/>
      <c r="J597" s="22"/>
      <c r="K597" s="22"/>
      <c r="L597" s="22"/>
      <c r="M597" s="22"/>
      <c r="N597" s="22"/>
      <c r="O597" s="22"/>
      <c r="P597" s="19"/>
      <c r="Q597" s="70">
        <f t="shared" si="19"/>
        <v>0</v>
      </c>
      <c r="R597" s="23" t="str">
        <f t="shared" si="18"/>
        <v>Không</v>
      </c>
      <c r="S597" s="23"/>
      <c r="T597" s="23"/>
      <c r="U597" s="18"/>
      <c r="V597" s="18"/>
    </row>
    <row r="598" spans="1:22" s="20" customFormat="1" ht="13.5">
      <c r="A598" s="18">
        <v>592</v>
      </c>
      <c r="B598" s="110"/>
      <c r="C598" s="111"/>
      <c r="D598" s="112"/>
      <c r="E598" s="113"/>
      <c r="F598" s="113"/>
      <c r="G598" s="114"/>
      <c r="H598" s="22"/>
      <c r="I598" s="22"/>
      <c r="J598" s="22"/>
      <c r="K598" s="22"/>
      <c r="L598" s="22"/>
      <c r="M598" s="22"/>
      <c r="N598" s="22"/>
      <c r="O598" s="22"/>
      <c r="P598" s="19"/>
      <c r="Q598" s="70">
        <f t="shared" si="19"/>
        <v>0</v>
      </c>
      <c r="R598" s="23" t="str">
        <f t="shared" si="18"/>
        <v>Không</v>
      </c>
      <c r="S598" s="23"/>
      <c r="T598" s="23"/>
      <c r="U598" s="18"/>
      <c r="V598" s="18"/>
    </row>
    <row r="599" spans="1:22" s="20" customFormat="1" ht="13.5">
      <c r="A599" s="18">
        <v>593</v>
      </c>
      <c r="B599" s="110"/>
      <c r="C599" s="111"/>
      <c r="D599" s="112"/>
      <c r="E599" s="113"/>
      <c r="F599" s="113"/>
      <c r="G599" s="114"/>
      <c r="H599" s="22"/>
      <c r="I599" s="22"/>
      <c r="J599" s="22"/>
      <c r="K599" s="22"/>
      <c r="L599" s="22"/>
      <c r="M599" s="22"/>
      <c r="N599" s="22"/>
      <c r="O599" s="22"/>
      <c r="P599" s="19"/>
      <c r="Q599" s="70">
        <f t="shared" si="19"/>
        <v>0</v>
      </c>
      <c r="R599" s="23" t="str">
        <f t="shared" si="18"/>
        <v>Không</v>
      </c>
      <c r="S599" s="23"/>
      <c r="T599" s="23"/>
      <c r="U599" s="18"/>
      <c r="V599" s="18"/>
    </row>
    <row r="600" spans="1:22" s="20" customFormat="1" ht="13.5">
      <c r="A600" s="18">
        <v>594</v>
      </c>
      <c r="B600" s="110"/>
      <c r="C600" s="111"/>
      <c r="D600" s="112"/>
      <c r="E600" s="113"/>
      <c r="F600" s="113"/>
      <c r="G600" s="114"/>
      <c r="H600" s="22"/>
      <c r="I600" s="22"/>
      <c r="J600" s="22"/>
      <c r="K600" s="22"/>
      <c r="L600" s="22"/>
      <c r="M600" s="22"/>
      <c r="N600" s="22"/>
      <c r="O600" s="22"/>
      <c r="P600" s="19"/>
      <c r="Q600" s="70">
        <f t="shared" si="19"/>
        <v>0</v>
      </c>
      <c r="R600" s="23" t="str">
        <f t="shared" si="18"/>
        <v>Không</v>
      </c>
      <c r="S600" s="23"/>
      <c r="T600" s="23"/>
      <c r="U600" s="18"/>
      <c r="V600" s="18"/>
    </row>
    <row r="601" spans="1:22" s="20" customFormat="1" ht="13.5">
      <c r="A601" s="18">
        <v>595</v>
      </c>
      <c r="B601" s="110"/>
      <c r="C601" s="111"/>
      <c r="D601" s="112"/>
      <c r="E601" s="113"/>
      <c r="F601" s="113"/>
      <c r="G601" s="114"/>
      <c r="H601" s="22"/>
      <c r="I601" s="22"/>
      <c r="J601" s="22"/>
      <c r="K601" s="22"/>
      <c r="L601" s="22"/>
      <c r="M601" s="22"/>
      <c r="N601" s="22"/>
      <c r="O601" s="22"/>
      <c r="P601" s="19"/>
      <c r="Q601" s="70">
        <f t="shared" si="19"/>
        <v>0</v>
      </c>
      <c r="R601" s="23" t="str">
        <f t="shared" si="18"/>
        <v>Không</v>
      </c>
      <c r="S601" s="23"/>
      <c r="T601" s="23"/>
      <c r="U601" s="18"/>
      <c r="V601" s="18"/>
    </row>
    <row r="602" spans="1:22" s="20" customFormat="1" ht="13.5">
      <c r="A602" s="18">
        <v>596</v>
      </c>
      <c r="B602" s="110"/>
      <c r="C602" s="111"/>
      <c r="D602" s="112"/>
      <c r="E602" s="113"/>
      <c r="F602" s="113"/>
      <c r="G602" s="114"/>
      <c r="H602" s="22"/>
      <c r="I602" s="22"/>
      <c r="J602" s="22"/>
      <c r="K602" s="22"/>
      <c r="L602" s="22"/>
      <c r="M602" s="22"/>
      <c r="N602" s="22"/>
      <c r="O602" s="22"/>
      <c r="P602" s="19"/>
      <c r="Q602" s="70">
        <f t="shared" si="19"/>
        <v>0</v>
      </c>
      <c r="R602" s="23" t="str">
        <f t="shared" si="18"/>
        <v>Không</v>
      </c>
      <c r="S602" s="23"/>
      <c r="T602" s="23"/>
      <c r="U602" s="18"/>
      <c r="V602" s="18"/>
    </row>
    <row r="603" spans="1:22" s="20" customFormat="1" ht="13.5">
      <c r="A603" s="18">
        <v>597</v>
      </c>
      <c r="B603" s="110"/>
      <c r="C603" s="111"/>
      <c r="D603" s="112"/>
      <c r="E603" s="113"/>
      <c r="F603" s="113"/>
      <c r="G603" s="114"/>
      <c r="H603" s="22"/>
      <c r="I603" s="22"/>
      <c r="J603" s="22"/>
      <c r="K603" s="22"/>
      <c r="L603" s="22"/>
      <c r="M603" s="22"/>
      <c r="N603" s="22"/>
      <c r="O603" s="22"/>
      <c r="P603" s="19"/>
      <c r="Q603" s="70">
        <f t="shared" si="19"/>
        <v>0</v>
      </c>
      <c r="R603" s="23" t="str">
        <f t="shared" si="18"/>
        <v>Không</v>
      </c>
      <c r="S603" s="23"/>
      <c r="T603" s="23"/>
      <c r="U603" s="18"/>
      <c r="V603" s="18"/>
    </row>
    <row r="604" spans="1:22" s="20" customFormat="1" ht="13.5">
      <c r="A604" s="18">
        <v>598</v>
      </c>
      <c r="B604" s="110"/>
      <c r="C604" s="111"/>
      <c r="D604" s="112"/>
      <c r="E604" s="113"/>
      <c r="F604" s="113"/>
      <c r="G604" s="114"/>
      <c r="H604" s="22"/>
      <c r="I604" s="22"/>
      <c r="J604" s="22"/>
      <c r="K604" s="22"/>
      <c r="L604" s="22"/>
      <c r="M604" s="22"/>
      <c r="N604" s="22"/>
      <c r="O604" s="22"/>
      <c r="P604" s="19"/>
      <c r="Q604" s="70">
        <f t="shared" si="19"/>
        <v>0</v>
      </c>
      <c r="R604" s="23" t="str">
        <f t="shared" si="18"/>
        <v>Không</v>
      </c>
      <c r="S604" s="23"/>
      <c r="T604" s="23"/>
      <c r="U604" s="18"/>
      <c r="V604" s="18"/>
    </row>
    <row r="605" spans="1:22" s="20" customFormat="1" ht="13.5">
      <c r="A605" s="18">
        <v>599</v>
      </c>
      <c r="B605" s="110"/>
      <c r="C605" s="111"/>
      <c r="D605" s="112"/>
      <c r="E605" s="113"/>
      <c r="F605" s="113"/>
      <c r="G605" s="114"/>
      <c r="H605" s="22"/>
      <c r="I605" s="22"/>
      <c r="J605" s="22"/>
      <c r="K605" s="22"/>
      <c r="L605" s="22"/>
      <c r="M605" s="22"/>
      <c r="N605" s="22"/>
      <c r="O605" s="22"/>
      <c r="P605" s="19"/>
      <c r="Q605" s="70">
        <f t="shared" si="19"/>
        <v>0</v>
      </c>
      <c r="R605" s="23" t="str">
        <f t="shared" si="18"/>
        <v>Không</v>
      </c>
      <c r="S605" s="23"/>
      <c r="T605" s="23"/>
      <c r="U605" s="18"/>
      <c r="V605" s="18"/>
    </row>
    <row r="606" spans="1:22" s="20" customFormat="1" ht="13.5">
      <c r="A606" s="18">
        <v>600</v>
      </c>
      <c r="B606" s="110"/>
      <c r="C606" s="111"/>
      <c r="D606" s="112"/>
      <c r="E606" s="113"/>
      <c r="F606" s="113"/>
      <c r="G606" s="114"/>
      <c r="H606" s="22"/>
      <c r="I606" s="22"/>
      <c r="J606" s="22"/>
      <c r="K606" s="22"/>
      <c r="L606" s="22"/>
      <c r="M606" s="22"/>
      <c r="N606" s="22"/>
      <c r="O606" s="22"/>
      <c r="P606" s="19"/>
      <c r="Q606" s="70">
        <f t="shared" si="19"/>
        <v>0</v>
      </c>
      <c r="R606" s="23" t="str">
        <f t="shared" si="18"/>
        <v>Không</v>
      </c>
      <c r="S606" s="23"/>
      <c r="T606" s="23"/>
      <c r="U606" s="18"/>
      <c r="V606" s="18"/>
    </row>
    <row r="607" spans="1:22" s="20" customFormat="1" ht="13.5">
      <c r="A607" s="18">
        <v>601</v>
      </c>
      <c r="B607" s="110"/>
      <c r="C607" s="111"/>
      <c r="D607" s="112"/>
      <c r="E607" s="113"/>
      <c r="F607" s="113"/>
      <c r="G607" s="114"/>
      <c r="H607" s="22"/>
      <c r="I607" s="22"/>
      <c r="J607" s="22"/>
      <c r="K607" s="22"/>
      <c r="L607" s="22"/>
      <c r="M607" s="22"/>
      <c r="N607" s="22"/>
      <c r="O607" s="22"/>
      <c r="P607" s="19"/>
      <c r="Q607" s="70">
        <f t="shared" si="19"/>
        <v>0</v>
      </c>
      <c r="R607" s="23" t="str">
        <f t="shared" si="18"/>
        <v>Không</v>
      </c>
      <c r="S607" s="23"/>
      <c r="T607" s="23"/>
      <c r="U607" s="18"/>
      <c r="V607" s="18"/>
    </row>
    <row r="608" spans="1:22" s="20" customFormat="1" ht="13.5">
      <c r="A608" s="18">
        <v>602</v>
      </c>
      <c r="B608" s="110"/>
      <c r="C608" s="111"/>
      <c r="D608" s="112"/>
      <c r="E608" s="113"/>
      <c r="F608" s="113"/>
      <c r="G608" s="114"/>
      <c r="H608" s="22"/>
      <c r="I608" s="22"/>
      <c r="J608" s="22"/>
      <c r="K608" s="22"/>
      <c r="L608" s="22"/>
      <c r="M608" s="22"/>
      <c r="N608" s="22"/>
      <c r="O608" s="22"/>
      <c r="P608" s="19"/>
      <c r="Q608" s="70">
        <f t="shared" si="19"/>
        <v>0</v>
      </c>
      <c r="R608" s="23" t="str">
        <f t="shared" si="18"/>
        <v>Không</v>
      </c>
      <c r="S608" s="23"/>
      <c r="T608" s="23"/>
      <c r="U608" s="18"/>
      <c r="V608" s="18"/>
    </row>
    <row r="609" spans="1:22" s="20" customFormat="1" ht="13.5">
      <c r="A609" s="18">
        <v>603</v>
      </c>
      <c r="B609" s="110"/>
      <c r="C609" s="111"/>
      <c r="D609" s="112"/>
      <c r="E609" s="113"/>
      <c r="F609" s="113"/>
      <c r="G609" s="114"/>
      <c r="H609" s="22"/>
      <c r="I609" s="22"/>
      <c r="J609" s="22"/>
      <c r="K609" s="22"/>
      <c r="L609" s="22"/>
      <c r="M609" s="22"/>
      <c r="N609" s="22"/>
      <c r="O609" s="22"/>
      <c r="P609" s="19"/>
      <c r="Q609" s="70">
        <f t="shared" si="19"/>
        <v>0</v>
      </c>
      <c r="R609" s="23" t="str">
        <f t="shared" si="18"/>
        <v>Không</v>
      </c>
      <c r="S609" s="23"/>
      <c r="T609" s="23"/>
      <c r="U609" s="18"/>
      <c r="V609" s="18"/>
    </row>
    <row r="610" spans="1:22" s="20" customFormat="1" ht="13.5">
      <c r="A610" s="18">
        <v>604</v>
      </c>
      <c r="B610" s="110"/>
      <c r="C610" s="111"/>
      <c r="D610" s="112"/>
      <c r="E610" s="113"/>
      <c r="F610" s="113"/>
      <c r="G610" s="114"/>
      <c r="H610" s="22"/>
      <c r="I610" s="22"/>
      <c r="J610" s="22"/>
      <c r="K610" s="22"/>
      <c r="L610" s="22"/>
      <c r="M610" s="22"/>
      <c r="N610" s="22"/>
      <c r="O610" s="22"/>
      <c r="P610" s="19"/>
      <c r="Q610" s="70">
        <f t="shared" si="19"/>
        <v>0</v>
      </c>
      <c r="R610" s="23" t="str">
        <f t="shared" si="18"/>
        <v>Không</v>
      </c>
      <c r="S610" s="23"/>
      <c r="T610" s="23"/>
      <c r="U610" s="18"/>
      <c r="V610" s="18"/>
    </row>
    <row r="611" spans="1:22" s="20" customFormat="1" ht="13.5">
      <c r="A611" s="18">
        <v>605</v>
      </c>
      <c r="B611" s="110"/>
      <c r="C611" s="111"/>
      <c r="D611" s="112"/>
      <c r="E611" s="113"/>
      <c r="F611" s="113"/>
      <c r="G611" s="114"/>
      <c r="H611" s="22"/>
      <c r="I611" s="22"/>
      <c r="J611" s="22"/>
      <c r="K611" s="22"/>
      <c r="L611" s="22"/>
      <c r="M611" s="22"/>
      <c r="N611" s="22"/>
      <c r="O611" s="22"/>
      <c r="P611" s="19"/>
      <c r="Q611" s="70">
        <f t="shared" si="19"/>
        <v>0</v>
      </c>
      <c r="R611" s="23" t="str">
        <f t="shared" si="18"/>
        <v>Không</v>
      </c>
      <c r="S611" s="23"/>
      <c r="T611" s="23"/>
      <c r="U611" s="18"/>
      <c r="V611" s="18"/>
    </row>
    <row r="612" spans="1:22" s="20" customFormat="1" ht="13.5">
      <c r="A612" s="18">
        <v>606</v>
      </c>
      <c r="B612" s="110"/>
      <c r="C612" s="111"/>
      <c r="D612" s="112"/>
      <c r="E612" s="113"/>
      <c r="F612" s="113"/>
      <c r="G612" s="114"/>
      <c r="H612" s="22"/>
      <c r="I612" s="22"/>
      <c r="J612" s="22"/>
      <c r="K612" s="22"/>
      <c r="L612" s="22"/>
      <c r="M612" s="22"/>
      <c r="N612" s="22"/>
      <c r="O612" s="22"/>
      <c r="P612" s="19"/>
      <c r="Q612" s="70">
        <f t="shared" si="19"/>
        <v>0</v>
      </c>
      <c r="R612" s="23" t="str">
        <f t="shared" si="18"/>
        <v>Không</v>
      </c>
      <c r="S612" s="23"/>
      <c r="T612" s="23"/>
      <c r="U612" s="18"/>
      <c r="V612" s="18"/>
    </row>
    <row r="613" spans="1:22" s="20" customFormat="1" ht="13.5">
      <c r="A613" s="18">
        <v>607</v>
      </c>
      <c r="B613" s="110"/>
      <c r="C613" s="111"/>
      <c r="D613" s="112"/>
      <c r="E613" s="113"/>
      <c r="F613" s="113"/>
      <c r="G613" s="114"/>
      <c r="H613" s="22"/>
      <c r="I613" s="22"/>
      <c r="J613" s="22"/>
      <c r="K613" s="22"/>
      <c r="L613" s="22"/>
      <c r="M613" s="22"/>
      <c r="N613" s="22"/>
      <c r="O613" s="22"/>
      <c r="P613" s="19"/>
      <c r="Q613" s="70">
        <f t="shared" si="19"/>
        <v>0</v>
      </c>
      <c r="R613" s="23" t="str">
        <f t="shared" si="18"/>
        <v>Không</v>
      </c>
      <c r="S613" s="23"/>
      <c r="T613" s="23"/>
      <c r="U613" s="18"/>
      <c r="V613" s="18"/>
    </row>
    <row r="614" spans="1:22" s="20" customFormat="1" ht="13.5">
      <c r="A614" s="18">
        <v>608</v>
      </c>
      <c r="B614" s="110"/>
      <c r="C614" s="111"/>
      <c r="D614" s="112"/>
      <c r="E614" s="113"/>
      <c r="F614" s="113"/>
      <c r="G614" s="114"/>
      <c r="H614" s="22"/>
      <c r="I614" s="22"/>
      <c r="J614" s="22"/>
      <c r="K614" s="22"/>
      <c r="L614" s="22"/>
      <c r="M614" s="22"/>
      <c r="N614" s="22"/>
      <c r="O614" s="22"/>
      <c r="P614" s="19"/>
      <c r="Q614" s="70">
        <f t="shared" si="19"/>
        <v>0</v>
      </c>
      <c r="R614" s="23" t="str">
        <f t="shared" si="18"/>
        <v>Không</v>
      </c>
      <c r="S614" s="23"/>
      <c r="T614" s="23"/>
      <c r="U614" s="18"/>
      <c r="V614" s="18"/>
    </row>
    <row r="615" spans="1:22" s="20" customFormat="1" ht="13.5">
      <c r="A615" s="18">
        <v>609</v>
      </c>
      <c r="B615" s="110"/>
      <c r="C615" s="111"/>
      <c r="D615" s="112"/>
      <c r="E615" s="113"/>
      <c r="F615" s="113"/>
      <c r="G615" s="114"/>
      <c r="H615" s="22"/>
      <c r="I615" s="22"/>
      <c r="J615" s="22"/>
      <c r="K615" s="22"/>
      <c r="L615" s="22"/>
      <c r="M615" s="22"/>
      <c r="N615" s="22"/>
      <c r="O615" s="22"/>
      <c r="P615" s="19"/>
      <c r="Q615" s="70">
        <f t="shared" si="19"/>
        <v>0</v>
      </c>
      <c r="R615" s="23" t="str">
        <f t="shared" si="18"/>
        <v>Không</v>
      </c>
      <c r="S615" s="23"/>
      <c r="T615" s="23"/>
      <c r="U615" s="18"/>
      <c r="V615" s="18"/>
    </row>
    <row r="616" spans="1:22" s="20" customFormat="1" ht="13.5">
      <c r="A616" s="18">
        <v>610</v>
      </c>
      <c r="B616" s="110"/>
      <c r="C616" s="111"/>
      <c r="D616" s="112"/>
      <c r="E616" s="113"/>
      <c r="F616" s="113"/>
      <c r="G616" s="114"/>
      <c r="H616" s="22"/>
      <c r="I616" s="22"/>
      <c r="J616" s="22"/>
      <c r="K616" s="22"/>
      <c r="L616" s="22"/>
      <c r="M616" s="22"/>
      <c r="N616" s="22"/>
      <c r="O616" s="22"/>
      <c r="P616" s="19"/>
      <c r="Q616" s="70">
        <f t="shared" si="19"/>
        <v>0</v>
      </c>
      <c r="R616" s="23" t="str">
        <f t="shared" si="18"/>
        <v>Không</v>
      </c>
      <c r="S616" s="23"/>
      <c r="T616" s="23"/>
      <c r="U616" s="18"/>
      <c r="V616" s="18"/>
    </row>
    <row r="617" spans="1:22" s="20" customFormat="1" ht="13.5">
      <c r="A617" s="18">
        <v>611</v>
      </c>
      <c r="B617" s="110"/>
      <c r="C617" s="111"/>
      <c r="D617" s="112"/>
      <c r="E617" s="113"/>
      <c r="F617" s="113"/>
      <c r="G617" s="114"/>
      <c r="H617" s="22"/>
      <c r="I617" s="22"/>
      <c r="J617" s="22"/>
      <c r="K617" s="22"/>
      <c r="L617" s="22"/>
      <c r="M617" s="22"/>
      <c r="N617" s="22"/>
      <c r="O617" s="22"/>
      <c r="P617" s="19"/>
      <c r="Q617" s="70">
        <f t="shared" si="19"/>
        <v>0</v>
      </c>
      <c r="R617" s="23" t="str">
        <f t="shared" si="18"/>
        <v>Không</v>
      </c>
      <c r="S617" s="23"/>
      <c r="T617" s="23"/>
      <c r="U617" s="18"/>
      <c r="V617" s="18"/>
    </row>
    <row r="618" spans="1:22" s="20" customFormat="1" ht="13.5">
      <c r="A618" s="18">
        <v>612</v>
      </c>
      <c r="B618" s="110"/>
      <c r="C618" s="111"/>
      <c r="D618" s="112"/>
      <c r="E618" s="113"/>
      <c r="F618" s="113"/>
      <c r="G618" s="114"/>
      <c r="H618" s="22"/>
      <c r="I618" s="22"/>
      <c r="J618" s="22"/>
      <c r="K618" s="22"/>
      <c r="L618" s="22"/>
      <c r="M618" s="22"/>
      <c r="N618" s="22"/>
      <c r="O618" s="22"/>
      <c r="P618" s="19"/>
      <c r="Q618" s="70">
        <f t="shared" si="19"/>
        <v>0</v>
      </c>
      <c r="R618" s="23" t="str">
        <f t="shared" si="18"/>
        <v>Không</v>
      </c>
      <c r="S618" s="23"/>
      <c r="T618" s="23"/>
      <c r="U618" s="18"/>
      <c r="V618" s="18"/>
    </row>
    <row r="619" spans="1:22" s="20" customFormat="1" ht="13.5">
      <c r="A619" s="18">
        <v>613</v>
      </c>
      <c r="B619" s="110"/>
      <c r="C619" s="111"/>
      <c r="D619" s="112"/>
      <c r="E619" s="113"/>
      <c r="F619" s="113"/>
      <c r="G619" s="114"/>
      <c r="H619" s="22"/>
      <c r="I619" s="22"/>
      <c r="J619" s="22"/>
      <c r="K619" s="22"/>
      <c r="L619" s="22"/>
      <c r="M619" s="22"/>
      <c r="N619" s="22"/>
      <c r="O619" s="22"/>
      <c r="P619" s="19"/>
      <c r="Q619" s="70">
        <f t="shared" si="19"/>
        <v>0</v>
      </c>
      <c r="R619" s="23" t="str">
        <f t="shared" si="18"/>
        <v>Không</v>
      </c>
      <c r="S619" s="23"/>
      <c r="T619" s="23"/>
      <c r="U619" s="18"/>
      <c r="V619" s="18"/>
    </row>
    <row r="620" spans="1:22" s="20" customFormat="1" ht="13.5">
      <c r="A620" s="18">
        <v>614</v>
      </c>
      <c r="B620" s="110"/>
      <c r="C620" s="111"/>
      <c r="D620" s="112"/>
      <c r="E620" s="113"/>
      <c r="F620" s="113"/>
      <c r="G620" s="114"/>
      <c r="H620" s="22"/>
      <c r="I620" s="22"/>
      <c r="J620" s="22"/>
      <c r="K620" s="22"/>
      <c r="L620" s="22"/>
      <c r="M620" s="22"/>
      <c r="N620" s="22"/>
      <c r="O620" s="22"/>
      <c r="P620" s="19"/>
      <c r="Q620" s="70">
        <f t="shared" si="19"/>
        <v>0</v>
      </c>
      <c r="R620" s="23" t="str">
        <f t="shared" si="18"/>
        <v>Không</v>
      </c>
      <c r="S620" s="23"/>
      <c r="T620" s="23"/>
      <c r="U620" s="18"/>
      <c r="V620" s="18"/>
    </row>
    <row r="621" spans="1:22" s="20" customFormat="1" ht="13.5">
      <c r="A621" s="18">
        <v>615</v>
      </c>
      <c r="B621" s="110"/>
      <c r="C621" s="111"/>
      <c r="D621" s="112"/>
      <c r="E621" s="113"/>
      <c r="F621" s="113"/>
      <c r="G621" s="114"/>
      <c r="H621" s="22"/>
      <c r="I621" s="22"/>
      <c r="J621" s="22"/>
      <c r="K621" s="22"/>
      <c r="L621" s="22"/>
      <c r="M621" s="22"/>
      <c r="N621" s="22"/>
      <c r="O621" s="22"/>
      <c r="P621" s="19"/>
      <c r="Q621" s="70">
        <f t="shared" si="19"/>
        <v>0</v>
      </c>
      <c r="R621" s="23" t="str">
        <f t="shared" si="18"/>
        <v>Không</v>
      </c>
      <c r="S621" s="23"/>
      <c r="T621" s="23"/>
      <c r="U621" s="18"/>
      <c r="V621" s="18"/>
    </row>
    <row r="622" spans="1:22" s="20" customFormat="1" ht="13.5">
      <c r="A622" s="18">
        <v>616</v>
      </c>
      <c r="B622" s="110"/>
      <c r="C622" s="111"/>
      <c r="D622" s="112"/>
      <c r="E622" s="113"/>
      <c r="F622" s="113"/>
      <c r="G622" s="114"/>
      <c r="H622" s="22"/>
      <c r="I622" s="22"/>
      <c r="J622" s="22"/>
      <c r="K622" s="22"/>
      <c r="L622" s="22"/>
      <c r="M622" s="22"/>
      <c r="N622" s="22"/>
      <c r="O622" s="22"/>
      <c r="P622" s="19"/>
      <c r="Q622" s="70">
        <f t="shared" si="19"/>
        <v>0</v>
      </c>
      <c r="R622" s="23" t="str">
        <f t="shared" si="18"/>
        <v>Không</v>
      </c>
      <c r="S622" s="23"/>
      <c r="T622" s="23"/>
      <c r="U622" s="18"/>
      <c r="V622" s="18"/>
    </row>
    <row r="623" spans="1:22" s="20" customFormat="1" ht="13.5">
      <c r="A623" s="18">
        <v>617</v>
      </c>
      <c r="B623" s="110"/>
      <c r="C623" s="111"/>
      <c r="D623" s="112"/>
      <c r="E623" s="113"/>
      <c r="F623" s="113"/>
      <c r="G623" s="114"/>
      <c r="H623" s="22"/>
      <c r="I623" s="22"/>
      <c r="J623" s="22"/>
      <c r="K623" s="22"/>
      <c r="L623" s="22"/>
      <c r="M623" s="22"/>
      <c r="N623" s="22"/>
      <c r="O623" s="22"/>
      <c r="P623" s="19"/>
      <c r="Q623" s="70">
        <f t="shared" si="19"/>
        <v>0</v>
      </c>
      <c r="R623" s="23" t="str">
        <f t="shared" si="18"/>
        <v>Không</v>
      </c>
      <c r="S623" s="23"/>
      <c r="T623" s="23"/>
      <c r="U623" s="18"/>
      <c r="V623" s="18"/>
    </row>
    <row r="624" spans="1:22" s="20" customFormat="1" ht="13.5">
      <c r="A624" s="18">
        <v>618</v>
      </c>
      <c r="B624" s="110"/>
      <c r="C624" s="111"/>
      <c r="D624" s="112"/>
      <c r="E624" s="113"/>
      <c r="F624" s="113"/>
      <c r="G624" s="114"/>
      <c r="H624" s="22"/>
      <c r="I624" s="22"/>
      <c r="J624" s="22"/>
      <c r="K624" s="22"/>
      <c r="L624" s="22"/>
      <c r="M624" s="22"/>
      <c r="N624" s="22"/>
      <c r="O624" s="22"/>
      <c r="P624" s="19"/>
      <c r="Q624" s="70">
        <f t="shared" si="19"/>
        <v>0</v>
      </c>
      <c r="R624" s="23" t="str">
        <f t="shared" si="18"/>
        <v>Không</v>
      </c>
      <c r="S624" s="23"/>
      <c r="T624" s="23"/>
      <c r="U624" s="18"/>
      <c r="V624" s="18"/>
    </row>
    <row r="625" spans="1:22" s="20" customFormat="1" ht="13.5">
      <c r="A625" s="18">
        <v>619</v>
      </c>
      <c r="B625" s="110"/>
      <c r="C625" s="111"/>
      <c r="D625" s="112"/>
      <c r="E625" s="113"/>
      <c r="F625" s="113"/>
      <c r="G625" s="114"/>
      <c r="H625" s="22"/>
      <c r="I625" s="22"/>
      <c r="J625" s="22"/>
      <c r="K625" s="22"/>
      <c r="L625" s="22"/>
      <c r="M625" s="22"/>
      <c r="N625" s="22"/>
      <c r="O625" s="22"/>
      <c r="P625" s="19"/>
      <c r="Q625" s="70">
        <f t="shared" si="19"/>
        <v>0</v>
      </c>
      <c r="R625" s="23" t="str">
        <f t="shared" si="18"/>
        <v>Không</v>
      </c>
      <c r="S625" s="23"/>
      <c r="T625" s="23"/>
      <c r="U625" s="18"/>
      <c r="V625" s="18"/>
    </row>
    <row r="626" spans="1:22" s="20" customFormat="1" ht="13.5">
      <c r="A626" s="18">
        <v>620</v>
      </c>
      <c r="B626" s="110"/>
      <c r="C626" s="111"/>
      <c r="D626" s="112"/>
      <c r="E626" s="113"/>
      <c r="F626" s="113"/>
      <c r="G626" s="114"/>
      <c r="H626" s="22"/>
      <c r="I626" s="22"/>
      <c r="J626" s="22"/>
      <c r="K626" s="22"/>
      <c r="L626" s="22"/>
      <c r="M626" s="22"/>
      <c r="N626" s="22"/>
      <c r="O626" s="22"/>
      <c r="P626" s="19"/>
      <c r="Q626" s="70">
        <f t="shared" si="19"/>
        <v>0</v>
      </c>
      <c r="R626" s="23" t="str">
        <f t="shared" si="18"/>
        <v>Không</v>
      </c>
      <c r="S626" s="23"/>
      <c r="T626" s="23"/>
      <c r="U626" s="18"/>
      <c r="V626" s="18"/>
    </row>
    <row r="627" spans="1:22" s="20" customFormat="1" ht="13.5">
      <c r="A627" s="18">
        <v>621</v>
      </c>
      <c r="B627" s="110"/>
      <c r="C627" s="111"/>
      <c r="D627" s="112"/>
      <c r="E627" s="113"/>
      <c r="F627" s="113"/>
      <c r="G627" s="114"/>
      <c r="H627" s="22"/>
      <c r="I627" s="22"/>
      <c r="J627" s="22"/>
      <c r="K627" s="22"/>
      <c r="L627" s="22"/>
      <c r="M627" s="22"/>
      <c r="N627" s="22"/>
      <c r="O627" s="22"/>
      <c r="P627" s="19"/>
      <c r="Q627" s="70">
        <f t="shared" si="19"/>
        <v>0</v>
      </c>
      <c r="R627" s="23" t="str">
        <f t="shared" si="18"/>
        <v>Không</v>
      </c>
      <c r="S627" s="23"/>
      <c r="T627" s="23"/>
      <c r="U627" s="18"/>
      <c r="V627" s="18"/>
    </row>
    <row r="628" spans="1:22" s="20" customFormat="1" ht="13.5">
      <c r="A628" s="18">
        <v>622</v>
      </c>
      <c r="B628" s="110"/>
      <c r="C628" s="111"/>
      <c r="D628" s="112"/>
      <c r="E628" s="113"/>
      <c r="F628" s="113"/>
      <c r="G628" s="114"/>
      <c r="H628" s="22"/>
      <c r="I628" s="22"/>
      <c r="J628" s="22"/>
      <c r="K628" s="22"/>
      <c r="L628" s="22"/>
      <c r="M628" s="22"/>
      <c r="N628" s="22"/>
      <c r="O628" s="22"/>
      <c r="P628" s="19"/>
      <c r="Q628" s="70">
        <f t="shared" si="19"/>
        <v>0</v>
      </c>
      <c r="R628" s="23" t="str">
        <f t="shared" si="18"/>
        <v>Không</v>
      </c>
      <c r="S628" s="23"/>
      <c r="T628" s="23"/>
      <c r="U628" s="18"/>
      <c r="V628" s="18"/>
    </row>
    <row r="629" spans="1:22" s="20" customFormat="1" ht="13.5">
      <c r="A629" s="18">
        <v>623</v>
      </c>
      <c r="B629" s="110"/>
      <c r="C629" s="111"/>
      <c r="D629" s="112"/>
      <c r="E629" s="113"/>
      <c r="F629" s="113"/>
      <c r="G629" s="114"/>
      <c r="H629" s="22"/>
      <c r="I629" s="22"/>
      <c r="J629" s="22"/>
      <c r="K629" s="22"/>
      <c r="L629" s="22"/>
      <c r="M629" s="22"/>
      <c r="N629" s="22"/>
      <c r="O629" s="22"/>
      <c r="P629" s="19"/>
      <c r="Q629" s="70">
        <f t="shared" si="19"/>
        <v>0</v>
      </c>
      <c r="R629" s="23" t="str">
        <f t="shared" si="18"/>
        <v>Không</v>
      </c>
      <c r="S629" s="23"/>
      <c r="T629" s="23"/>
      <c r="U629" s="18"/>
      <c r="V629" s="18"/>
    </row>
    <row r="630" spans="1:22" s="20" customFormat="1" ht="13.5">
      <c r="A630" s="18">
        <v>624</v>
      </c>
      <c r="B630" s="110"/>
      <c r="C630" s="111"/>
      <c r="D630" s="112"/>
      <c r="E630" s="113"/>
      <c r="F630" s="113"/>
      <c r="G630" s="114"/>
      <c r="H630" s="22"/>
      <c r="I630" s="22"/>
      <c r="J630" s="22"/>
      <c r="K630" s="22"/>
      <c r="L630" s="22"/>
      <c r="M630" s="22"/>
      <c r="N630" s="22"/>
      <c r="O630" s="22"/>
      <c r="P630" s="19"/>
      <c r="Q630" s="70">
        <f t="shared" si="19"/>
        <v>0</v>
      </c>
      <c r="R630" s="23" t="str">
        <f t="shared" si="18"/>
        <v>Không</v>
      </c>
      <c r="S630" s="23"/>
      <c r="T630" s="23"/>
      <c r="U630" s="18"/>
      <c r="V630" s="18"/>
    </row>
    <row r="631" spans="1:22" s="20" customFormat="1" ht="13.5">
      <c r="A631" s="18">
        <v>625</v>
      </c>
      <c r="B631" s="110"/>
      <c r="C631" s="111"/>
      <c r="D631" s="112"/>
      <c r="E631" s="113"/>
      <c r="F631" s="113"/>
      <c r="G631" s="114"/>
      <c r="H631" s="22"/>
      <c r="I631" s="22"/>
      <c r="J631" s="22"/>
      <c r="K631" s="22"/>
      <c r="L631" s="22"/>
      <c r="M631" s="22"/>
      <c r="N631" s="22"/>
      <c r="O631" s="22"/>
      <c r="P631" s="19"/>
      <c r="Q631" s="70">
        <f t="shared" si="19"/>
        <v>0</v>
      </c>
      <c r="R631" s="23" t="str">
        <f t="shared" si="18"/>
        <v>Không</v>
      </c>
      <c r="S631" s="23"/>
      <c r="T631" s="23"/>
      <c r="U631" s="18"/>
      <c r="V631" s="18"/>
    </row>
    <row r="632" spans="1:22" s="20" customFormat="1" ht="13.5">
      <c r="A632" s="18">
        <v>626</v>
      </c>
      <c r="B632" s="110"/>
      <c r="C632" s="111"/>
      <c r="D632" s="112"/>
      <c r="E632" s="113"/>
      <c r="F632" s="113"/>
      <c r="G632" s="114"/>
      <c r="H632" s="22"/>
      <c r="I632" s="22"/>
      <c r="J632" s="22"/>
      <c r="K632" s="22"/>
      <c r="L632" s="22"/>
      <c r="M632" s="22"/>
      <c r="N632" s="22"/>
      <c r="O632" s="22"/>
      <c r="P632" s="19"/>
      <c r="Q632" s="70">
        <f t="shared" si="19"/>
        <v>0</v>
      </c>
      <c r="R632" s="23" t="str">
        <f t="shared" si="18"/>
        <v>Không</v>
      </c>
      <c r="S632" s="23"/>
      <c r="T632" s="23"/>
      <c r="U632" s="18"/>
      <c r="V632" s="18"/>
    </row>
    <row r="633" spans="1:22" s="20" customFormat="1" ht="13.5">
      <c r="A633" s="18">
        <v>627</v>
      </c>
      <c r="B633" s="110"/>
      <c r="C633" s="111"/>
      <c r="D633" s="112"/>
      <c r="E633" s="113"/>
      <c r="F633" s="113"/>
      <c r="G633" s="114"/>
      <c r="H633" s="22"/>
      <c r="I633" s="22"/>
      <c r="J633" s="22"/>
      <c r="K633" s="22"/>
      <c r="L633" s="22"/>
      <c r="M633" s="22"/>
      <c r="N633" s="22"/>
      <c r="O633" s="22"/>
      <c r="P633" s="19"/>
      <c r="Q633" s="70">
        <f t="shared" si="19"/>
        <v>0</v>
      </c>
      <c r="R633" s="23" t="str">
        <f t="shared" si="18"/>
        <v>Không</v>
      </c>
      <c r="S633" s="23"/>
      <c r="T633" s="23"/>
      <c r="U633" s="18"/>
      <c r="V633" s="18"/>
    </row>
    <row r="634" spans="1:22" s="20" customFormat="1" ht="13.5">
      <c r="A634" s="18">
        <v>628</v>
      </c>
      <c r="B634" s="110"/>
      <c r="C634" s="111"/>
      <c r="D634" s="112"/>
      <c r="E634" s="113"/>
      <c r="F634" s="113"/>
      <c r="G634" s="114"/>
      <c r="H634" s="22"/>
      <c r="I634" s="22"/>
      <c r="J634" s="22"/>
      <c r="K634" s="22"/>
      <c r="L634" s="22"/>
      <c r="M634" s="22"/>
      <c r="N634" s="22"/>
      <c r="O634" s="22"/>
      <c r="P634" s="19"/>
      <c r="Q634" s="70">
        <f t="shared" si="19"/>
        <v>0</v>
      </c>
      <c r="R634" s="23" t="str">
        <f t="shared" si="18"/>
        <v>Không</v>
      </c>
      <c r="S634" s="23"/>
      <c r="T634" s="23"/>
      <c r="U634" s="18"/>
      <c r="V634" s="18"/>
    </row>
    <row r="635" spans="1:22" s="20" customFormat="1" ht="13.5">
      <c r="A635" s="18">
        <v>629</v>
      </c>
      <c r="B635" s="110"/>
      <c r="C635" s="111"/>
      <c r="D635" s="112"/>
      <c r="E635" s="113"/>
      <c r="F635" s="113"/>
      <c r="G635" s="114"/>
      <c r="H635" s="22"/>
      <c r="I635" s="22"/>
      <c r="J635" s="22"/>
      <c r="K635" s="22"/>
      <c r="L635" s="22"/>
      <c r="M635" s="22"/>
      <c r="N635" s="22"/>
      <c r="O635" s="22"/>
      <c r="P635" s="19"/>
      <c r="Q635" s="70">
        <f t="shared" si="19"/>
        <v>0</v>
      </c>
      <c r="R635" s="23" t="str">
        <f t="shared" si="18"/>
        <v>Không</v>
      </c>
      <c r="S635" s="23"/>
      <c r="T635" s="23"/>
      <c r="U635" s="18"/>
      <c r="V635" s="18"/>
    </row>
    <row r="636" spans="1:22" s="20" customFormat="1" ht="13.5">
      <c r="A636" s="18">
        <v>630</v>
      </c>
      <c r="B636" s="110"/>
      <c r="C636" s="111"/>
      <c r="D636" s="112"/>
      <c r="E636" s="113"/>
      <c r="F636" s="113"/>
      <c r="G636" s="114"/>
      <c r="H636" s="22"/>
      <c r="I636" s="22"/>
      <c r="J636" s="22"/>
      <c r="K636" s="22"/>
      <c r="L636" s="22"/>
      <c r="M636" s="22"/>
      <c r="N636" s="22"/>
      <c r="O636" s="22"/>
      <c r="P636" s="19"/>
      <c r="Q636" s="70">
        <f t="shared" si="19"/>
        <v>0</v>
      </c>
      <c r="R636" s="23" t="str">
        <f t="shared" si="18"/>
        <v>Không</v>
      </c>
      <c r="S636" s="23"/>
      <c r="T636" s="23"/>
      <c r="U636" s="18"/>
      <c r="V636" s="18"/>
    </row>
    <row r="637" spans="1:22" s="20" customFormat="1" ht="13.5">
      <c r="A637" s="18">
        <v>631</v>
      </c>
      <c r="B637" s="110"/>
      <c r="C637" s="111"/>
      <c r="D637" s="112"/>
      <c r="E637" s="113"/>
      <c r="F637" s="113"/>
      <c r="G637" s="114"/>
      <c r="H637" s="22"/>
      <c r="I637" s="22"/>
      <c r="J637" s="22"/>
      <c r="K637" s="22"/>
      <c r="L637" s="22"/>
      <c r="M637" s="22"/>
      <c r="N637" s="22"/>
      <c r="O637" s="22"/>
      <c r="P637" s="19"/>
      <c r="Q637" s="70">
        <f t="shared" si="19"/>
        <v>0</v>
      </c>
      <c r="R637" s="23" t="str">
        <f t="shared" si="18"/>
        <v>Không</v>
      </c>
      <c r="S637" s="23"/>
      <c r="T637" s="23"/>
      <c r="U637" s="18"/>
      <c r="V637" s="18"/>
    </row>
    <row r="638" spans="1:22" s="20" customFormat="1" ht="13.5">
      <c r="A638" s="18">
        <v>632</v>
      </c>
      <c r="B638" s="110"/>
      <c r="C638" s="111"/>
      <c r="D638" s="112"/>
      <c r="E638" s="113"/>
      <c r="F638" s="113"/>
      <c r="G638" s="114"/>
      <c r="H638" s="22"/>
      <c r="I638" s="22"/>
      <c r="J638" s="22"/>
      <c r="K638" s="22"/>
      <c r="L638" s="22"/>
      <c r="M638" s="22"/>
      <c r="N638" s="22"/>
      <c r="O638" s="22"/>
      <c r="P638" s="19"/>
      <c r="Q638" s="70">
        <f t="shared" si="19"/>
        <v>0</v>
      </c>
      <c r="R638" s="23" t="str">
        <f t="shared" si="18"/>
        <v>Không</v>
      </c>
      <c r="S638" s="23"/>
      <c r="T638" s="23"/>
      <c r="U638" s="18"/>
      <c r="V638" s="18"/>
    </row>
    <row r="639" spans="1:22" s="20" customFormat="1" ht="13.5">
      <c r="A639" s="18">
        <v>633</v>
      </c>
      <c r="B639" s="110"/>
      <c r="C639" s="111"/>
      <c r="D639" s="112"/>
      <c r="E639" s="113"/>
      <c r="F639" s="113"/>
      <c r="G639" s="114"/>
      <c r="H639" s="22"/>
      <c r="I639" s="22"/>
      <c r="J639" s="22"/>
      <c r="K639" s="22"/>
      <c r="L639" s="22"/>
      <c r="M639" s="22"/>
      <c r="N639" s="22"/>
      <c r="O639" s="22"/>
      <c r="P639" s="19"/>
      <c r="Q639" s="70">
        <f t="shared" si="19"/>
        <v>0</v>
      </c>
      <c r="R639" s="23" t="str">
        <f t="shared" si="18"/>
        <v>Không</v>
      </c>
      <c r="S639" s="23"/>
      <c r="T639" s="23"/>
      <c r="U639" s="18"/>
      <c r="V639" s="18"/>
    </row>
    <row r="640" spans="1:22" s="20" customFormat="1" ht="13.5">
      <c r="A640" s="18">
        <v>634</v>
      </c>
      <c r="B640" s="110"/>
      <c r="C640" s="111"/>
      <c r="D640" s="112"/>
      <c r="E640" s="113"/>
      <c r="F640" s="113"/>
      <c r="G640" s="114"/>
      <c r="H640" s="22"/>
      <c r="I640" s="22"/>
      <c r="J640" s="22"/>
      <c r="K640" s="22"/>
      <c r="L640" s="22"/>
      <c r="M640" s="22"/>
      <c r="N640" s="22"/>
      <c r="O640" s="22"/>
      <c r="P640" s="19"/>
      <c r="Q640" s="70">
        <f t="shared" si="19"/>
        <v>0</v>
      </c>
      <c r="R640" s="23" t="str">
        <f t="shared" si="18"/>
        <v>Không</v>
      </c>
      <c r="S640" s="23"/>
      <c r="T640" s="23"/>
      <c r="U640" s="18"/>
      <c r="V640" s="18"/>
    </row>
    <row r="641" spans="1:22" s="20" customFormat="1" ht="13.5">
      <c r="A641" s="18">
        <v>635</v>
      </c>
      <c r="B641" s="110"/>
      <c r="C641" s="111"/>
      <c r="D641" s="112"/>
      <c r="E641" s="113"/>
      <c r="F641" s="113"/>
      <c r="G641" s="114"/>
      <c r="H641" s="22"/>
      <c r="I641" s="22"/>
      <c r="J641" s="22"/>
      <c r="K641" s="22"/>
      <c r="L641" s="22"/>
      <c r="M641" s="22"/>
      <c r="N641" s="22"/>
      <c r="O641" s="22"/>
      <c r="P641" s="19"/>
      <c r="Q641" s="70">
        <f t="shared" si="19"/>
        <v>0</v>
      </c>
      <c r="R641" s="23" t="str">
        <f t="shared" si="18"/>
        <v>Không</v>
      </c>
      <c r="S641" s="23"/>
      <c r="T641" s="23"/>
      <c r="U641" s="18"/>
      <c r="V641" s="18"/>
    </row>
    <row r="642" spans="1:22" s="20" customFormat="1" ht="13.5">
      <c r="A642" s="18">
        <v>636</v>
      </c>
      <c r="B642" s="110"/>
      <c r="C642" s="111"/>
      <c r="D642" s="112"/>
      <c r="E642" s="113"/>
      <c r="F642" s="113"/>
      <c r="G642" s="114"/>
      <c r="H642" s="22"/>
      <c r="I642" s="22"/>
      <c r="J642" s="22"/>
      <c r="K642" s="22"/>
      <c r="L642" s="22"/>
      <c r="M642" s="22"/>
      <c r="N642" s="22"/>
      <c r="O642" s="22"/>
      <c r="P642" s="19"/>
      <c r="Q642" s="70">
        <f t="shared" si="19"/>
        <v>0</v>
      </c>
      <c r="R642" s="23" t="str">
        <f t="shared" si="18"/>
        <v>Không</v>
      </c>
      <c r="S642" s="23"/>
      <c r="T642" s="23"/>
      <c r="U642" s="18"/>
      <c r="V642" s="18"/>
    </row>
    <row r="643" spans="1:22" s="20" customFormat="1" ht="13.5">
      <c r="A643" s="18">
        <v>637</v>
      </c>
      <c r="B643" s="110"/>
      <c r="C643" s="111"/>
      <c r="D643" s="112"/>
      <c r="E643" s="113"/>
      <c r="F643" s="113"/>
      <c r="G643" s="114"/>
      <c r="H643" s="22"/>
      <c r="I643" s="22"/>
      <c r="J643" s="22"/>
      <c r="K643" s="22"/>
      <c r="L643" s="22"/>
      <c r="M643" s="22"/>
      <c r="N643" s="22"/>
      <c r="O643" s="22"/>
      <c r="P643" s="19"/>
      <c r="Q643" s="70">
        <f t="shared" si="19"/>
        <v>0</v>
      </c>
      <c r="R643" s="23" t="str">
        <f t="shared" si="18"/>
        <v>Không</v>
      </c>
      <c r="S643" s="23"/>
      <c r="T643" s="23"/>
      <c r="U643" s="18"/>
      <c r="V643" s="18"/>
    </row>
    <row r="644" spans="1:22" s="20" customFormat="1" ht="13.5">
      <c r="A644" s="18">
        <v>638</v>
      </c>
      <c r="B644" s="110"/>
      <c r="C644" s="111"/>
      <c r="D644" s="112"/>
      <c r="E644" s="113"/>
      <c r="F644" s="113"/>
      <c r="G644" s="114"/>
      <c r="H644" s="22"/>
      <c r="I644" s="22"/>
      <c r="J644" s="22"/>
      <c r="K644" s="22"/>
      <c r="L644" s="22"/>
      <c r="M644" s="22"/>
      <c r="N644" s="22"/>
      <c r="O644" s="22"/>
      <c r="P644" s="19"/>
      <c r="Q644" s="70">
        <f t="shared" si="19"/>
        <v>0</v>
      </c>
      <c r="R644" s="23" t="str">
        <f t="shared" si="18"/>
        <v>Không</v>
      </c>
      <c r="S644" s="23"/>
      <c r="T644" s="23"/>
      <c r="U644" s="18"/>
      <c r="V644" s="18"/>
    </row>
    <row r="645" spans="1:22" s="20" customFormat="1" ht="13.5">
      <c r="A645" s="18">
        <v>639</v>
      </c>
      <c r="B645" s="110"/>
      <c r="C645" s="111"/>
      <c r="D645" s="112"/>
      <c r="E645" s="113"/>
      <c r="F645" s="113"/>
      <c r="G645" s="114"/>
      <c r="H645" s="22"/>
      <c r="I645" s="22"/>
      <c r="J645" s="22"/>
      <c r="K645" s="22"/>
      <c r="L645" s="22"/>
      <c r="M645" s="22"/>
      <c r="N645" s="22"/>
      <c r="O645" s="22"/>
      <c r="P645" s="19"/>
      <c r="Q645" s="70">
        <f t="shared" si="19"/>
        <v>0</v>
      </c>
      <c r="R645" s="23" t="str">
        <f t="shared" si="18"/>
        <v>Không</v>
      </c>
      <c r="S645" s="23"/>
      <c r="T645" s="23"/>
      <c r="U645" s="18"/>
      <c r="V645" s="18"/>
    </row>
    <row r="646" spans="1:22" s="20" customFormat="1" ht="13.5">
      <c r="A646" s="18">
        <v>640</v>
      </c>
      <c r="B646" s="110"/>
      <c r="C646" s="111"/>
      <c r="D646" s="112"/>
      <c r="E646" s="113"/>
      <c r="F646" s="113"/>
      <c r="G646" s="114"/>
      <c r="H646" s="22"/>
      <c r="I646" s="22"/>
      <c r="J646" s="22"/>
      <c r="K646" s="22"/>
      <c r="L646" s="22"/>
      <c r="M646" s="22"/>
      <c r="N646" s="22"/>
      <c r="O646" s="22"/>
      <c r="P646" s="19"/>
      <c r="Q646" s="70">
        <f t="shared" si="19"/>
        <v>0</v>
      </c>
      <c r="R646" s="23" t="str">
        <f t="shared" si="18"/>
        <v>Không</v>
      </c>
      <c r="S646" s="23"/>
      <c r="T646" s="23"/>
      <c r="U646" s="18"/>
      <c r="V646" s="18"/>
    </row>
    <row r="647" spans="1:22" s="20" customFormat="1" ht="13.5">
      <c r="A647" s="18">
        <v>641</v>
      </c>
      <c r="B647" s="110"/>
      <c r="C647" s="111"/>
      <c r="D647" s="112"/>
      <c r="E647" s="113"/>
      <c r="F647" s="113"/>
      <c r="G647" s="114"/>
      <c r="H647" s="22"/>
      <c r="I647" s="22"/>
      <c r="J647" s="22"/>
      <c r="K647" s="22"/>
      <c r="L647" s="22"/>
      <c r="M647" s="22"/>
      <c r="N647" s="22"/>
      <c r="O647" s="22"/>
      <c r="P647" s="19"/>
      <c r="Q647" s="70">
        <f t="shared" si="19"/>
        <v>0</v>
      </c>
      <c r="R647" s="23" t="str">
        <f t="shared" ref="R647:R710" si="20">VLOOKUP(Q647,$U:$V,2,0)</f>
        <v>Không</v>
      </c>
      <c r="S647" s="23"/>
      <c r="T647" s="23"/>
      <c r="U647" s="18"/>
      <c r="V647" s="18"/>
    </row>
    <row r="648" spans="1:22" s="20" customFormat="1" ht="13.5">
      <c r="A648" s="18">
        <v>642</v>
      </c>
      <c r="B648" s="110"/>
      <c r="C648" s="111"/>
      <c r="D648" s="112"/>
      <c r="E648" s="113"/>
      <c r="F648" s="113"/>
      <c r="G648" s="114"/>
      <c r="H648" s="22"/>
      <c r="I648" s="22"/>
      <c r="J648" s="22"/>
      <c r="K648" s="22"/>
      <c r="L648" s="22"/>
      <c r="M648" s="22"/>
      <c r="N648" s="22"/>
      <c r="O648" s="22"/>
      <c r="P648" s="19"/>
      <c r="Q648" s="70">
        <f t="shared" ref="Q648:Q711" si="21">IF(OR(ISNUMBER(P648)=FALSE,$Q$6&lt;&gt;100%,P648&lt;1),0,ROUND(SUMPRODUCT($H$6:$P$6,H648:P648),1))</f>
        <v>0</v>
      </c>
      <c r="R648" s="23" t="str">
        <f t="shared" si="20"/>
        <v>Không</v>
      </c>
      <c r="S648" s="23"/>
      <c r="T648" s="23"/>
      <c r="U648" s="18"/>
      <c r="V648" s="18"/>
    </row>
    <row r="649" spans="1:22" s="20" customFormat="1" ht="13.5">
      <c r="A649" s="18">
        <v>643</v>
      </c>
      <c r="B649" s="110"/>
      <c r="C649" s="111"/>
      <c r="D649" s="112"/>
      <c r="E649" s="113"/>
      <c r="F649" s="113"/>
      <c r="G649" s="114"/>
      <c r="H649" s="22"/>
      <c r="I649" s="22"/>
      <c r="J649" s="22"/>
      <c r="K649" s="22"/>
      <c r="L649" s="22"/>
      <c r="M649" s="22"/>
      <c r="N649" s="22"/>
      <c r="O649" s="22"/>
      <c r="P649" s="19"/>
      <c r="Q649" s="70">
        <f t="shared" si="21"/>
        <v>0</v>
      </c>
      <c r="R649" s="23" t="str">
        <f t="shared" si="20"/>
        <v>Không</v>
      </c>
      <c r="S649" s="23"/>
      <c r="T649" s="23"/>
      <c r="U649" s="18"/>
      <c r="V649" s="18"/>
    </row>
    <row r="650" spans="1:22" s="20" customFormat="1" ht="13.5">
      <c r="A650" s="18">
        <v>644</v>
      </c>
      <c r="B650" s="110"/>
      <c r="C650" s="111"/>
      <c r="D650" s="112"/>
      <c r="E650" s="113"/>
      <c r="F650" s="113"/>
      <c r="G650" s="114"/>
      <c r="H650" s="22"/>
      <c r="I650" s="22"/>
      <c r="J650" s="22"/>
      <c r="K650" s="22"/>
      <c r="L650" s="22"/>
      <c r="M650" s="22"/>
      <c r="N650" s="22"/>
      <c r="O650" s="22"/>
      <c r="P650" s="19"/>
      <c r="Q650" s="70">
        <f t="shared" si="21"/>
        <v>0</v>
      </c>
      <c r="R650" s="23" t="str">
        <f t="shared" si="20"/>
        <v>Không</v>
      </c>
      <c r="S650" s="23"/>
      <c r="T650" s="23"/>
      <c r="U650" s="18"/>
      <c r="V650" s="18"/>
    </row>
    <row r="651" spans="1:22" s="20" customFormat="1" ht="13.5">
      <c r="A651" s="18">
        <v>645</v>
      </c>
      <c r="B651" s="110"/>
      <c r="C651" s="111"/>
      <c r="D651" s="112"/>
      <c r="E651" s="113"/>
      <c r="F651" s="113"/>
      <c r="G651" s="114"/>
      <c r="H651" s="22"/>
      <c r="I651" s="22"/>
      <c r="J651" s="22"/>
      <c r="K651" s="22"/>
      <c r="L651" s="22"/>
      <c r="M651" s="22"/>
      <c r="N651" s="22"/>
      <c r="O651" s="22"/>
      <c r="P651" s="19"/>
      <c r="Q651" s="70">
        <f t="shared" si="21"/>
        <v>0</v>
      </c>
      <c r="R651" s="23" t="str">
        <f t="shared" si="20"/>
        <v>Không</v>
      </c>
      <c r="S651" s="23"/>
      <c r="T651" s="23"/>
      <c r="U651" s="18"/>
      <c r="V651" s="18"/>
    </row>
    <row r="652" spans="1:22" s="20" customFormat="1" ht="13.5">
      <c r="A652" s="18">
        <v>646</v>
      </c>
      <c r="B652" s="110"/>
      <c r="C652" s="111"/>
      <c r="D652" s="112"/>
      <c r="E652" s="113"/>
      <c r="F652" s="113"/>
      <c r="G652" s="114"/>
      <c r="H652" s="22"/>
      <c r="I652" s="22"/>
      <c r="J652" s="22"/>
      <c r="K652" s="22"/>
      <c r="L652" s="22"/>
      <c r="M652" s="22"/>
      <c r="N652" s="22"/>
      <c r="O652" s="22"/>
      <c r="P652" s="19"/>
      <c r="Q652" s="70">
        <f t="shared" si="21"/>
        <v>0</v>
      </c>
      <c r="R652" s="23" t="str">
        <f t="shared" si="20"/>
        <v>Không</v>
      </c>
      <c r="S652" s="23"/>
      <c r="T652" s="23"/>
      <c r="U652" s="18"/>
      <c r="V652" s="18"/>
    </row>
    <row r="653" spans="1:22" s="20" customFormat="1" ht="13.5">
      <c r="A653" s="18">
        <v>647</v>
      </c>
      <c r="B653" s="110"/>
      <c r="C653" s="111"/>
      <c r="D653" s="112"/>
      <c r="E653" s="113"/>
      <c r="F653" s="113"/>
      <c r="G653" s="114"/>
      <c r="H653" s="22"/>
      <c r="I653" s="22"/>
      <c r="J653" s="22"/>
      <c r="K653" s="22"/>
      <c r="L653" s="22"/>
      <c r="M653" s="22"/>
      <c r="N653" s="22"/>
      <c r="O653" s="22"/>
      <c r="P653" s="19"/>
      <c r="Q653" s="70">
        <f t="shared" si="21"/>
        <v>0</v>
      </c>
      <c r="R653" s="23" t="str">
        <f t="shared" si="20"/>
        <v>Không</v>
      </c>
      <c r="S653" s="23"/>
      <c r="T653" s="23"/>
      <c r="U653" s="18"/>
      <c r="V653" s="18"/>
    </row>
    <row r="654" spans="1:22" s="20" customFormat="1" ht="13.5">
      <c r="A654" s="18">
        <v>648</v>
      </c>
      <c r="B654" s="110"/>
      <c r="C654" s="111"/>
      <c r="D654" s="112"/>
      <c r="E654" s="113"/>
      <c r="F654" s="113"/>
      <c r="G654" s="114"/>
      <c r="H654" s="22"/>
      <c r="I654" s="22"/>
      <c r="J654" s="22"/>
      <c r="K654" s="22"/>
      <c r="L654" s="22"/>
      <c r="M654" s="22"/>
      <c r="N654" s="22"/>
      <c r="O654" s="22"/>
      <c r="P654" s="19"/>
      <c r="Q654" s="70">
        <f t="shared" si="21"/>
        <v>0</v>
      </c>
      <c r="R654" s="23" t="str">
        <f t="shared" si="20"/>
        <v>Không</v>
      </c>
      <c r="S654" s="23"/>
      <c r="T654" s="23"/>
      <c r="U654" s="18"/>
      <c r="V654" s="18"/>
    </row>
    <row r="655" spans="1:22" s="20" customFormat="1" ht="13.5">
      <c r="A655" s="18">
        <v>649</v>
      </c>
      <c r="B655" s="110"/>
      <c r="C655" s="111"/>
      <c r="D655" s="112"/>
      <c r="E655" s="113"/>
      <c r="F655" s="113"/>
      <c r="G655" s="114"/>
      <c r="H655" s="22"/>
      <c r="I655" s="22"/>
      <c r="J655" s="22"/>
      <c r="K655" s="22"/>
      <c r="L655" s="22"/>
      <c r="M655" s="22"/>
      <c r="N655" s="22"/>
      <c r="O655" s="22"/>
      <c r="P655" s="19"/>
      <c r="Q655" s="70">
        <f t="shared" si="21"/>
        <v>0</v>
      </c>
      <c r="R655" s="23" t="str">
        <f t="shared" si="20"/>
        <v>Không</v>
      </c>
      <c r="S655" s="23"/>
      <c r="T655" s="23"/>
      <c r="U655" s="18"/>
      <c r="V655" s="18"/>
    </row>
    <row r="656" spans="1:22" s="20" customFormat="1" ht="13.5">
      <c r="A656" s="18">
        <v>650</v>
      </c>
      <c r="B656" s="110"/>
      <c r="C656" s="111"/>
      <c r="D656" s="112"/>
      <c r="E656" s="113"/>
      <c r="F656" s="113"/>
      <c r="G656" s="114"/>
      <c r="H656" s="22"/>
      <c r="I656" s="22"/>
      <c r="J656" s="22"/>
      <c r="K656" s="22"/>
      <c r="L656" s="22"/>
      <c r="M656" s="22"/>
      <c r="N656" s="22"/>
      <c r="O656" s="22"/>
      <c r="P656" s="19"/>
      <c r="Q656" s="70">
        <f t="shared" si="21"/>
        <v>0</v>
      </c>
      <c r="R656" s="23" t="str">
        <f t="shared" si="20"/>
        <v>Không</v>
      </c>
      <c r="S656" s="23"/>
      <c r="T656" s="23"/>
      <c r="U656" s="18"/>
      <c r="V656" s="18"/>
    </row>
    <row r="657" spans="1:22" s="20" customFormat="1" ht="13.5">
      <c r="A657" s="18">
        <v>651</v>
      </c>
      <c r="B657" s="110"/>
      <c r="C657" s="111"/>
      <c r="D657" s="112"/>
      <c r="E657" s="113"/>
      <c r="F657" s="113"/>
      <c r="G657" s="114"/>
      <c r="H657" s="22"/>
      <c r="I657" s="22"/>
      <c r="J657" s="22"/>
      <c r="K657" s="22"/>
      <c r="L657" s="22"/>
      <c r="M657" s="22"/>
      <c r="N657" s="22"/>
      <c r="O657" s="22"/>
      <c r="P657" s="19"/>
      <c r="Q657" s="70">
        <f t="shared" si="21"/>
        <v>0</v>
      </c>
      <c r="R657" s="23" t="str">
        <f t="shared" si="20"/>
        <v>Không</v>
      </c>
      <c r="S657" s="23"/>
      <c r="T657" s="23"/>
      <c r="U657" s="18"/>
      <c r="V657" s="18"/>
    </row>
    <row r="658" spans="1:22" s="20" customFormat="1" ht="13.5">
      <c r="A658" s="18">
        <v>652</v>
      </c>
      <c r="B658" s="110"/>
      <c r="C658" s="111"/>
      <c r="D658" s="112"/>
      <c r="E658" s="113"/>
      <c r="F658" s="113"/>
      <c r="G658" s="114"/>
      <c r="H658" s="22"/>
      <c r="I658" s="22"/>
      <c r="J658" s="22"/>
      <c r="K658" s="22"/>
      <c r="L658" s="22"/>
      <c r="M658" s="22"/>
      <c r="N658" s="22"/>
      <c r="O658" s="22"/>
      <c r="P658" s="19"/>
      <c r="Q658" s="70">
        <f t="shared" si="21"/>
        <v>0</v>
      </c>
      <c r="R658" s="23" t="str">
        <f t="shared" si="20"/>
        <v>Không</v>
      </c>
      <c r="S658" s="23"/>
      <c r="T658" s="23"/>
      <c r="U658" s="18"/>
      <c r="V658" s="18"/>
    </row>
    <row r="659" spans="1:22" s="20" customFormat="1" ht="13.5">
      <c r="A659" s="18">
        <v>653</v>
      </c>
      <c r="B659" s="110"/>
      <c r="C659" s="111"/>
      <c r="D659" s="112"/>
      <c r="E659" s="113"/>
      <c r="F659" s="113"/>
      <c r="G659" s="114"/>
      <c r="H659" s="22"/>
      <c r="I659" s="22"/>
      <c r="J659" s="22"/>
      <c r="K659" s="22"/>
      <c r="L659" s="22"/>
      <c r="M659" s="22"/>
      <c r="N659" s="22"/>
      <c r="O659" s="22"/>
      <c r="P659" s="19"/>
      <c r="Q659" s="70">
        <f t="shared" si="21"/>
        <v>0</v>
      </c>
      <c r="R659" s="23" t="str">
        <f t="shared" si="20"/>
        <v>Không</v>
      </c>
      <c r="S659" s="23"/>
      <c r="T659" s="23"/>
      <c r="U659" s="18"/>
      <c r="V659" s="18"/>
    </row>
    <row r="660" spans="1:22" s="20" customFormat="1" ht="13.5">
      <c r="A660" s="18">
        <v>654</v>
      </c>
      <c r="B660" s="110"/>
      <c r="C660" s="111"/>
      <c r="D660" s="112"/>
      <c r="E660" s="113"/>
      <c r="F660" s="113"/>
      <c r="G660" s="114"/>
      <c r="H660" s="22"/>
      <c r="I660" s="22"/>
      <c r="J660" s="22"/>
      <c r="K660" s="22"/>
      <c r="L660" s="22"/>
      <c r="M660" s="22"/>
      <c r="N660" s="22"/>
      <c r="O660" s="22"/>
      <c r="P660" s="19"/>
      <c r="Q660" s="70">
        <f t="shared" si="21"/>
        <v>0</v>
      </c>
      <c r="R660" s="23" t="str">
        <f t="shared" si="20"/>
        <v>Không</v>
      </c>
      <c r="S660" s="23"/>
      <c r="T660" s="23"/>
      <c r="U660" s="18"/>
      <c r="V660" s="18"/>
    </row>
    <row r="661" spans="1:22" s="20" customFormat="1" ht="13.5">
      <c r="A661" s="18">
        <v>655</v>
      </c>
      <c r="B661" s="110"/>
      <c r="C661" s="111"/>
      <c r="D661" s="112"/>
      <c r="E661" s="113"/>
      <c r="F661" s="113"/>
      <c r="G661" s="114"/>
      <c r="H661" s="22"/>
      <c r="I661" s="22"/>
      <c r="J661" s="22"/>
      <c r="K661" s="22"/>
      <c r="L661" s="22"/>
      <c r="M661" s="22"/>
      <c r="N661" s="22"/>
      <c r="O661" s="22"/>
      <c r="P661" s="19"/>
      <c r="Q661" s="70">
        <f t="shared" si="21"/>
        <v>0</v>
      </c>
      <c r="R661" s="23" t="str">
        <f t="shared" si="20"/>
        <v>Không</v>
      </c>
      <c r="S661" s="23"/>
      <c r="T661" s="23"/>
      <c r="U661" s="18"/>
      <c r="V661" s="18"/>
    </row>
    <row r="662" spans="1:22" s="20" customFormat="1" ht="13.5">
      <c r="A662" s="18">
        <v>656</v>
      </c>
      <c r="B662" s="110"/>
      <c r="C662" s="111"/>
      <c r="D662" s="112"/>
      <c r="E662" s="113"/>
      <c r="F662" s="113"/>
      <c r="G662" s="114"/>
      <c r="H662" s="22"/>
      <c r="I662" s="22"/>
      <c r="J662" s="22"/>
      <c r="K662" s="22"/>
      <c r="L662" s="22"/>
      <c r="M662" s="22"/>
      <c r="N662" s="22"/>
      <c r="O662" s="22"/>
      <c r="P662" s="19"/>
      <c r="Q662" s="70">
        <f t="shared" si="21"/>
        <v>0</v>
      </c>
      <c r="R662" s="23" t="str">
        <f t="shared" si="20"/>
        <v>Không</v>
      </c>
      <c r="S662" s="23"/>
      <c r="T662" s="23"/>
      <c r="U662" s="18"/>
      <c r="V662" s="18"/>
    </row>
    <row r="663" spans="1:22" s="20" customFormat="1" ht="13.5">
      <c r="A663" s="18">
        <v>657</v>
      </c>
      <c r="B663" s="110"/>
      <c r="C663" s="111"/>
      <c r="D663" s="112"/>
      <c r="E663" s="113"/>
      <c r="F663" s="113"/>
      <c r="G663" s="114"/>
      <c r="H663" s="22"/>
      <c r="I663" s="22"/>
      <c r="J663" s="22"/>
      <c r="K663" s="22"/>
      <c r="L663" s="22"/>
      <c r="M663" s="22"/>
      <c r="N663" s="22"/>
      <c r="O663" s="22"/>
      <c r="P663" s="19"/>
      <c r="Q663" s="70">
        <f t="shared" si="21"/>
        <v>0</v>
      </c>
      <c r="R663" s="23" t="str">
        <f t="shared" si="20"/>
        <v>Không</v>
      </c>
      <c r="S663" s="23"/>
      <c r="T663" s="23"/>
      <c r="U663" s="18"/>
      <c r="V663" s="18"/>
    </row>
    <row r="664" spans="1:22" s="20" customFormat="1" ht="13.5">
      <c r="A664" s="18">
        <v>658</v>
      </c>
      <c r="B664" s="110"/>
      <c r="C664" s="111"/>
      <c r="D664" s="112"/>
      <c r="E664" s="113"/>
      <c r="F664" s="113"/>
      <c r="G664" s="114"/>
      <c r="H664" s="22"/>
      <c r="I664" s="22"/>
      <c r="J664" s="22"/>
      <c r="K664" s="22"/>
      <c r="L664" s="22"/>
      <c r="M664" s="22"/>
      <c r="N664" s="22"/>
      <c r="O664" s="22"/>
      <c r="P664" s="19"/>
      <c r="Q664" s="70">
        <f t="shared" si="21"/>
        <v>0</v>
      </c>
      <c r="R664" s="23" t="str">
        <f t="shared" si="20"/>
        <v>Không</v>
      </c>
      <c r="S664" s="23"/>
      <c r="T664" s="23"/>
      <c r="U664" s="18"/>
      <c r="V664" s="18"/>
    </row>
    <row r="665" spans="1:22" s="20" customFormat="1" ht="13.5">
      <c r="A665" s="18">
        <v>659</v>
      </c>
      <c r="B665" s="110"/>
      <c r="C665" s="111"/>
      <c r="D665" s="112"/>
      <c r="E665" s="113"/>
      <c r="F665" s="113"/>
      <c r="G665" s="114"/>
      <c r="H665" s="22"/>
      <c r="I665" s="22"/>
      <c r="J665" s="22"/>
      <c r="K665" s="22"/>
      <c r="L665" s="22"/>
      <c r="M665" s="22"/>
      <c r="N665" s="22"/>
      <c r="O665" s="22"/>
      <c r="P665" s="19"/>
      <c r="Q665" s="70">
        <f t="shared" si="21"/>
        <v>0</v>
      </c>
      <c r="R665" s="23" t="str">
        <f t="shared" si="20"/>
        <v>Không</v>
      </c>
      <c r="S665" s="23"/>
      <c r="T665" s="23"/>
      <c r="U665" s="18"/>
      <c r="V665" s="18"/>
    </row>
    <row r="666" spans="1:22" s="20" customFormat="1" ht="13.5">
      <c r="A666" s="18">
        <v>660</v>
      </c>
      <c r="B666" s="110"/>
      <c r="C666" s="111"/>
      <c r="D666" s="112"/>
      <c r="E666" s="113"/>
      <c r="F666" s="113"/>
      <c r="G666" s="114"/>
      <c r="H666" s="22"/>
      <c r="I666" s="22"/>
      <c r="J666" s="22"/>
      <c r="K666" s="22"/>
      <c r="L666" s="22"/>
      <c r="M666" s="22"/>
      <c r="N666" s="22"/>
      <c r="O666" s="22"/>
      <c r="P666" s="19"/>
      <c r="Q666" s="70">
        <f t="shared" si="21"/>
        <v>0</v>
      </c>
      <c r="R666" s="23" t="str">
        <f t="shared" si="20"/>
        <v>Không</v>
      </c>
      <c r="S666" s="23"/>
      <c r="T666" s="23"/>
      <c r="U666" s="18"/>
      <c r="V666" s="18"/>
    </row>
    <row r="667" spans="1:22" s="20" customFormat="1" ht="13.5">
      <c r="A667" s="18">
        <v>661</v>
      </c>
      <c r="B667" s="110"/>
      <c r="C667" s="111"/>
      <c r="D667" s="112"/>
      <c r="E667" s="113"/>
      <c r="F667" s="113"/>
      <c r="G667" s="114"/>
      <c r="H667" s="22"/>
      <c r="I667" s="22"/>
      <c r="J667" s="22"/>
      <c r="K667" s="22"/>
      <c r="L667" s="22"/>
      <c r="M667" s="22"/>
      <c r="N667" s="22"/>
      <c r="O667" s="22"/>
      <c r="P667" s="19"/>
      <c r="Q667" s="70">
        <f t="shared" si="21"/>
        <v>0</v>
      </c>
      <c r="R667" s="23" t="str">
        <f t="shared" si="20"/>
        <v>Không</v>
      </c>
      <c r="S667" s="23"/>
      <c r="T667" s="23"/>
      <c r="U667" s="18"/>
      <c r="V667" s="18"/>
    </row>
    <row r="668" spans="1:22" s="20" customFormat="1" ht="13.5">
      <c r="A668" s="18">
        <v>662</v>
      </c>
      <c r="B668" s="110"/>
      <c r="C668" s="111"/>
      <c r="D668" s="112"/>
      <c r="E668" s="113"/>
      <c r="F668" s="113"/>
      <c r="G668" s="114"/>
      <c r="H668" s="22"/>
      <c r="I668" s="22"/>
      <c r="J668" s="22"/>
      <c r="K668" s="22"/>
      <c r="L668" s="22"/>
      <c r="M668" s="22"/>
      <c r="N668" s="22"/>
      <c r="O668" s="22"/>
      <c r="P668" s="19"/>
      <c r="Q668" s="70">
        <f t="shared" si="21"/>
        <v>0</v>
      </c>
      <c r="R668" s="23" t="str">
        <f t="shared" si="20"/>
        <v>Không</v>
      </c>
      <c r="S668" s="23"/>
      <c r="T668" s="23"/>
      <c r="U668" s="18"/>
      <c r="V668" s="18"/>
    </row>
    <row r="669" spans="1:22" s="20" customFormat="1" ht="13.5">
      <c r="A669" s="18">
        <v>663</v>
      </c>
      <c r="B669" s="110"/>
      <c r="C669" s="111"/>
      <c r="D669" s="112"/>
      <c r="E669" s="113"/>
      <c r="F669" s="113"/>
      <c r="G669" s="114"/>
      <c r="H669" s="22"/>
      <c r="I669" s="22"/>
      <c r="J669" s="22"/>
      <c r="K669" s="22"/>
      <c r="L669" s="22"/>
      <c r="M669" s="22"/>
      <c r="N669" s="22"/>
      <c r="O669" s="22"/>
      <c r="P669" s="19"/>
      <c r="Q669" s="70">
        <f t="shared" si="21"/>
        <v>0</v>
      </c>
      <c r="R669" s="23" t="str">
        <f t="shared" si="20"/>
        <v>Không</v>
      </c>
      <c r="S669" s="23"/>
      <c r="T669" s="23"/>
      <c r="U669" s="18"/>
      <c r="V669" s="18"/>
    </row>
    <row r="670" spans="1:22" s="20" customFormat="1" ht="13.5">
      <c r="A670" s="18">
        <v>664</v>
      </c>
      <c r="B670" s="110"/>
      <c r="C670" s="111"/>
      <c r="D670" s="112"/>
      <c r="E670" s="113"/>
      <c r="F670" s="113"/>
      <c r="G670" s="114"/>
      <c r="H670" s="22"/>
      <c r="I670" s="22"/>
      <c r="J670" s="22"/>
      <c r="K670" s="22"/>
      <c r="L670" s="22"/>
      <c r="M670" s="22"/>
      <c r="N670" s="22"/>
      <c r="O670" s="22"/>
      <c r="P670" s="19"/>
      <c r="Q670" s="70">
        <f t="shared" si="21"/>
        <v>0</v>
      </c>
      <c r="R670" s="23" t="str">
        <f t="shared" si="20"/>
        <v>Không</v>
      </c>
      <c r="S670" s="23"/>
      <c r="T670" s="23"/>
      <c r="U670" s="18"/>
      <c r="V670" s="18"/>
    </row>
    <row r="671" spans="1:22" s="20" customFormat="1" ht="13.5">
      <c r="A671" s="18">
        <v>665</v>
      </c>
      <c r="B671" s="110"/>
      <c r="C671" s="111"/>
      <c r="D671" s="112"/>
      <c r="E671" s="113"/>
      <c r="F671" s="113"/>
      <c r="G671" s="114"/>
      <c r="H671" s="22"/>
      <c r="I671" s="22"/>
      <c r="J671" s="22"/>
      <c r="K671" s="22"/>
      <c r="L671" s="22"/>
      <c r="M671" s="22"/>
      <c r="N671" s="22"/>
      <c r="O671" s="22"/>
      <c r="P671" s="19"/>
      <c r="Q671" s="70">
        <f t="shared" si="21"/>
        <v>0</v>
      </c>
      <c r="R671" s="23" t="str">
        <f t="shared" si="20"/>
        <v>Không</v>
      </c>
      <c r="S671" s="23"/>
      <c r="T671" s="23"/>
      <c r="U671" s="18"/>
      <c r="V671" s="18"/>
    </row>
    <row r="672" spans="1:22" s="20" customFormat="1" ht="13.5">
      <c r="A672" s="18">
        <v>666</v>
      </c>
      <c r="B672" s="110"/>
      <c r="C672" s="111"/>
      <c r="D672" s="112"/>
      <c r="E672" s="113"/>
      <c r="F672" s="113"/>
      <c r="G672" s="114"/>
      <c r="H672" s="22"/>
      <c r="I672" s="22"/>
      <c r="J672" s="22"/>
      <c r="K672" s="22"/>
      <c r="L672" s="22"/>
      <c r="M672" s="22"/>
      <c r="N672" s="22"/>
      <c r="O672" s="22"/>
      <c r="P672" s="19"/>
      <c r="Q672" s="70">
        <f t="shared" si="21"/>
        <v>0</v>
      </c>
      <c r="R672" s="23" t="str">
        <f t="shared" si="20"/>
        <v>Không</v>
      </c>
      <c r="S672" s="23"/>
      <c r="T672" s="23"/>
      <c r="U672" s="18"/>
      <c r="V672" s="18"/>
    </row>
    <row r="673" spans="1:22" s="20" customFormat="1" ht="13.5">
      <c r="A673" s="18">
        <v>667</v>
      </c>
      <c r="B673" s="110"/>
      <c r="C673" s="111"/>
      <c r="D673" s="112"/>
      <c r="E673" s="113"/>
      <c r="F673" s="113"/>
      <c r="G673" s="114"/>
      <c r="H673" s="22"/>
      <c r="I673" s="22"/>
      <c r="J673" s="22"/>
      <c r="K673" s="22"/>
      <c r="L673" s="22"/>
      <c r="M673" s="22"/>
      <c r="N673" s="22"/>
      <c r="O673" s="22"/>
      <c r="P673" s="19"/>
      <c r="Q673" s="70">
        <f t="shared" si="21"/>
        <v>0</v>
      </c>
      <c r="R673" s="23" t="str">
        <f t="shared" si="20"/>
        <v>Không</v>
      </c>
      <c r="S673" s="23"/>
      <c r="T673" s="23"/>
      <c r="U673" s="18"/>
      <c r="V673" s="18"/>
    </row>
    <row r="674" spans="1:22" s="20" customFormat="1" ht="13.5">
      <c r="A674" s="18">
        <v>668</v>
      </c>
      <c r="B674" s="110"/>
      <c r="C674" s="111"/>
      <c r="D674" s="112"/>
      <c r="E674" s="113"/>
      <c r="F674" s="113"/>
      <c r="G674" s="114"/>
      <c r="H674" s="22"/>
      <c r="I674" s="22"/>
      <c r="J674" s="22"/>
      <c r="K674" s="22"/>
      <c r="L674" s="22"/>
      <c r="M674" s="22"/>
      <c r="N674" s="22"/>
      <c r="O674" s="22"/>
      <c r="P674" s="19"/>
      <c r="Q674" s="70">
        <f t="shared" si="21"/>
        <v>0</v>
      </c>
      <c r="R674" s="23" t="str">
        <f t="shared" si="20"/>
        <v>Không</v>
      </c>
      <c r="S674" s="23"/>
      <c r="T674" s="23"/>
      <c r="U674" s="18"/>
      <c r="V674" s="18"/>
    </row>
    <row r="675" spans="1:22" s="20" customFormat="1" ht="13.5">
      <c r="A675" s="18">
        <v>669</v>
      </c>
      <c r="B675" s="110"/>
      <c r="C675" s="111"/>
      <c r="D675" s="112"/>
      <c r="E675" s="113"/>
      <c r="F675" s="113"/>
      <c r="G675" s="114"/>
      <c r="H675" s="22"/>
      <c r="I675" s="22"/>
      <c r="J675" s="22"/>
      <c r="K675" s="22"/>
      <c r="L675" s="22"/>
      <c r="M675" s="22"/>
      <c r="N675" s="22"/>
      <c r="O675" s="22"/>
      <c r="P675" s="19"/>
      <c r="Q675" s="70">
        <f t="shared" si="21"/>
        <v>0</v>
      </c>
      <c r="R675" s="23" t="str">
        <f t="shared" si="20"/>
        <v>Không</v>
      </c>
      <c r="S675" s="23"/>
      <c r="T675" s="23"/>
      <c r="U675" s="18"/>
      <c r="V675" s="18"/>
    </row>
    <row r="676" spans="1:22" s="20" customFormat="1" ht="13.5">
      <c r="A676" s="18">
        <v>670</v>
      </c>
      <c r="B676" s="110"/>
      <c r="C676" s="111"/>
      <c r="D676" s="112"/>
      <c r="E676" s="113"/>
      <c r="F676" s="113"/>
      <c r="G676" s="114"/>
      <c r="H676" s="22"/>
      <c r="I676" s="22"/>
      <c r="J676" s="22"/>
      <c r="K676" s="22"/>
      <c r="L676" s="22"/>
      <c r="M676" s="22"/>
      <c r="N676" s="22"/>
      <c r="O676" s="22"/>
      <c r="P676" s="19"/>
      <c r="Q676" s="70">
        <f t="shared" si="21"/>
        <v>0</v>
      </c>
      <c r="R676" s="23" t="str">
        <f t="shared" si="20"/>
        <v>Không</v>
      </c>
      <c r="S676" s="23"/>
      <c r="T676" s="23"/>
      <c r="U676" s="18"/>
      <c r="V676" s="18"/>
    </row>
    <row r="677" spans="1:22" s="20" customFormat="1" ht="13.5">
      <c r="A677" s="18">
        <v>671</v>
      </c>
      <c r="B677" s="110"/>
      <c r="C677" s="111"/>
      <c r="D677" s="112"/>
      <c r="E677" s="113"/>
      <c r="F677" s="113"/>
      <c r="G677" s="114"/>
      <c r="H677" s="22"/>
      <c r="I677" s="22"/>
      <c r="J677" s="22"/>
      <c r="K677" s="22"/>
      <c r="L677" s="22"/>
      <c r="M677" s="22"/>
      <c r="N677" s="22"/>
      <c r="O677" s="22"/>
      <c r="P677" s="19"/>
      <c r="Q677" s="70">
        <f t="shared" si="21"/>
        <v>0</v>
      </c>
      <c r="R677" s="23" t="str">
        <f t="shared" si="20"/>
        <v>Không</v>
      </c>
      <c r="S677" s="23"/>
      <c r="T677" s="23"/>
      <c r="U677" s="18"/>
      <c r="V677" s="18"/>
    </row>
    <row r="678" spans="1:22" s="20" customFormat="1" ht="13.5">
      <c r="A678" s="18">
        <v>672</v>
      </c>
      <c r="B678" s="110"/>
      <c r="C678" s="111"/>
      <c r="D678" s="112"/>
      <c r="E678" s="113"/>
      <c r="F678" s="113"/>
      <c r="G678" s="114"/>
      <c r="H678" s="22"/>
      <c r="I678" s="22"/>
      <c r="J678" s="22"/>
      <c r="K678" s="22"/>
      <c r="L678" s="22"/>
      <c r="M678" s="22"/>
      <c r="N678" s="22"/>
      <c r="O678" s="22"/>
      <c r="P678" s="19"/>
      <c r="Q678" s="70">
        <f t="shared" si="21"/>
        <v>0</v>
      </c>
      <c r="R678" s="23" t="str">
        <f t="shared" si="20"/>
        <v>Không</v>
      </c>
      <c r="S678" s="23"/>
      <c r="T678" s="23"/>
      <c r="U678" s="18"/>
      <c r="V678" s="18"/>
    </row>
    <row r="679" spans="1:22" s="20" customFormat="1" ht="13.5">
      <c r="A679" s="18">
        <v>673</v>
      </c>
      <c r="B679" s="110"/>
      <c r="C679" s="111"/>
      <c r="D679" s="112"/>
      <c r="E679" s="113"/>
      <c r="F679" s="113"/>
      <c r="G679" s="114"/>
      <c r="H679" s="22"/>
      <c r="I679" s="22"/>
      <c r="J679" s="22"/>
      <c r="K679" s="22"/>
      <c r="L679" s="22"/>
      <c r="M679" s="22"/>
      <c r="N679" s="22"/>
      <c r="O679" s="22"/>
      <c r="P679" s="19"/>
      <c r="Q679" s="70">
        <f t="shared" si="21"/>
        <v>0</v>
      </c>
      <c r="R679" s="23" t="str">
        <f t="shared" si="20"/>
        <v>Không</v>
      </c>
      <c r="S679" s="23"/>
      <c r="T679" s="23"/>
      <c r="U679" s="18"/>
      <c r="V679" s="18"/>
    </row>
    <row r="680" spans="1:22" s="20" customFormat="1" ht="13.5">
      <c r="A680" s="18">
        <v>674</v>
      </c>
      <c r="B680" s="110"/>
      <c r="C680" s="111"/>
      <c r="D680" s="112"/>
      <c r="E680" s="113"/>
      <c r="F680" s="113"/>
      <c r="G680" s="114"/>
      <c r="H680" s="22"/>
      <c r="I680" s="22"/>
      <c r="J680" s="22"/>
      <c r="K680" s="22"/>
      <c r="L680" s="22"/>
      <c r="M680" s="22"/>
      <c r="N680" s="22"/>
      <c r="O680" s="22"/>
      <c r="P680" s="19"/>
      <c r="Q680" s="70">
        <f t="shared" si="21"/>
        <v>0</v>
      </c>
      <c r="R680" s="23" t="str">
        <f t="shared" si="20"/>
        <v>Không</v>
      </c>
      <c r="S680" s="23"/>
      <c r="T680" s="23"/>
      <c r="U680" s="18"/>
      <c r="V680" s="18"/>
    </row>
    <row r="681" spans="1:22" s="20" customFormat="1" ht="13.5">
      <c r="A681" s="18">
        <v>675</v>
      </c>
      <c r="B681" s="110"/>
      <c r="C681" s="111"/>
      <c r="D681" s="112"/>
      <c r="E681" s="113"/>
      <c r="F681" s="113"/>
      <c r="G681" s="114"/>
      <c r="H681" s="22"/>
      <c r="I681" s="22"/>
      <c r="J681" s="22"/>
      <c r="K681" s="22"/>
      <c r="L681" s="22"/>
      <c r="M681" s="22"/>
      <c r="N681" s="22"/>
      <c r="O681" s="22"/>
      <c r="P681" s="19"/>
      <c r="Q681" s="70">
        <f t="shared" si="21"/>
        <v>0</v>
      </c>
      <c r="R681" s="23" t="str">
        <f t="shared" si="20"/>
        <v>Không</v>
      </c>
      <c r="S681" s="23"/>
      <c r="T681" s="23"/>
      <c r="U681" s="18"/>
      <c r="V681" s="18"/>
    </row>
    <row r="682" spans="1:22" s="20" customFormat="1" ht="13.5">
      <c r="A682" s="18">
        <v>676</v>
      </c>
      <c r="B682" s="110"/>
      <c r="C682" s="111"/>
      <c r="D682" s="112"/>
      <c r="E682" s="113"/>
      <c r="F682" s="113"/>
      <c r="G682" s="114"/>
      <c r="H682" s="22"/>
      <c r="I682" s="22"/>
      <c r="J682" s="22"/>
      <c r="K682" s="22"/>
      <c r="L682" s="22"/>
      <c r="M682" s="22"/>
      <c r="N682" s="22"/>
      <c r="O682" s="22"/>
      <c r="P682" s="19"/>
      <c r="Q682" s="70">
        <f t="shared" si="21"/>
        <v>0</v>
      </c>
      <c r="R682" s="23" t="str">
        <f t="shared" si="20"/>
        <v>Không</v>
      </c>
      <c r="S682" s="23"/>
      <c r="T682" s="23"/>
      <c r="U682" s="18"/>
      <c r="V682" s="18"/>
    </row>
    <row r="683" spans="1:22" s="20" customFormat="1" ht="13.5">
      <c r="A683" s="18">
        <v>677</v>
      </c>
      <c r="B683" s="110"/>
      <c r="C683" s="111"/>
      <c r="D683" s="112"/>
      <c r="E683" s="113"/>
      <c r="F683" s="113"/>
      <c r="G683" s="114"/>
      <c r="H683" s="22"/>
      <c r="I683" s="22"/>
      <c r="J683" s="22"/>
      <c r="K683" s="22"/>
      <c r="L683" s="22"/>
      <c r="M683" s="22"/>
      <c r="N683" s="22"/>
      <c r="O683" s="22"/>
      <c r="P683" s="19"/>
      <c r="Q683" s="70">
        <f t="shared" si="21"/>
        <v>0</v>
      </c>
      <c r="R683" s="23" t="str">
        <f t="shared" si="20"/>
        <v>Không</v>
      </c>
      <c r="S683" s="23"/>
      <c r="T683" s="23"/>
      <c r="U683" s="18"/>
      <c r="V683" s="18"/>
    </row>
    <row r="684" spans="1:22" s="20" customFormat="1" ht="13.5">
      <c r="A684" s="18">
        <v>678</v>
      </c>
      <c r="B684" s="110"/>
      <c r="C684" s="111"/>
      <c r="D684" s="112"/>
      <c r="E684" s="113"/>
      <c r="F684" s="113"/>
      <c r="G684" s="114"/>
      <c r="H684" s="22"/>
      <c r="I684" s="22"/>
      <c r="J684" s="22"/>
      <c r="K684" s="22"/>
      <c r="L684" s="22"/>
      <c r="M684" s="22"/>
      <c r="N684" s="22"/>
      <c r="O684" s="22"/>
      <c r="P684" s="19"/>
      <c r="Q684" s="70">
        <f t="shared" si="21"/>
        <v>0</v>
      </c>
      <c r="R684" s="23" t="str">
        <f t="shared" si="20"/>
        <v>Không</v>
      </c>
      <c r="S684" s="23"/>
      <c r="T684" s="23"/>
      <c r="U684" s="18"/>
      <c r="V684" s="18"/>
    </row>
    <row r="685" spans="1:22" s="20" customFormat="1" ht="13.5">
      <c r="A685" s="18">
        <v>679</v>
      </c>
      <c r="B685" s="110"/>
      <c r="C685" s="111"/>
      <c r="D685" s="112"/>
      <c r="E685" s="113"/>
      <c r="F685" s="113"/>
      <c r="G685" s="114"/>
      <c r="H685" s="22"/>
      <c r="I685" s="22"/>
      <c r="J685" s="22"/>
      <c r="K685" s="22"/>
      <c r="L685" s="22"/>
      <c r="M685" s="22"/>
      <c r="N685" s="22"/>
      <c r="O685" s="22"/>
      <c r="P685" s="19"/>
      <c r="Q685" s="70">
        <f t="shared" si="21"/>
        <v>0</v>
      </c>
      <c r="R685" s="23" t="str">
        <f t="shared" si="20"/>
        <v>Không</v>
      </c>
      <c r="S685" s="23"/>
      <c r="T685" s="23"/>
      <c r="U685" s="18"/>
      <c r="V685" s="18"/>
    </row>
    <row r="686" spans="1:22" s="20" customFormat="1" ht="13.5">
      <c r="A686" s="18">
        <v>680</v>
      </c>
      <c r="B686" s="110"/>
      <c r="C686" s="111"/>
      <c r="D686" s="112"/>
      <c r="E686" s="113"/>
      <c r="F686" s="113"/>
      <c r="G686" s="114"/>
      <c r="H686" s="22"/>
      <c r="I686" s="22"/>
      <c r="J686" s="22"/>
      <c r="K686" s="22"/>
      <c r="L686" s="22"/>
      <c r="M686" s="22"/>
      <c r="N686" s="22"/>
      <c r="O686" s="22"/>
      <c r="P686" s="19"/>
      <c r="Q686" s="70">
        <f t="shared" si="21"/>
        <v>0</v>
      </c>
      <c r="R686" s="23" t="str">
        <f t="shared" si="20"/>
        <v>Không</v>
      </c>
      <c r="S686" s="23"/>
      <c r="T686" s="23"/>
      <c r="U686" s="18"/>
      <c r="V686" s="18"/>
    </row>
    <row r="687" spans="1:22" s="20" customFormat="1" ht="13.5">
      <c r="A687" s="18">
        <v>681</v>
      </c>
      <c r="B687" s="110"/>
      <c r="C687" s="111"/>
      <c r="D687" s="112"/>
      <c r="E687" s="113"/>
      <c r="F687" s="113"/>
      <c r="G687" s="114"/>
      <c r="H687" s="22"/>
      <c r="I687" s="22"/>
      <c r="J687" s="22"/>
      <c r="K687" s="22"/>
      <c r="L687" s="22"/>
      <c r="M687" s="22"/>
      <c r="N687" s="22"/>
      <c r="O687" s="22"/>
      <c r="P687" s="19"/>
      <c r="Q687" s="70">
        <f t="shared" si="21"/>
        <v>0</v>
      </c>
      <c r="R687" s="23" t="str">
        <f t="shared" si="20"/>
        <v>Không</v>
      </c>
      <c r="S687" s="23"/>
      <c r="T687" s="23"/>
      <c r="U687" s="18"/>
      <c r="V687" s="18"/>
    </row>
    <row r="688" spans="1:22" s="20" customFormat="1" ht="13.5">
      <c r="A688" s="18">
        <v>682</v>
      </c>
      <c r="B688" s="110"/>
      <c r="C688" s="111"/>
      <c r="D688" s="112"/>
      <c r="E688" s="113"/>
      <c r="F688" s="113"/>
      <c r="G688" s="114"/>
      <c r="H688" s="22"/>
      <c r="I688" s="22"/>
      <c r="J688" s="22"/>
      <c r="K688" s="22"/>
      <c r="L688" s="22"/>
      <c r="M688" s="22"/>
      <c r="N688" s="22"/>
      <c r="O688" s="22"/>
      <c r="P688" s="19"/>
      <c r="Q688" s="70">
        <f t="shared" si="21"/>
        <v>0</v>
      </c>
      <c r="R688" s="23" t="str">
        <f t="shared" si="20"/>
        <v>Không</v>
      </c>
      <c r="S688" s="23"/>
      <c r="T688" s="23"/>
      <c r="U688" s="18"/>
      <c r="V688" s="18"/>
    </row>
    <row r="689" spans="1:22" s="20" customFormat="1" ht="13.5">
      <c r="A689" s="18">
        <v>683</v>
      </c>
      <c r="B689" s="110"/>
      <c r="C689" s="111"/>
      <c r="D689" s="112"/>
      <c r="E689" s="113"/>
      <c r="F689" s="113"/>
      <c r="G689" s="114"/>
      <c r="H689" s="22"/>
      <c r="I689" s="22"/>
      <c r="J689" s="22"/>
      <c r="K689" s="22"/>
      <c r="L689" s="22"/>
      <c r="M689" s="22"/>
      <c r="N689" s="22"/>
      <c r="O689" s="22"/>
      <c r="P689" s="19"/>
      <c r="Q689" s="70">
        <f t="shared" si="21"/>
        <v>0</v>
      </c>
      <c r="R689" s="23" t="str">
        <f t="shared" si="20"/>
        <v>Không</v>
      </c>
      <c r="S689" s="23"/>
      <c r="T689" s="23"/>
      <c r="U689" s="18"/>
      <c r="V689" s="18"/>
    </row>
    <row r="690" spans="1:22" s="20" customFormat="1" ht="13.5">
      <c r="A690" s="18">
        <v>684</v>
      </c>
      <c r="B690" s="110"/>
      <c r="C690" s="111"/>
      <c r="D690" s="112"/>
      <c r="E690" s="113"/>
      <c r="F690" s="113"/>
      <c r="G690" s="114"/>
      <c r="H690" s="22"/>
      <c r="I690" s="22"/>
      <c r="J690" s="22"/>
      <c r="K690" s="22"/>
      <c r="L690" s="22"/>
      <c r="M690" s="22"/>
      <c r="N690" s="22"/>
      <c r="O690" s="22"/>
      <c r="P690" s="19"/>
      <c r="Q690" s="70">
        <f t="shared" si="21"/>
        <v>0</v>
      </c>
      <c r="R690" s="23" t="str">
        <f t="shared" si="20"/>
        <v>Không</v>
      </c>
      <c r="S690" s="23"/>
      <c r="T690" s="23"/>
      <c r="U690" s="18"/>
      <c r="V690" s="18"/>
    </row>
    <row r="691" spans="1:22" s="20" customFormat="1" ht="13.5">
      <c r="A691" s="18">
        <v>685</v>
      </c>
      <c r="B691" s="110"/>
      <c r="C691" s="111"/>
      <c r="D691" s="112"/>
      <c r="E691" s="113"/>
      <c r="F691" s="113"/>
      <c r="G691" s="114"/>
      <c r="H691" s="22"/>
      <c r="I691" s="22"/>
      <c r="J691" s="22"/>
      <c r="K691" s="22"/>
      <c r="L691" s="22"/>
      <c r="M691" s="22"/>
      <c r="N691" s="22"/>
      <c r="O691" s="22"/>
      <c r="P691" s="19"/>
      <c r="Q691" s="70">
        <f t="shared" si="21"/>
        <v>0</v>
      </c>
      <c r="R691" s="23" t="str">
        <f t="shared" si="20"/>
        <v>Không</v>
      </c>
      <c r="S691" s="23"/>
      <c r="T691" s="23"/>
      <c r="U691" s="18"/>
      <c r="V691" s="18"/>
    </row>
    <row r="692" spans="1:22" s="20" customFormat="1" ht="13.5">
      <c r="A692" s="18">
        <v>686</v>
      </c>
      <c r="B692" s="110"/>
      <c r="C692" s="111"/>
      <c r="D692" s="112"/>
      <c r="E692" s="113"/>
      <c r="F692" s="113"/>
      <c r="G692" s="114"/>
      <c r="H692" s="22"/>
      <c r="I692" s="22"/>
      <c r="J692" s="22"/>
      <c r="K692" s="22"/>
      <c r="L692" s="22"/>
      <c r="M692" s="22"/>
      <c r="N692" s="22"/>
      <c r="O692" s="22"/>
      <c r="P692" s="19"/>
      <c r="Q692" s="70">
        <f t="shared" si="21"/>
        <v>0</v>
      </c>
      <c r="R692" s="23" t="str">
        <f t="shared" si="20"/>
        <v>Không</v>
      </c>
      <c r="S692" s="23"/>
      <c r="T692" s="23"/>
      <c r="U692" s="18"/>
      <c r="V692" s="18"/>
    </row>
    <row r="693" spans="1:22" s="20" customFormat="1" ht="13.5">
      <c r="A693" s="18">
        <v>687</v>
      </c>
      <c r="B693" s="110"/>
      <c r="C693" s="111"/>
      <c r="D693" s="112"/>
      <c r="E693" s="113"/>
      <c r="F693" s="113"/>
      <c r="G693" s="114"/>
      <c r="H693" s="22"/>
      <c r="I693" s="22"/>
      <c r="J693" s="22"/>
      <c r="K693" s="22"/>
      <c r="L693" s="22"/>
      <c r="M693" s="22"/>
      <c r="N693" s="22"/>
      <c r="O693" s="22"/>
      <c r="P693" s="19"/>
      <c r="Q693" s="70">
        <f t="shared" si="21"/>
        <v>0</v>
      </c>
      <c r="R693" s="23" t="str">
        <f t="shared" si="20"/>
        <v>Không</v>
      </c>
      <c r="S693" s="23"/>
      <c r="T693" s="23"/>
      <c r="U693" s="18"/>
      <c r="V693" s="18"/>
    </row>
    <row r="694" spans="1:22" s="20" customFormat="1" ht="13.5">
      <c r="A694" s="18">
        <v>688</v>
      </c>
      <c r="B694" s="110"/>
      <c r="C694" s="111"/>
      <c r="D694" s="112"/>
      <c r="E694" s="113"/>
      <c r="F694" s="113"/>
      <c r="G694" s="114"/>
      <c r="H694" s="22"/>
      <c r="I694" s="22"/>
      <c r="J694" s="22"/>
      <c r="K694" s="22"/>
      <c r="L694" s="22"/>
      <c r="M694" s="22"/>
      <c r="N694" s="22"/>
      <c r="O694" s="22"/>
      <c r="P694" s="19"/>
      <c r="Q694" s="70">
        <f t="shared" si="21"/>
        <v>0</v>
      </c>
      <c r="R694" s="23" t="str">
        <f t="shared" si="20"/>
        <v>Không</v>
      </c>
      <c r="S694" s="23"/>
      <c r="T694" s="23"/>
      <c r="U694" s="18"/>
      <c r="V694" s="18"/>
    </row>
    <row r="695" spans="1:22" s="20" customFormat="1" ht="13.5">
      <c r="A695" s="18">
        <v>689</v>
      </c>
      <c r="B695" s="110"/>
      <c r="C695" s="111"/>
      <c r="D695" s="112"/>
      <c r="E695" s="113"/>
      <c r="F695" s="113"/>
      <c r="G695" s="114"/>
      <c r="H695" s="22"/>
      <c r="I695" s="22"/>
      <c r="J695" s="22"/>
      <c r="K695" s="22"/>
      <c r="L695" s="22"/>
      <c r="M695" s="22"/>
      <c r="N695" s="22"/>
      <c r="O695" s="22"/>
      <c r="P695" s="19"/>
      <c r="Q695" s="70">
        <f t="shared" si="21"/>
        <v>0</v>
      </c>
      <c r="R695" s="23" t="str">
        <f t="shared" si="20"/>
        <v>Không</v>
      </c>
      <c r="S695" s="23"/>
      <c r="T695" s="23"/>
      <c r="U695" s="18"/>
      <c r="V695" s="18"/>
    </row>
    <row r="696" spans="1:22" s="20" customFormat="1" ht="13.5">
      <c r="A696" s="18">
        <v>690</v>
      </c>
      <c r="B696" s="110"/>
      <c r="C696" s="111"/>
      <c r="D696" s="112"/>
      <c r="E696" s="113"/>
      <c r="F696" s="113"/>
      <c r="G696" s="114"/>
      <c r="H696" s="22"/>
      <c r="I696" s="22"/>
      <c r="J696" s="22"/>
      <c r="K696" s="22"/>
      <c r="L696" s="22"/>
      <c r="M696" s="22"/>
      <c r="N696" s="22"/>
      <c r="O696" s="22"/>
      <c r="P696" s="19"/>
      <c r="Q696" s="70">
        <f t="shared" si="21"/>
        <v>0</v>
      </c>
      <c r="R696" s="23" t="str">
        <f t="shared" si="20"/>
        <v>Không</v>
      </c>
      <c r="S696" s="23"/>
      <c r="T696" s="23"/>
      <c r="U696" s="18"/>
      <c r="V696" s="18"/>
    </row>
    <row r="697" spans="1:22" s="20" customFormat="1" ht="13.5">
      <c r="A697" s="18">
        <v>691</v>
      </c>
      <c r="B697" s="110"/>
      <c r="C697" s="111"/>
      <c r="D697" s="112"/>
      <c r="E697" s="113"/>
      <c r="F697" s="113"/>
      <c r="G697" s="114"/>
      <c r="H697" s="22"/>
      <c r="I697" s="22"/>
      <c r="J697" s="22"/>
      <c r="K697" s="22"/>
      <c r="L697" s="22"/>
      <c r="M697" s="22"/>
      <c r="N697" s="22"/>
      <c r="O697" s="22"/>
      <c r="P697" s="19"/>
      <c r="Q697" s="70">
        <f t="shared" si="21"/>
        <v>0</v>
      </c>
      <c r="R697" s="23" t="str">
        <f t="shared" si="20"/>
        <v>Không</v>
      </c>
      <c r="S697" s="23"/>
      <c r="T697" s="23"/>
      <c r="U697" s="18"/>
      <c r="V697" s="18"/>
    </row>
    <row r="698" spans="1:22" s="20" customFormat="1" ht="13.5">
      <c r="A698" s="18">
        <v>692</v>
      </c>
      <c r="B698" s="110"/>
      <c r="C698" s="111"/>
      <c r="D698" s="112"/>
      <c r="E698" s="113"/>
      <c r="F698" s="113"/>
      <c r="G698" s="114"/>
      <c r="H698" s="22"/>
      <c r="I698" s="22"/>
      <c r="J698" s="22"/>
      <c r="K698" s="22"/>
      <c r="L698" s="22"/>
      <c r="M698" s="22"/>
      <c r="N698" s="22"/>
      <c r="O698" s="22"/>
      <c r="P698" s="19"/>
      <c r="Q698" s="70">
        <f t="shared" si="21"/>
        <v>0</v>
      </c>
      <c r="R698" s="23" t="str">
        <f t="shared" si="20"/>
        <v>Không</v>
      </c>
      <c r="S698" s="23"/>
      <c r="T698" s="23"/>
      <c r="U698" s="18"/>
      <c r="V698" s="18"/>
    </row>
    <row r="699" spans="1:22" s="20" customFormat="1" ht="13.5">
      <c r="A699" s="18">
        <v>693</v>
      </c>
      <c r="B699" s="110"/>
      <c r="C699" s="111"/>
      <c r="D699" s="112"/>
      <c r="E699" s="113"/>
      <c r="F699" s="113"/>
      <c r="G699" s="114"/>
      <c r="H699" s="22"/>
      <c r="I699" s="22"/>
      <c r="J699" s="22"/>
      <c r="K699" s="22"/>
      <c r="L699" s="22"/>
      <c r="M699" s="22"/>
      <c r="N699" s="22"/>
      <c r="O699" s="22"/>
      <c r="P699" s="19"/>
      <c r="Q699" s="70">
        <f t="shared" si="21"/>
        <v>0</v>
      </c>
      <c r="R699" s="23" t="str">
        <f t="shared" si="20"/>
        <v>Không</v>
      </c>
      <c r="S699" s="23"/>
      <c r="T699" s="23"/>
      <c r="U699" s="18"/>
      <c r="V699" s="18"/>
    </row>
    <row r="700" spans="1:22" s="20" customFormat="1" ht="13.5">
      <c r="A700" s="18">
        <v>694</v>
      </c>
      <c r="B700" s="110"/>
      <c r="C700" s="111"/>
      <c r="D700" s="112"/>
      <c r="E700" s="113"/>
      <c r="F700" s="113"/>
      <c r="G700" s="114"/>
      <c r="H700" s="22"/>
      <c r="I700" s="22"/>
      <c r="J700" s="22"/>
      <c r="K700" s="22"/>
      <c r="L700" s="22"/>
      <c r="M700" s="22"/>
      <c r="N700" s="22"/>
      <c r="O700" s="22"/>
      <c r="P700" s="19"/>
      <c r="Q700" s="70">
        <f t="shared" si="21"/>
        <v>0</v>
      </c>
      <c r="R700" s="23" t="str">
        <f t="shared" si="20"/>
        <v>Không</v>
      </c>
      <c r="S700" s="23"/>
      <c r="T700" s="23"/>
      <c r="U700" s="18"/>
      <c r="V700" s="18"/>
    </row>
    <row r="701" spans="1:22" s="20" customFormat="1" ht="13.5">
      <c r="A701" s="18">
        <v>695</v>
      </c>
      <c r="B701" s="110"/>
      <c r="C701" s="111"/>
      <c r="D701" s="112"/>
      <c r="E701" s="113"/>
      <c r="F701" s="113"/>
      <c r="G701" s="114"/>
      <c r="H701" s="22"/>
      <c r="I701" s="22"/>
      <c r="J701" s="22"/>
      <c r="K701" s="22"/>
      <c r="L701" s="22"/>
      <c r="M701" s="22"/>
      <c r="N701" s="22"/>
      <c r="O701" s="22"/>
      <c r="P701" s="19"/>
      <c r="Q701" s="70">
        <f t="shared" si="21"/>
        <v>0</v>
      </c>
      <c r="R701" s="23" t="str">
        <f t="shared" si="20"/>
        <v>Không</v>
      </c>
      <c r="S701" s="23"/>
      <c r="T701" s="23"/>
      <c r="U701" s="18"/>
      <c r="V701" s="18"/>
    </row>
    <row r="702" spans="1:22" s="20" customFormat="1" ht="13.5">
      <c r="A702" s="18">
        <v>696</v>
      </c>
      <c r="B702" s="110"/>
      <c r="C702" s="111"/>
      <c r="D702" s="112"/>
      <c r="E702" s="113"/>
      <c r="F702" s="113"/>
      <c r="G702" s="114"/>
      <c r="H702" s="22"/>
      <c r="I702" s="22"/>
      <c r="J702" s="22"/>
      <c r="K702" s="22"/>
      <c r="L702" s="22"/>
      <c r="M702" s="22"/>
      <c r="N702" s="22"/>
      <c r="O702" s="22"/>
      <c r="P702" s="19"/>
      <c r="Q702" s="70">
        <f t="shared" si="21"/>
        <v>0</v>
      </c>
      <c r="R702" s="23" t="str">
        <f t="shared" si="20"/>
        <v>Không</v>
      </c>
      <c r="S702" s="23"/>
      <c r="T702" s="23"/>
      <c r="U702" s="18"/>
      <c r="V702" s="18"/>
    </row>
    <row r="703" spans="1:22" s="20" customFormat="1" ht="13.5">
      <c r="A703" s="18">
        <v>697</v>
      </c>
      <c r="B703" s="110"/>
      <c r="C703" s="111"/>
      <c r="D703" s="112"/>
      <c r="E703" s="113"/>
      <c r="F703" s="113"/>
      <c r="G703" s="114"/>
      <c r="H703" s="22"/>
      <c r="I703" s="22"/>
      <c r="J703" s="22"/>
      <c r="K703" s="22"/>
      <c r="L703" s="22"/>
      <c r="M703" s="22"/>
      <c r="N703" s="22"/>
      <c r="O703" s="22"/>
      <c r="P703" s="19"/>
      <c r="Q703" s="70">
        <f t="shared" si="21"/>
        <v>0</v>
      </c>
      <c r="R703" s="23" t="str">
        <f t="shared" si="20"/>
        <v>Không</v>
      </c>
      <c r="S703" s="23"/>
      <c r="T703" s="23"/>
      <c r="U703" s="18"/>
      <c r="V703" s="18"/>
    </row>
    <row r="704" spans="1:22" s="20" customFormat="1" ht="13.5">
      <c r="A704" s="18">
        <v>698</v>
      </c>
      <c r="B704" s="110"/>
      <c r="C704" s="111"/>
      <c r="D704" s="112"/>
      <c r="E704" s="113"/>
      <c r="F704" s="113"/>
      <c r="G704" s="114"/>
      <c r="H704" s="22"/>
      <c r="I704" s="22"/>
      <c r="J704" s="22"/>
      <c r="K704" s="22"/>
      <c r="L704" s="22"/>
      <c r="M704" s="22"/>
      <c r="N704" s="22"/>
      <c r="O704" s="22"/>
      <c r="P704" s="19"/>
      <c r="Q704" s="70">
        <f t="shared" si="21"/>
        <v>0</v>
      </c>
      <c r="R704" s="23" t="str">
        <f t="shared" si="20"/>
        <v>Không</v>
      </c>
      <c r="S704" s="23"/>
      <c r="T704" s="23"/>
      <c r="U704" s="18"/>
      <c r="V704" s="18"/>
    </row>
    <row r="705" spans="1:22" s="20" customFormat="1" ht="13.5">
      <c r="A705" s="18">
        <v>699</v>
      </c>
      <c r="B705" s="110"/>
      <c r="C705" s="111"/>
      <c r="D705" s="112"/>
      <c r="E705" s="113"/>
      <c r="F705" s="113"/>
      <c r="G705" s="114"/>
      <c r="H705" s="22"/>
      <c r="I705" s="22"/>
      <c r="J705" s="22"/>
      <c r="K705" s="22"/>
      <c r="L705" s="22"/>
      <c r="M705" s="22"/>
      <c r="N705" s="22"/>
      <c r="O705" s="22"/>
      <c r="P705" s="19"/>
      <c r="Q705" s="70">
        <f t="shared" si="21"/>
        <v>0</v>
      </c>
      <c r="R705" s="23" t="str">
        <f t="shared" si="20"/>
        <v>Không</v>
      </c>
      <c r="S705" s="23"/>
      <c r="T705" s="23"/>
      <c r="U705" s="18"/>
      <c r="V705" s="18"/>
    </row>
    <row r="706" spans="1:22" s="20" customFormat="1" ht="13.5">
      <c r="A706" s="18">
        <v>700</v>
      </c>
      <c r="B706" s="110"/>
      <c r="C706" s="111"/>
      <c r="D706" s="112"/>
      <c r="E706" s="113"/>
      <c r="F706" s="113"/>
      <c r="G706" s="114"/>
      <c r="H706" s="22"/>
      <c r="I706" s="22"/>
      <c r="J706" s="22"/>
      <c r="K706" s="22"/>
      <c r="L706" s="22"/>
      <c r="M706" s="22"/>
      <c r="N706" s="22"/>
      <c r="O706" s="22"/>
      <c r="P706" s="19"/>
      <c r="Q706" s="70">
        <f t="shared" si="21"/>
        <v>0</v>
      </c>
      <c r="R706" s="23" t="str">
        <f t="shared" si="20"/>
        <v>Không</v>
      </c>
      <c r="S706" s="23"/>
      <c r="T706" s="23"/>
      <c r="U706" s="18"/>
      <c r="V706" s="18"/>
    </row>
    <row r="707" spans="1:22" s="20" customFormat="1" ht="13.5">
      <c r="A707" s="18">
        <v>701</v>
      </c>
      <c r="B707" s="110"/>
      <c r="C707" s="111"/>
      <c r="D707" s="112"/>
      <c r="E707" s="113"/>
      <c r="F707" s="113"/>
      <c r="G707" s="114"/>
      <c r="H707" s="22"/>
      <c r="I707" s="22"/>
      <c r="J707" s="22"/>
      <c r="K707" s="22"/>
      <c r="L707" s="22"/>
      <c r="M707" s="22"/>
      <c r="N707" s="22"/>
      <c r="O707" s="22"/>
      <c r="P707" s="19"/>
      <c r="Q707" s="70">
        <f t="shared" si="21"/>
        <v>0</v>
      </c>
      <c r="R707" s="23" t="str">
        <f t="shared" si="20"/>
        <v>Không</v>
      </c>
      <c r="S707" s="23"/>
      <c r="T707" s="23"/>
      <c r="U707" s="18"/>
      <c r="V707" s="18"/>
    </row>
    <row r="708" spans="1:22" s="20" customFormat="1" ht="13.5">
      <c r="A708" s="18">
        <v>702</v>
      </c>
      <c r="B708" s="110"/>
      <c r="C708" s="111"/>
      <c r="D708" s="112"/>
      <c r="E708" s="113"/>
      <c r="F708" s="113"/>
      <c r="G708" s="114"/>
      <c r="H708" s="22"/>
      <c r="I708" s="22"/>
      <c r="J708" s="22"/>
      <c r="K708" s="22"/>
      <c r="L708" s="22"/>
      <c r="M708" s="22"/>
      <c r="N708" s="22"/>
      <c r="O708" s="22"/>
      <c r="P708" s="19"/>
      <c r="Q708" s="70">
        <f t="shared" si="21"/>
        <v>0</v>
      </c>
      <c r="R708" s="23" t="str">
        <f t="shared" si="20"/>
        <v>Không</v>
      </c>
      <c r="S708" s="23"/>
      <c r="T708" s="23"/>
      <c r="U708" s="18"/>
      <c r="V708" s="18"/>
    </row>
    <row r="709" spans="1:22" s="20" customFormat="1" ht="13.5">
      <c r="A709" s="18">
        <v>703</v>
      </c>
      <c r="B709" s="110"/>
      <c r="C709" s="111"/>
      <c r="D709" s="112"/>
      <c r="E709" s="113"/>
      <c r="F709" s="113"/>
      <c r="G709" s="114"/>
      <c r="H709" s="22"/>
      <c r="I709" s="22"/>
      <c r="J709" s="22"/>
      <c r="K709" s="22"/>
      <c r="L709" s="22"/>
      <c r="M709" s="22"/>
      <c r="N709" s="22"/>
      <c r="O709" s="22"/>
      <c r="P709" s="19"/>
      <c r="Q709" s="70">
        <f t="shared" si="21"/>
        <v>0</v>
      </c>
      <c r="R709" s="23" t="str">
        <f t="shared" si="20"/>
        <v>Không</v>
      </c>
      <c r="S709" s="23"/>
      <c r="T709" s="23"/>
      <c r="U709" s="18"/>
      <c r="V709" s="18"/>
    </row>
    <row r="710" spans="1:22" s="20" customFormat="1" ht="13.5">
      <c r="A710" s="18">
        <v>704</v>
      </c>
      <c r="B710" s="110"/>
      <c r="C710" s="111"/>
      <c r="D710" s="112"/>
      <c r="E710" s="113"/>
      <c r="F710" s="113"/>
      <c r="G710" s="114"/>
      <c r="H710" s="22"/>
      <c r="I710" s="22"/>
      <c r="J710" s="22"/>
      <c r="K710" s="22"/>
      <c r="L710" s="22"/>
      <c r="M710" s="22"/>
      <c r="N710" s="22"/>
      <c r="O710" s="22"/>
      <c r="P710" s="19"/>
      <c r="Q710" s="70">
        <f t="shared" si="21"/>
        <v>0</v>
      </c>
      <c r="R710" s="23" t="str">
        <f t="shared" si="20"/>
        <v>Không</v>
      </c>
      <c r="S710" s="23"/>
      <c r="T710" s="23"/>
      <c r="U710" s="18"/>
      <c r="V710" s="18"/>
    </row>
    <row r="711" spans="1:22" s="20" customFormat="1" ht="13.5">
      <c r="A711" s="18">
        <v>705</v>
      </c>
      <c r="B711" s="110"/>
      <c r="C711" s="111"/>
      <c r="D711" s="112"/>
      <c r="E711" s="113"/>
      <c r="F711" s="113"/>
      <c r="G711" s="114"/>
      <c r="H711" s="22"/>
      <c r="I711" s="22"/>
      <c r="J711" s="22"/>
      <c r="K711" s="22"/>
      <c r="L711" s="22"/>
      <c r="M711" s="22"/>
      <c r="N711" s="22"/>
      <c r="O711" s="22"/>
      <c r="P711" s="19"/>
      <c r="Q711" s="70">
        <f t="shared" si="21"/>
        <v>0</v>
      </c>
      <c r="R711" s="23" t="str">
        <f t="shared" ref="R711:R774" si="22">VLOOKUP(Q711,$U:$V,2,0)</f>
        <v>Không</v>
      </c>
      <c r="S711" s="23"/>
      <c r="T711" s="23"/>
      <c r="U711" s="18"/>
      <c r="V711" s="18"/>
    </row>
    <row r="712" spans="1:22" s="20" customFormat="1" ht="13.5">
      <c r="A712" s="18">
        <v>706</v>
      </c>
      <c r="B712" s="110"/>
      <c r="C712" s="111"/>
      <c r="D712" s="112"/>
      <c r="E712" s="113"/>
      <c r="F712" s="113"/>
      <c r="G712" s="114"/>
      <c r="H712" s="22"/>
      <c r="I712" s="22"/>
      <c r="J712" s="22"/>
      <c r="K712" s="22"/>
      <c r="L712" s="22"/>
      <c r="M712" s="22"/>
      <c r="N712" s="22"/>
      <c r="O712" s="22"/>
      <c r="P712" s="19"/>
      <c r="Q712" s="70">
        <f t="shared" ref="Q712:Q775" si="23">IF(OR(ISNUMBER(P712)=FALSE,$Q$6&lt;&gt;100%,P712&lt;1),0,ROUND(SUMPRODUCT($H$6:$P$6,H712:P712),1))</f>
        <v>0</v>
      </c>
      <c r="R712" s="23" t="str">
        <f t="shared" si="22"/>
        <v>Không</v>
      </c>
      <c r="S712" s="23"/>
      <c r="T712" s="23"/>
      <c r="U712" s="18"/>
      <c r="V712" s="18"/>
    </row>
    <row r="713" spans="1:22" s="20" customFormat="1" ht="13.5">
      <c r="A713" s="18">
        <v>707</v>
      </c>
      <c r="B713" s="110"/>
      <c r="C713" s="111"/>
      <c r="D713" s="112"/>
      <c r="E713" s="113"/>
      <c r="F713" s="113"/>
      <c r="G713" s="114"/>
      <c r="H713" s="22"/>
      <c r="I713" s="22"/>
      <c r="J713" s="22"/>
      <c r="K713" s="22"/>
      <c r="L713" s="22"/>
      <c r="M713" s="22"/>
      <c r="N713" s="22"/>
      <c r="O713" s="22"/>
      <c r="P713" s="19"/>
      <c r="Q713" s="70">
        <f t="shared" si="23"/>
        <v>0</v>
      </c>
      <c r="R713" s="23" t="str">
        <f t="shared" si="22"/>
        <v>Không</v>
      </c>
      <c r="S713" s="23"/>
      <c r="T713" s="23"/>
      <c r="U713" s="18"/>
      <c r="V713" s="18"/>
    </row>
    <row r="714" spans="1:22" s="20" customFormat="1" ht="13.5">
      <c r="A714" s="18">
        <v>708</v>
      </c>
      <c r="B714" s="110"/>
      <c r="C714" s="111"/>
      <c r="D714" s="112"/>
      <c r="E714" s="113"/>
      <c r="F714" s="113"/>
      <c r="G714" s="114"/>
      <c r="H714" s="22"/>
      <c r="I714" s="22"/>
      <c r="J714" s="22"/>
      <c r="K714" s="22"/>
      <c r="L714" s="22"/>
      <c r="M714" s="22"/>
      <c r="N714" s="22"/>
      <c r="O714" s="22"/>
      <c r="P714" s="19"/>
      <c r="Q714" s="70">
        <f t="shared" si="23"/>
        <v>0</v>
      </c>
      <c r="R714" s="23" t="str">
        <f t="shared" si="22"/>
        <v>Không</v>
      </c>
      <c r="S714" s="23"/>
      <c r="T714" s="23"/>
      <c r="U714" s="18"/>
      <c r="V714" s="18"/>
    </row>
    <row r="715" spans="1:22" s="20" customFormat="1" ht="13.5">
      <c r="A715" s="18">
        <v>709</v>
      </c>
      <c r="B715" s="110"/>
      <c r="C715" s="111"/>
      <c r="D715" s="112"/>
      <c r="E715" s="113"/>
      <c r="F715" s="113"/>
      <c r="G715" s="114"/>
      <c r="H715" s="22"/>
      <c r="I715" s="22"/>
      <c r="J715" s="22"/>
      <c r="K715" s="22"/>
      <c r="L715" s="22"/>
      <c r="M715" s="22"/>
      <c r="N715" s="22"/>
      <c r="O715" s="22"/>
      <c r="P715" s="19"/>
      <c r="Q715" s="70">
        <f t="shared" si="23"/>
        <v>0</v>
      </c>
      <c r="R715" s="23" t="str">
        <f t="shared" si="22"/>
        <v>Không</v>
      </c>
      <c r="S715" s="23"/>
      <c r="T715" s="23"/>
      <c r="U715" s="18"/>
      <c r="V715" s="18"/>
    </row>
    <row r="716" spans="1:22" s="20" customFormat="1" ht="13.5">
      <c r="A716" s="18">
        <v>710</v>
      </c>
      <c r="B716" s="110"/>
      <c r="C716" s="111"/>
      <c r="D716" s="112"/>
      <c r="E716" s="113"/>
      <c r="F716" s="113"/>
      <c r="G716" s="114"/>
      <c r="H716" s="22"/>
      <c r="I716" s="22"/>
      <c r="J716" s="22"/>
      <c r="K716" s="22"/>
      <c r="L716" s="22"/>
      <c r="M716" s="22"/>
      <c r="N716" s="22"/>
      <c r="O716" s="22"/>
      <c r="P716" s="19"/>
      <c r="Q716" s="70">
        <f t="shared" si="23"/>
        <v>0</v>
      </c>
      <c r="R716" s="23" t="str">
        <f t="shared" si="22"/>
        <v>Không</v>
      </c>
      <c r="S716" s="23"/>
      <c r="T716" s="23"/>
      <c r="U716" s="18"/>
      <c r="V716" s="18"/>
    </row>
    <row r="717" spans="1:22" s="20" customFormat="1" ht="13.5">
      <c r="A717" s="18">
        <v>711</v>
      </c>
      <c r="B717" s="110"/>
      <c r="C717" s="111"/>
      <c r="D717" s="112"/>
      <c r="E717" s="113"/>
      <c r="F717" s="113"/>
      <c r="G717" s="114"/>
      <c r="H717" s="22"/>
      <c r="I717" s="22"/>
      <c r="J717" s="22"/>
      <c r="K717" s="22"/>
      <c r="L717" s="22"/>
      <c r="M717" s="22"/>
      <c r="N717" s="22"/>
      <c r="O717" s="22"/>
      <c r="P717" s="19"/>
      <c r="Q717" s="70">
        <f t="shared" si="23"/>
        <v>0</v>
      </c>
      <c r="R717" s="23" t="str">
        <f t="shared" si="22"/>
        <v>Không</v>
      </c>
      <c r="S717" s="23"/>
      <c r="T717" s="23"/>
      <c r="U717" s="18"/>
      <c r="V717" s="18"/>
    </row>
    <row r="718" spans="1:22" s="20" customFormat="1" ht="13.5">
      <c r="A718" s="18">
        <v>712</v>
      </c>
      <c r="B718" s="110"/>
      <c r="C718" s="111"/>
      <c r="D718" s="112"/>
      <c r="E718" s="113"/>
      <c r="F718" s="113"/>
      <c r="G718" s="114"/>
      <c r="H718" s="22"/>
      <c r="I718" s="22"/>
      <c r="J718" s="22"/>
      <c r="K718" s="22"/>
      <c r="L718" s="22"/>
      <c r="M718" s="22"/>
      <c r="N718" s="22"/>
      <c r="O718" s="22"/>
      <c r="P718" s="19"/>
      <c r="Q718" s="70">
        <f t="shared" si="23"/>
        <v>0</v>
      </c>
      <c r="R718" s="23" t="str">
        <f t="shared" si="22"/>
        <v>Không</v>
      </c>
      <c r="S718" s="23"/>
      <c r="T718" s="23"/>
      <c r="U718" s="18"/>
      <c r="V718" s="18"/>
    </row>
    <row r="719" spans="1:22" s="20" customFormat="1" ht="13.5">
      <c r="A719" s="18">
        <v>713</v>
      </c>
      <c r="B719" s="110"/>
      <c r="C719" s="111"/>
      <c r="D719" s="112"/>
      <c r="E719" s="113"/>
      <c r="F719" s="113"/>
      <c r="G719" s="114"/>
      <c r="H719" s="22"/>
      <c r="I719" s="22"/>
      <c r="J719" s="22"/>
      <c r="K719" s="22"/>
      <c r="L719" s="22"/>
      <c r="M719" s="22"/>
      <c r="N719" s="22"/>
      <c r="O719" s="22"/>
      <c r="P719" s="19"/>
      <c r="Q719" s="70">
        <f t="shared" si="23"/>
        <v>0</v>
      </c>
      <c r="R719" s="23" t="str">
        <f t="shared" si="22"/>
        <v>Không</v>
      </c>
      <c r="S719" s="23"/>
      <c r="T719" s="23"/>
      <c r="U719" s="18"/>
      <c r="V719" s="18"/>
    </row>
    <row r="720" spans="1:22" s="20" customFormat="1" ht="13.5">
      <c r="A720" s="18">
        <v>714</v>
      </c>
      <c r="B720" s="110"/>
      <c r="C720" s="111"/>
      <c r="D720" s="112"/>
      <c r="E720" s="113"/>
      <c r="F720" s="113"/>
      <c r="G720" s="114"/>
      <c r="H720" s="22"/>
      <c r="I720" s="22"/>
      <c r="J720" s="22"/>
      <c r="K720" s="22"/>
      <c r="L720" s="22"/>
      <c r="M720" s="22"/>
      <c r="N720" s="22"/>
      <c r="O720" s="22"/>
      <c r="P720" s="19"/>
      <c r="Q720" s="70">
        <f t="shared" si="23"/>
        <v>0</v>
      </c>
      <c r="R720" s="23" t="str">
        <f t="shared" si="22"/>
        <v>Không</v>
      </c>
      <c r="S720" s="23"/>
      <c r="T720" s="23"/>
      <c r="U720" s="18"/>
      <c r="V720" s="18"/>
    </row>
    <row r="721" spans="1:22" s="20" customFormat="1" ht="13.5">
      <c r="A721" s="18">
        <v>715</v>
      </c>
      <c r="B721" s="110"/>
      <c r="C721" s="111"/>
      <c r="D721" s="112"/>
      <c r="E721" s="113"/>
      <c r="F721" s="113"/>
      <c r="G721" s="114"/>
      <c r="H721" s="22"/>
      <c r="I721" s="22"/>
      <c r="J721" s="22"/>
      <c r="K721" s="22"/>
      <c r="L721" s="22"/>
      <c r="M721" s="22"/>
      <c r="N721" s="22"/>
      <c r="O721" s="22"/>
      <c r="P721" s="19"/>
      <c r="Q721" s="70">
        <f t="shared" si="23"/>
        <v>0</v>
      </c>
      <c r="R721" s="23" t="str">
        <f t="shared" si="22"/>
        <v>Không</v>
      </c>
      <c r="S721" s="23"/>
      <c r="T721" s="23"/>
      <c r="U721" s="18"/>
      <c r="V721" s="18"/>
    </row>
    <row r="722" spans="1:22" s="20" customFormat="1" ht="13.5">
      <c r="A722" s="18">
        <v>716</v>
      </c>
      <c r="B722" s="110"/>
      <c r="C722" s="111"/>
      <c r="D722" s="112"/>
      <c r="E722" s="113"/>
      <c r="F722" s="113"/>
      <c r="G722" s="114"/>
      <c r="H722" s="22"/>
      <c r="I722" s="22"/>
      <c r="J722" s="22"/>
      <c r="K722" s="22"/>
      <c r="L722" s="22"/>
      <c r="M722" s="22"/>
      <c r="N722" s="22"/>
      <c r="O722" s="22"/>
      <c r="P722" s="19"/>
      <c r="Q722" s="70">
        <f t="shared" si="23"/>
        <v>0</v>
      </c>
      <c r="R722" s="23" t="str">
        <f t="shared" si="22"/>
        <v>Không</v>
      </c>
      <c r="S722" s="23"/>
      <c r="T722" s="23"/>
      <c r="U722" s="18"/>
      <c r="V722" s="18"/>
    </row>
    <row r="723" spans="1:22" s="20" customFormat="1" ht="13.5">
      <c r="A723" s="18">
        <v>717</v>
      </c>
      <c r="B723" s="110"/>
      <c r="C723" s="111"/>
      <c r="D723" s="112"/>
      <c r="E723" s="113"/>
      <c r="F723" s="113"/>
      <c r="G723" s="114"/>
      <c r="H723" s="22"/>
      <c r="I723" s="22"/>
      <c r="J723" s="22"/>
      <c r="K723" s="22"/>
      <c r="L723" s="22"/>
      <c r="M723" s="22"/>
      <c r="N723" s="22"/>
      <c r="O723" s="22"/>
      <c r="P723" s="19"/>
      <c r="Q723" s="70">
        <f t="shared" si="23"/>
        <v>0</v>
      </c>
      <c r="R723" s="23" t="str">
        <f t="shared" si="22"/>
        <v>Không</v>
      </c>
      <c r="S723" s="23"/>
      <c r="T723" s="23"/>
      <c r="U723" s="18"/>
      <c r="V723" s="18"/>
    </row>
    <row r="724" spans="1:22" s="20" customFormat="1" ht="13.5">
      <c r="A724" s="18">
        <v>718</v>
      </c>
      <c r="B724" s="110"/>
      <c r="C724" s="111"/>
      <c r="D724" s="112"/>
      <c r="E724" s="113"/>
      <c r="F724" s="113"/>
      <c r="G724" s="114"/>
      <c r="H724" s="22"/>
      <c r="I724" s="22"/>
      <c r="J724" s="22"/>
      <c r="K724" s="22"/>
      <c r="L724" s="22"/>
      <c r="M724" s="22"/>
      <c r="N724" s="22"/>
      <c r="O724" s="22"/>
      <c r="P724" s="19"/>
      <c r="Q724" s="70">
        <f t="shared" si="23"/>
        <v>0</v>
      </c>
      <c r="R724" s="23" t="str">
        <f t="shared" si="22"/>
        <v>Không</v>
      </c>
      <c r="S724" s="23"/>
      <c r="T724" s="23"/>
      <c r="U724" s="18"/>
      <c r="V724" s="18"/>
    </row>
    <row r="725" spans="1:22" s="20" customFormat="1" ht="13.5">
      <c r="A725" s="18">
        <v>719</v>
      </c>
      <c r="B725" s="110"/>
      <c r="C725" s="111"/>
      <c r="D725" s="112"/>
      <c r="E725" s="113"/>
      <c r="F725" s="113"/>
      <c r="G725" s="114"/>
      <c r="H725" s="22"/>
      <c r="I725" s="22"/>
      <c r="J725" s="22"/>
      <c r="K725" s="22"/>
      <c r="L725" s="22"/>
      <c r="M725" s="22"/>
      <c r="N725" s="22"/>
      <c r="O725" s="22"/>
      <c r="P725" s="19"/>
      <c r="Q725" s="70">
        <f t="shared" si="23"/>
        <v>0</v>
      </c>
      <c r="R725" s="23" t="str">
        <f t="shared" si="22"/>
        <v>Không</v>
      </c>
      <c r="S725" s="23"/>
      <c r="T725" s="23"/>
      <c r="U725" s="18"/>
      <c r="V725" s="18"/>
    </row>
    <row r="726" spans="1:22" s="20" customFormat="1" ht="13.5">
      <c r="A726" s="18">
        <v>720</v>
      </c>
      <c r="B726" s="110"/>
      <c r="C726" s="111"/>
      <c r="D726" s="112"/>
      <c r="E726" s="113"/>
      <c r="F726" s="113"/>
      <c r="G726" s="114"/>
      <c r="H726" s="22"/>
      <c r="I726" s="22"/>
      <c r="J726" s="22"/>
      <c r="K726" s="22"/>
      <c r="L726" s="22"/>
      <c r="M726" s="22"/>
      <c r="N726" s="22"/>
      <c r="O726" s="22"/>
      <c r="P726" s="19"/>
      <c r="Q726" s="70">
        <f t="shared" si="23"/>
        <v>0</v>
      </c>
      <c r="R726" s="23" t="str">
        <f t="shared" si="22"/>
        <v>Không</v>
      </c>
      <c r="S726" s="23"/>
      <c r="T726" s="23"/>
      <c r="U726" s="18"/>
      <c r="V726" s="18"/>
    </row>
    <row r="727" spans="1:22" s="20" customFormat="1" ht="13.5">
      <c r="A727" s="18">
        <v>721</v>
      </c>
      <c r="B727" s="110"/>
      <c r="C727" s="111"/>
      <c r="D727" s="112"/>
      <c r="E727" s="113"/>
      <c r="F727" s="113"/>
      <c r="G727" s="114"/>
      <c r="H727" s="22"/>
      <c r="I727" s="22"/>
      <c r="J727" s="22"/>
      <c r="K727" s="22"/>
      <c r="L727" s="22"/>
      <c r="M727" s="22"/>
      <c r="N727" s="22"/>
      <c r="O727" s="22"/>
      <c r="P727" s="19"/>
      <c r="Q727" s="70">
        <f t="shared" si="23"/>
        <v>0</v>
      </c>
      <c r="R727" s="23" t="str">
        <f t="shared" si="22"/>
        <v>Không</v>
      </c>
      <c r="S727" s="23"/>
      <c r="T727" s="23"/>
      <c r="U727" s="18"/>
      <c r="V727" s="18"/>
    </row>
    <row r="728" spans="1:22" s="20" customFormat="1" ht="13.5">
      <c r="A728" s="18">
        <v>722</v>
      </c>
      <c r="B728" s="110"/>
      <c r="C728" s="111"/>
      <c r="D728" s="112"/>
      <c r="E728" s="113"/>
      <c r="F728" s="113"/>
      <c r="G728" s="114"/>
      <c r="H728" s="22"/>
      <c r="I728" s="22"/>
      <c r="J728" s="22"/>
      <c r="K728" s="22"/>
      <c r="L728" s="22"/>
      <c r="M728" s="22"/>
      <c r="N728" s="22"/>
      <c r="O728" s="22"/>
      <c r="P728" s="19"/>
      <c r="Q728" s="70">
        <f t="shared" si="23"/>
        <v>0</v>
      </c>
      <c r="R728" s="23" t="str">
        <f t="shared" si="22"/>
        <v>Không</v>
      </c>
      <c r="S728" s="23"/>
      <c r="T728" s="23"/>
      <c r="U728" s="18"/>
      <c r="V728" s="18"/>
    </row>
    <row r="729" spans="1:22" s="20" customFormat="1" ht="13.5">
      <c r="A729" s="18">
        <v>723</v>
      </c>
      <c r="B729" s="110"/>
      <c r="C729" s="111"/>
      <c r="D729" s="112"/>
      <c r="E729" s="113"/>
      <c r="F729" s="113"/>
      <c r="G729" s="114"/>
      <c r="H729" s="22"/>
      <c r="I729" s="22"/>
      <c r="J729" s="22"/>
      <c r="K729" s="22"/>
      <c r="L729" s="22"/>
      <c r="M729" s="22"/>
      <c r="N729" s="22"/>
      <c r="O729" s="22"/>
      <c r="P729" s="19"/>
      <c r="Q729" s="70">
        <f t="shared" si="23"/>
        <v>0</v>
      </c>
      <c r="R729" s="23" t="str">
        <f t="shared" si="22"/>
        <v>Không</v>
      </c>
      <c r="S729" s="23"/>
      <c r="T729" s="23"/>
      <c r="U729" s="18"/>
      <c r="V729" s="18"/>
    </row>
    <row r="730" spans="1:22" s="20" customFormat="1" ht="13.5">
      <c r="A730" s="18">
        <v>724</v>
      </c>
      <c r="B730" s="110"/>
      <c r="C730" s="111"/>
      <c r="D730" s="112"/>
      <c r="E730" s="113"/>
      <c r="F730" s="113"/>
      <c r="G730" s="114"/>
      <c r="H730" s="22"/>
      <c r="I730" s="22"/>
      <c r="J730" s="22"/>
      <c r="K730" s="22"/>
      <c r="L730" s="22"/>
      <c r="M730" s="22"/>
      <c r="N730" s="22"/>
      <c r="O730" s="22"/>
      <c r="P730" s="19"/>
      <c r="Q730" s="70">
        <f t="shared" si="23"/>
        <v>0</v>
      </c>
      <c r="R730" s="23" t="str">
        <f t="shared" si="22"/>
        <v>Không</v>
      </c>
      <c r="S730" s="23"/>
      <c r="T730" s="23"/>
      <c r="U730" s="18"/>
      <c r="V730" s="18"/>
    </row>
    <row r="731" spans="1:22" s="20" customFormat="1" ht="13.5">
      <c r="A731" s="18">
        <v>725</v>
      </c>
      <c r="B731" s="110"/>
      <c r="C731" s="111"/>
      <c r="D731" s="112"/>
      <c r="E731" s="113"/>
      <c r="F731" s="113"/>
      <c r="G731" s="114"/>
      <c r="H731" s="22"/>
      <c r="I731" s="22"/>
      <c r="J731" s="22"/>
      <c r="K731" s="22"/>
      <c r="L731" s="22"/>
      <c r="M731" s="22"/>
      <c r="N731" s="22"/>
      <c r="O731" s="22"/>
      <c r="P731" s="19"/>
      <c r="Q731" s="70">
        <f t="shared" si="23"/>
        <v>0</v>
      </c>
      <c r="R731" s="23" t="str">
        <f t="shared" si="22"/>
        <v>Không</v>
      </c>
      <c r="S731" s="23"/>
      <c r="T731" s="23"/>
      <c r="U731" s="18"/>
      <c r="V731" s="18"/>
    </row>
    <row r="732" spans="1:22" s="20" customFormat="1" ht="13.5">
      <c r="A732" s="18">
        <v>726</v>
      </c>
      <c r="B732" s="110"/>
      <c r="C732" s="111"/>
      <c r="D732" s="112"/>
      <c r="E732" s="113"/>
      <c r="F732" s="113"/>
      <c r="G732" s="114"/>
      <c r="H732" s="22"/>
      <c r="I732" s="22"/>
      <c r="J732" s="22"/>
      <c r="K732" s="22"/>
      <c r="L732" s="22"/>
      <c r="M732" s="22"/>
      <c r="N732" s="22"/>
      <c r="O732" s="22"/>
      <c r="P732" s="19"/>
      <c r="Q732" s="70">
        <f t="shared" si="23"/>
        <v>0</v>
      </c>
      <c r="R732" s="23" t="str">
        <f t="shared" si="22"/>
        <v>Không</v>
      </c>
      <c r="S732" s="23"/>
      <c r="T732" s="23"/>
      <c r="U732" s="18"/>
      <c r="V732" s="18"/>
    </row>
    <row r="733" spans="1:22" s="20" customFormat="1" ht="13.5">
      <c r="A733" s="18">
        <v>727</v>
      </c>
      <c r="B733" s="110"/>
      <c r="C733" s="111"/>
      <c r="D733" s="112"/>
      <c r="E733" s="113"/>
      <c r="F733" s="113"/>
      <c r="G733" s="114"/>
      <c r="H733" s="22"/>
      <c r="I733" s="22"/>
      <c r="J733" s="22"/>
      <c r="K733" s="22"/>
      <c r="L733" s="22"/>
      <c r="M733" s="22"/>
      <c r="N733" s="22"/>
      <c r="O733" s="22"/>
      <c r="P733" s="19"/>
      <c r="Q733" s="70">
        <f t="shared" si="23"/>
        <v>0</v>
      </c>
      <c r="R733" s="23" t="str">
        <f t="shared" si="22"/>
        <v>Không</v>
      </c>
      <c r="S733" s="23"/>
      <c r="T733" s="23"/>
      <c r="U733" s="18"/>
      <c r="V733" s="18"/>
    </row>
    <row r="734" spans="1:22" s="20" customFormat="1" ht="13.5">
      <c r="A734" s="18">
        <v>728</v>
      </c>
      <c r="B734" s="110"/>
      <c r="C734" s="111"/>
      <c r="D734" s="112"/>
      <c r="E734" s="113"/>
      <c r="F734" s="113"/>
      <c r="G734" s="114"/>
      <c r="H734" s="22"/>
      <c r="I734" s="22"/>
      <c r="J734" s="22"/>
      <c r="K734" s="22"/>
      <c r="L734" s="22"/>
      <c r="M734" s="22"/>
      <c r="N734" s="22"/>
      <c r="O734" s="22"/>
      <c r="P734" s="19"/>
      <c r="Q734" s="70">
        <f t="shared" si="23"/>
        <v>0</v>
      </c>
      <c r="R734" s="23" t="str">
        <f t="shared" si="22"/>
        <v>Không</v>
      </c>
      <c r="S734" s="23"/>
      <c r="T734" s="23"/>
      <c r="U734" s="18"/>
      <c r="V734" s="18"/>
    </row>
    <row r="735" spans="1:22" s="20" customFormat="1" ht="13.5">
      <c r="A735" s="18">
        <v>729</v>
      </c>
      <c r="B735" s="110"/>
      <c r="C735" s="111"/>
      <c r="D735" s="112"/>
      <c r="E735" s="113"/>
      <c r="F735" s="113"/>
      <c r="G735" s="114"/>
      <c r="H735" s="22"/>
      <c r="I735" s="22"/>
      <c r="J735" s="22"/>
      <c r="K735" s="22"/>
      <c r="L735" s="22"/>
      <c r="M735" s="22"/>
      <c r="N735" s="22"/>
      <c r="O735" s="22"/>
      <c r="P735" s="19"/>
      <c r="Q735" s="70">
        <f t="shared" si="23"/>
        <v>0</v>
      </c>
      <c r="R735" s="23" t="str">
        <f t="shared" si="22"/>
        <v>Không</v>
      </c>
      <c r="S735" s="23"/>
      <c r="T735" s="23"/>
      <c r="U735" s="18"/>
      <c r="V735" s="18"/>
    </row>
    <row r="736" spans="1:22" s="20" customFormat="1" ht="13.5">
      <c r="A736" s="18">
        <v>730</v>
      </c>
      <c r="B736" s="110"/>
      <c r="C736" s="111"/>
      <c r="D736" s="112"/>
      <c r="E736" s="113"/>
      <c r="F736" s="113"/>
      <c r="G736" s="114"/>
      <c r="H736" s="22"/>
      <c r="I736" s="22"/>
      <c r="J736" s="22"/>
      <c r="K736" s="22"/>
      <c r="L736" s="22"/>
      <c r="M736" s="22"/>
      <c r="N736" s="22"/>
      <c r="O736" s="22"/>
      <c r="P736" s="19"/>
      <c r="Q736" s="70">
        <f t="shared" si="23"/>
        <v>0</v>
      </c>
      <c r="R736" s="23" t="str">
        <f t="shared" si="22"/>
        <v>Không</v>
      </c>
      <c r="S736" s="23"/>
      <c r="T736" s="23"/>
      <c r="U736" s="18"/>
      <c r="V736" s="18"/>
    </row>
    <row r="737" spans="1:22" s="20" customFormat="1" ht="13.5">
      <c r="A737" s="18">
        <v>731</v>
      </c>
      <c r="B737" s="110"/>
      <c r="C737" s="111"/>
      <c r="D737" s="112"/>
      <c r="E737" s="113"/>
      <c r="F737" s="113"/>
      <c r="G737" s="114"/>
      <c r="H737" s="22"/>
      <c r="I737" s="22"/>
      <c r="J737" s="22"/>
      <c r="K737" s="22"/>
      <c r="L737" s="22"/>
      <c r="M737" s="22"/>
      <c r="N737" s="22"/>
      <c r="O737" s="22"/>
      <c r="P737" s="19"/>
      <c r="Q737" s="70">
        <f t="shared" si="23"/>
        <v>0</v>
      </c>
      <c r="R737" s="23" t="str">
        <f t="shared" si="22"/>
        <v>Không</v>
      </c>
      <c r="S737" s="23"/>
      <c r="T737" s="23"/>
      <c r="U737" s="18"/>
      <c r="V737" s="18"/>
    </row>
    <row r="738" spans="1:22" s="20" customFormat="1" ht="13.5">
      <c r="A738" s="18">
        <v>732</v>
      </c>
      <c r="B738" s="110"/>
      <c r="C738" s="111"/>
      <c r="D738" s="112"/>
      <c r="E738" s="113"/>
      <c r="F738" s="113"/>
      <c r="G738" s="114"/>
      <c r="H738" s="22"/>
      <c r="I738" s="22"/>
      <c r="J738" s="22"/>
      <c r="K738" s="22"/>
      <c r="L738" s="22"/>
      <c r="M738" s="22"/>
      <c r="N738" s="22"/>
      <c r="O738" s="22"/>
      <c r="P738" s="19"/>
      <c r="Q738" s="70">
        <f t="shared" si="23"/>
        <v>0</v>
      </c>
      <c r="R738" s="23" t="str">
        <f t="shared" si="22"/>
        <v>Không</v>
      </c>
      <c r="S738" s="23"/>
      <c r="T738" s="23"/>
      <c r="U738" s="18"/>
      <c r="V738" s="18"/>
    </row>
    <row r="739" spans="1:22" s="20" customFormat="1" ht="13.5">
      <c r="A739" s="18">
        <v>733</v>
      </c>
      <c r="B739" s="110"/>
      <c r="C739" s="111"/>
      <c r="D739" s="112"/>
      <c r="E739" s="113"/>
      <c r="F739" s="113"/>
      <c r="G739" s="114"/>
      <c r="H739" s="22"/>
      <c r="I739" s="22"/>
      <c r="J739" s="22"/>
      <c r="K739" s="22"/>
      <c r="L739" s="22"/>
      <c r="M739" s="22"/>
      <c r="N739" s="22"/>
      <c r="O739" s="22"/>
      <c r="P739" s="19"/>
      <c r="Q739" s="70">
        <f t="shared" si="23"/>
        <v>0</v>
      </c>
      <c r="R739" s="23" t="str">
        <f t="shared" si="22"/>
        <v>Không</v>
      </c>
      <c r="S739" s="23"/>
      <c r="T739" s="23"/>
      <c r="U739" s="18"/>
      <c r="V739" s="18"/>
    </row>
    <row r="740" spans="1:22" s="20" customFormat="1" ht="13.5">
      <c r="A740" s="18">
        <v>734</v>
      </c>
      <c r="B740" s="110"/>
      <c r="C740" s="111"/>
      <c r="D740" s="112"/>
      <c r="E740" s="113"/>
      <c r="F740" s="113"/>
      <c r="G740" s="114"/>
      <c r="H740" s="22"/>
      <c r="I740" s="22"/>
      <c r="J740" s="22"/>
      <c r="K740" s="22"/>
      <c r="L740" s="22"/>
      <c r="M740" s="22"/>
      <c r="N740" s="22"/>
      <c r="O740" s="22"/>
      <c r="P740" s="19"/>
      <c r="Q740" s="70">
        <f t="shared" si="23"/>
        <v>0</v>
      </c>
      <c r="R740" s="23" t="str">
        <f t="shared" si="22"/>
        <v>Không</v>
      </c>
      <c r="S740" s="23"/>
      <c r="T740" s="23"/>
      <c r="U740" s="18"/>
      <c r="V740" s="18"/>
    </row>
    <row r="741" spans="1:22" s="20" customFormat="1" ht="13.5">
      <c r="A741" s="18">
        <v>735</v>
      </c>
      <c r="B741" s="110"/>
      <c r="C741" s="111"/>
      <c r="D741" s="112"/>
      <c r="E741" s="113"/>
      <c r="F741" s="113"/>
      <c r="G741" s="114"/>
      <c r="H741" s="22"/>
      <c r="I741" s="22"/>
      <c r="J741" s="22"/>
      <c r="K741" s="22"/>
      <c r="L741" s="22"/>
      <c r="M741" s="22"/>
      <c r="N741" s="22"/>
      <c r="O741" s="22"/>
      <c r="P741" s="19"/>
      <c r="Q741" s="70">
        <f t="shared" si="23"/>
        <v>0</v>
      </c>
      <c r="R741" s="23" t="str">
        <f t="shared" si="22"/>
        <v>Không</v>
      </c>
      <c r="S741" s="23"/>
      <c r="T741" s="23"/>
      <c r="U741" s="18"/>
      <c r="V741" s="18"/>
    </row>
    <row r="742" spans="1:22" s="20" customFormat="1" ht="13.5">
      <c r="A742" s="18">
        <v>736</v>
      </c>
      <c r="B742" s="110"/>
      <c r="C742" s="111"/>
      <c r="D742" s="112"/>
      <c r="E742" s="113"/>
      <c r="F742" s="113"/>
      <c r="G742" s="114"/>
      <c r="H742" s="22"/>
      <c r="I742" s="22"/>
      <c r="J742" s="22"/>
      <c r="K742" s="22"/>
      <c r="L742" s="22"/>
      <c r="M742" s="22"/>
      <c r="N742" s="22"/>
      <c r="O742" s="22"/>
      <c r="P742" s="19"/>
      <c r="Q742" s="70">
        <f t="shared" si="23"/>
        <v>0</v>
      </c>
      <c r="R742" s="23" t="str">
        <f t="shared" si="22"/>
        <v>Không</v>
      </c>
      <c r="S742" s="23"/>
      <c r="T742" s="23"/>
      <c r="U742" s="18"/>
      <c r="V742" s="18"/>
    </row>
    <row r="743" spans="1:22" s="20" customFormat="1" ht="13.5">
      <c r="A743" s="18">
        <v>737</v>
      </c>
      <c r="B743" s="110"/>
      <c r="C743" s="111"/>
      <c r="D743" s="112"/>
      <c r="E743" s="113"/>
      <c r="F743" s="113"/>
      <c r="G743" s="114"/>
      <c r="H743" s="22"/>
      <c r="I743" s="22"/>
      <c r="J743" s="22"/>
      <c r="K743" s="22"/>
      <c r="L743" s="22"/>
      <c r="M743" s="22"/>
      <c r="N743" s="22"/>
      <c r="O743" s="22"/>
      <c r="P743" s="19"/>
      <c r="Q743" s="70">
        <f t="shared" si="23"/>
        <v>0</v>
      </c>
      <c r="R743" s="23" t="str">
        <f t="shared" si="22"/>
        <v>Không</v>
      </c>
      <c r="S743" s="23"/>
      <c r="T743" s="23"/>
      <c r="U743" s="18"/>
      <c r="V743" s="18"/>
    </row>
    <row r="744" spans="1:22" s="20" customFormat="1" ht="13.5">
      <c r="A744" s="18">
        <v>738</v>
      </c>
      <c r="B744" s="110"/>
      <c r="C744" s="111"/>
      <c r="D744" s="112"/>
      <c r="E744" s="113"/>
      <c r="F744" s="113"/>
      <c r="G744" s="114"/>
      <c r="H744" s="22"/>
      <c r="I744" s="22"/>
      <c r="J744" s="22"/>
      <c r="K744" s="22"/>
      <c r="L744" s="22"/>
      <c r="M744" s="22"/>
      <c r="N744" s="22"/>
      <c r="O744" s="22"/>
      <c r="P744" s="19"/>
      <c r="Q744" s="70">
        <f t="shared" si="23"/>
        <v>0</v>
      </c>
      <c r="R744" s="23" t="str">
        <f t="shared" si="22"/>
        <v>Không</v>
      </c>
      <c r="S744" s="23"/>
      <c r="T744" s="23"/>
      <c r="U744" s="18"/>
      <c r="V744" s="18"/>
    </row>
    <row r="745" spans="1:22" s="20" customFormat="1" ht="13.5">
      <c r="A745" s="18">
        <v>739</v>
      </c>
      <c r="B745" s="110"/>
      <c r="C745" s="111"/>
      <c r="D745" s="112"/>
      <c r="E745" s="113"/>
      <c r="F745" s="113"/>
      <c r="G745" s="114"/>
      <c r="H745" s="22"/>
      <c r="I745" s="22"/>
      <c r="J745" s="22"/>
      <c r="K745" s="22"/>
      <c r="L745" s="22"/>
      <c r="M745" s="22"/>
      <c r="N745" s="22"/>
      <c r="O745" s="22"/>
      <c r="P745" s="19"/>
      <c r="Q745" s="70">
        <f t="shared" si="23"/>
        <v>0</v>
      </c>
      <c r="R745" s="23" t="str">
        <f t="shared" si="22"/>
        <v>Không</v>
      </c>
      <c r="S745" s="23"/>
      <c r="T745" s="23"/>
      <c r="U745" s="18"/>
      <c r="V745" s="18"/>
    </row>
    <row r="746" spans="1:22" s="20" customFormat="1" ht="13.5">
      <c r="A746" s="18">
        <v>740</v>
      </c>
      <c r="B746" s="110"/>
      <c r="C746" s="111"/>
      <c r="D746" s="112"/>
      <c r="E746" s="113"/>
      <c r="F746" s="113"/>
      <c r="G746" s="114"/>
      <c r="H746" s="22"/>
      <c r="I746" s="22"/>
      <c r="J746" s="22"/>
      <c r="K746" s="22"/>
      <c r="L746" s="22"/>
      <c r="M746" s="22"/>
      <c r="N746" s="22"/>
      <c r="O746" s="22"/>
      <c r="P746" s="19"/>
      <c r="Q746" s="70">
        <f t="shared" si="23"/>
        <v>0</v>
      </c>
      <c r="R746" s="23" t="str">
        <f t="shared" si="22"/>
        <v>Không</v>
      </c>
      <c r="S746" s="23"/>
      <c r="T746" s="23"/>
      <c r="U746" s="18"/>
      <c r="V746" s="18"/>
    </row>
    <row r="747" spans="1:22" s="20" customFormat="1" ht="13.5">
      <c r="A747" s="18">
        <v>741</v>
      </c>
      <c r="B747" s="110"/>
      <c r="C747" s="111"/>
      <c r="D747" s="112"/>
      <c r="E747" s="113"/>
      <c r="F747" s="113"/>
      <c r="G747" s="114"/>
      <c r="H747" s="22"/>
      <c r="I747" s="22"/>
      <c r="J747" s="22"/>
      <c r="K747" s="22"/>
      <c r="L747" s="22"/>
      <c r="M747" s="22"/>
      <c r="N747" s="22"/>
      <c r="O747" s="22"/>
      <c r="P747" s="19"/>
      <c r="Q747" s="70">
        <f t="shared" si="23"/>
        <v>0</v>
      </c>
      <c r="R747" s="23" t="str">
        <f t="shared" si="22"/>
        <v>Không</v>
      </c>
      <c r="S747" s="23"/>
      <c r="T747" s="23"/>
      <c r="U747" s="18"/>
      <c r="V747" s="18"/>
    </row>
    <row r="748" spans="1:22" s="20" customFormat="1" ht="13.5">
      <c r="A748" s="18">
        <v>742</v>
      </c>
      <c r="B748" s="110"/>
      <c r="C748" s="111"/>
      <c r="D748" s="112"/>
      <c r="E748" s="113"/>
      <c r="F748" s="113"/>
      <c r="G748" s="114"/>
      <c r="H748" s="22"/>
      <c r="I748" s="22"/>
      <c r="J748" s="22"/>
      <c r="K748" s="22"/>
      <c r="L748" s="22"/>
      <c r="M748" s="22"/>
      <c r="N748" s="22"/>
      <c r="O748" s="22"/>
      <c r="P748" s="19"/>
      <c r="Q748" s="70">
        <f t="shared" si="23"/>
        <v>0</v>
      </c>
      <c r="R748" s="23" t="str">
        <f t="shared" si="22"/>
        <v>Không</v>
      </c>
      <c r="S748" s="23"/>
      <c r="T748" s="23"/>
      <c r="U748" s="18"/>
      <c r="V748" s="18"/>
    </row>
    <row r="749" spans="1:22" s="20" customFormat="1" ht="13.5">
      <c r="A749" s="18">
        <v>743</v>
      </c>
      <c r="B749" s="110"/>
      <c r="C749" s="111"/>
      <c r="D749" s="112"/>
      <c r="E749" s="113"/>
      <c r="F749" s="113"/>
      <c r="G749" s="114"/>
      <c r="H749" s="22"/>
      <c r="I749" s="22"/>
      <c r="J749" s="22"/>
      <c r="K749" s="22"/>
      <c r="L749" s="22"/>
      <c r="M749" s="22"/>
      <c r="N749" s="22"/>
      <c r="O749" s="22"/>
      <c r="P749" s="19"/>
      <c r="Q749" s="70">
        <f t="shared" si="23"/>
        <v>0</v>
      </c>
      <c r="R749" s="23" t="str">
        <f t="shared" si="22"/>
        <v>Không</v>
      </c>
      <c r="S749" s="23"/>
      <c r="T749" s="23"/>
      <c r="U749" s="18"/>
      <c r="V749" s="18"/>
    </row>
    <row r="750" spans="1:22" s="20" customFormat="1" ht="13.5">
      <c r="A750" s="18">
        <v>744</v>
      </c>
      <c r="B750" s="110"/>
      <c r="C750" s="111"/>
      <c r="D750" s="112"/>
      <c r="E750" s="113"/>
      <c r="F750" s="113"/>
      <c r="G750" s="114"/>
      <c r="H750" s="22"/>
      <c r="I750" s="22"/>
      <c r="J750" s="22"/>
      <c r="K750" s="22"/>
      <c r="L750" s="22"/>
      <c r="M750" s="22"/>
      <c r="N750" s="22"/>
      <c r="O750" s="22"/>
      <c r="P750" s="19"/>
      <c r="Q750" s="70">
        <f t="shared" si="23"/>
        <v>0</v>
      </c>
      <c r="R750" s="23" t="str">
        <f t="shared" si="22"/>
        <v>Không</v>
      </c>
      <c r="S750" s="23"/>
      <c r="T750" s="23"/>
      <c r="U750" s="18"/>
      <c r="V750" s="18"/>
    </row>
    <row r="751" spans="1:22" s="20" customFormat="1" ht="13.5">
      <c r="A751" s="18">
        <v>745</v>
      </c>
      <c r="B751" s="110"/>
      <c r="C751" s="111"/>
      <c r="D751" s="112"/>
      <c r="E751" s="113"/>
      <c r="F751" s="113"/>
      <c r="G751" s="114"/>
      <c r="H751" s="22"/>
      <c r="I751" s="22"/>
      <c r="J751" s="22"/>
      <c r="K751" s="22"/>
      <c r="L751" s="22"/>
      <c r="M751" s="22"/>
      <c r="N751" s="22"/>
      <c r="O751" s="22"/>
      <c r="P751" s="19"/>
      <c r="Q751" s="70">
        <f t="shared" si="23"/>
        <v>0</v>
      </c>
      <c r="R751" s="23" t="str">
        <f t="shared" si="22"/>
        <v>Không</v>
      </c>
      <c r="S751" s="23"/>
      <c r="T751" s="23"/>
      <c r="U751" s="18"/>
      <c r="V751" s="18"/>
    </row>
    <row r="752" spans="1:22" s="20" customFormat="1" ht="13.5">
      <c r="A752" s="18">
        <v>746</v>
      </c>
      <c r="B752" s="110"/>
      <c r="C752" s="111"/>
      <c r="D752" s="112"/>
      <c r="E752" s="113"/>
      <c r="F752" s="113"/>
      <c r="G752" s="114"/>
      <c r="H752" s="22"/>
      <c r="I752" s="22"/>
      <c r="J752" s="22"/>
      <c r="K752" s="22"/>
      <c r="L752" s="22"/>
      <c r="M752" s="22"/>
      <c r="N752" s="22"/>
      <c r="O752" s="22"/>
      <c r="P752" s="19"/>
      <c r="Q752" s="70">
        <f t="shared" si="23"/>
        <v>0</v>
      </c>
      <c r="R752" s="23" t="str">
        <f t="shared" si="22"/>
        <v>Không</v>
      </c>
      <c r="S752" s="23"/>
      <c r="T752" s="23"/>
      <c r="U752" s="18"/>
      <c r="V752" s="18"/>
    </row>
    <row r="753" spans="1:22" s="20" customFormat="1" ht="13.5">
      <c r="A753" s="18">
        <v>747</v>
      </c>
      <c r="B753" s="110"/>
      <c r="C753" s="111"/>
      <c r="D753" s="112"/>
      <c r="E753" s="113"/>
      <c r="F753" s="113"/>
      <c r="G753" s="114"/>
      <c r="H753" s="22"/>
      <c r="I753" s="22"/>
      <c r="J753" s="22"/>
      <c r="K753" s="22"/>
      <c r="L753" s="22"/>
      <c r="M753" s="22"/>
      <c r="N753" s="22"/>
      <c r="O753" s="22"/>
      <c r="P753" s="19"/>
      <c r="Q753" s="70">
        <f t="shared" si="23"/>
        <v>0</v>
      </c>
      <c r="R753" s="23" t="str">
        <f t="shared" si="22"/>
        <v>Không</v>
      </c>
      <c r="S753" s="23"/>
      <c r="T753" s="23"/>
      <c r="U753" s="18"/>
      <c r="V753" s="18"/>
    </row>
    <row r="754" spans="1:22" s="20" customFormat="1" ht="13.5">
      <c r="A754" s="18">
        <v>748</v>
      </c>
      <c r="B754" s="110"/>
      <c r="C754" s="111"/>
      <c r="D754" s="112"/>
      <c r="E754" s="113"/>
      <c r="F754" s="113"/>
      <c r="G754" s="114"/>
      <c r="H754" s="22"/>
      <c r="I754" s="22"/>
      <c r="J754" s="22"/>
      <c r="K754" s="22"/>
      <c r="L754" s="22"/>
      <c r="M754" s="22"/>
      <c r="N754" s="22"/>
      <c r="O754" s="22"/>
      <c r="P754" s="19"/>
      <c r="Q754" s="70">
        <f t="shared" si="23"/>
        <v>0</v>
      </c>
      <c r="R754" s="23" t="str">
        <f t="shared" si="22"/>
        <v>Không</v>
      </c>
      <c r="S754" s="23"/>
      <c r="T754" s="23"/>
      <c r="U754" s="18"/>
      <c r="V754" s="18"/>
    </row>
    <row r="755" spans="1:22" s="20" customFormat="1" ht="13.5">
      <c r="A755" s="18">
        <v>749</v>
      </c>
      <c r="B755" s="110"/>
      <c r="C755" s="111"/>
      <c r="D755" s="112"/>
      <c r="E755" s="113"/>
      <c r="F755" s="113"/>
      <c r="G755" s="114"/>
      <c r="H755" s="22"/>
      <c r="I755" s="22"/>
      <c r="J755" s="22"/>
      <c r="K755" s="22"/>
      <c r="L755" s="22"/>
      <c r="M755" s="22"/>
      <c r="N755" s="22"/>
      <c r="O755" s="22"/>
      <c r="P755" s="19"/>
      <c r="Q755" s="70">
        <f t="shared" si="23"/>
        <v>0</v>
      </c>
      <c r="R755" s="23" t="str">
        <f t="shared" si="22"/>
        <v>Không</v>
      </c>
      <c r="S755" s="23"/>
      <c r="T755" s="23"/>
      <c r="U755" s="18"/>
      <c r="V755" s="18"/>
    </row>
    <row r="756" spans="1:22" s="20" customFormat="1" ht="13.5">
      <c r="A756" s="18">
        <v>750</v>
      </c>
      <c r="B756" s="110"/>
      <c r="C756" s="111"/>
      <c r="D756" s="112"/>
      <c r="E756" s="113"/>
      <c r="F756" s="113"/>
      <c r="G756" s="114"/>
      <c r="H756" s="22"/>
      <c r="I756" s="22"/>
      <c r="J756" s="22"/>
      <c r="K756" s="22"/>
      <c r="L756" s="22"/>
      <c r="M756" s="22"/>
      <c r="N756" s="22"/>
      <c r="O756" s="22"/>
      <c r="P756" s="19"/>
      <c r="Q756" s="70">
        <f t="shared" si="23"/>
        <v>0</v>
      </c>
      <c r="R756" s="23" t="str">
        <f t="shared" si="22"/>
        <v>Không</v>
      </c>
      <c r="S756" s="23"/>
      <c r="T756" s="23"/>
      <c r="U756" s="18"/>
      <c r="V756" s="18"/>
    </row>
    <row r="757" spans="1:22" s="20" customFormat="1" ht="13.5">
      <c r="A757" s="18">
        <v>751</v>
      </c>
      <c r="B757" s="110"/>
      <c r="C757" s="111"/>
      <c r="D757" s="112"/>
      <c r="E757" s="113"/>
      <c r="F757" s="113"/>
      <c r="G757" s="114"/>
      <c r="H757" s="22"/>
      <c r="I757" s="22"/>
      <c r="J757" s="22"/>
      <c r="K757" s="22"/>
      <c r="L757" s="22"/>
      <c r="M757" s="22"/>
      <c r="N757" s="22"/>
      <c r="O757" s="22"/>
      <c r="P757" s="19"/>
      <c r="Q757" s="70">
        <f t="shared" si="23"/>
        <v>0</v>
      </c>
      <c r="R757" s="23" t="str">
        <f t="shared" si="22"/>
        <v>Không</v>
      </c>
      <c r="S757" s="23"/>
      <c r="T757" s="23"/>
      <c r="U757" s="18"/>
      <c r="V757" s="18"/>
    </row>
    <row r="758" spans="1:22" s="20" customFormat="1" ht="13.5">
      <c r="A758" s="18">
        <v>752</v>
      </c>
      <c r="B758" s="110"/>
      <c r="C758" s="111"/>
      <c r="D758" s="112"/>
      <c r="E758" s="113"/>
      <c r="F758" s="113"/>
      <c r="G758" s="114"/>
      <c r="H758" s="22"/>
      <c r="I758" s="22"/>
      <c r="J758" s="22"/>
      <c r="K758" s="22"/>
      <c r="L758" s="22"/>
      <c r="M758" s="22"/>
      <c r="N758" s="22"/>
      <c r="O758" s="22"/>
      <c r="P758" s="19"/>
      <c r="Q758" s="70">
        <f t="shared" si="23"/>
        <v>0</v>
      </c>
      <c r="R758" s="23" t="str">
        <f t="shared" si="22"/>
        <v>Không</v>
      </c>
      <c r="S758" s="23"/>
      <c r="T758" s="23"/>
      <c r="U758" s="18"/>
      <c r="V758" s="18"/>
    </row>
    <row r="759" spans="1:22" s="20" customFormat="1" ht="13.5">
      <c r="A759" s="18">
        <v>753</v>
      </c>
      <c r="B759" s="110"/>
      <c r="C759" s="111"/>
      <c r="D759" s="112"/>
      <c r="E759" s="113"/>
      <c r="F759" s="113"/>
      <c r="G759" s="114"/>
      <c r="H759" s="22"/>
      <c r="I759" s="22"/>
      <c r="J759" s="22"/>
      <c r="K759" s="22"/>
      <c r="L759" s="22"/>
      <c r="M759" s="22"/>
      <c r="N759" s="22"/>
      <c r="O759" s="22"/>
      <c r="P759" s="19"/>
      <c r="Q759" s="70">
        <f t="shared" si="23"/>
        <v>0</v>
      </c>
      <c r="R759" s="23" t="str">
        <f t="shared" si="22"/>
        <v>Không</v>
      </c>
      <c r="S759" s="23"/>
      <c r="T759" s="23"/>
      <c r="U759" s="18"/>
      <c r="V759" s="18"/>
    </row>
    <row r="760" spans="1:22" s="20" customFormat="1" ht="13.5">
      <c r="A760" s="18">
        <v>754</v>
      </c>
      <c r="B760" s="110"/>
      <c r="C760" s="111"/>
      <c r="D760" s="112"/>
      <c r="E760" s="113"/>
      <c r="F760" s="113"/>
      <c r="G760" s="114"/>
      <c r="H760" s="22"/>
      <c r="I760" s="22"/>
      <c r="J760" s="22"/>
      <c r="K760" s="22"/>
      <c r="L760" s="22"/>
      <c r="M760" s="22"/>
      <c r="N760" s="22"/>
      <c r="O760" s="22"/>
      <c r="P760" s="19"/>
      <c r="Q760" s="70">
        <f t="shared" si="23"/>
        <v>0</v>
      </c>
      <c r="R760" s="23" t="str">
        <f t="shared" si="22"/>
        <v>Không</v>
      </c>
      <c r="S760" s="23"/>
      <c r="T760" s="23"/>
      <c r="U760" s="18"/>
      <c r="V760" s="18"/>
    </row>
    <row r="761" spans="1:22" s="20" customFormat="1" ht="13.5">
      <c r="A761" s="18">
        <v>755</v>
      </c>
      <c r="B761" s="110"/>
      <c r="C761" s="111"/>
      <c r="D761" s="112"/>
      <c r="E761" s="113"/>
      <c r="F761" s="113"/>
      <c r="G761" s="114"/>
      <c r="H761" s="22"/>
      <c r="I761" s="22"/>
      <c r="J761" s="22"/>
      <c r="K761" s="22"/>
      <c r="L761" s="22"/>
      <c r="M761" s="22"/>
      <c r="N761" s="22"/>
      <c r="O761" s="22"/>
      <c r="P761" s="19"/>
      <c r="Q761" s="70">
        <f t="shared" si="23"/>
        <v>0</v>
      </c>
      <c r="R761" s="23" t="str">
        <f t="shared" si="22"/>
        <v>Không</v>
      </c>
      <c r="S761" s="23"/>
      <c r="T761" s="23"/>
      <c r="U761" s="18"/>
      <c r="V761" s="18"/>
    </row>
    <row r="762" spans="1:22" s="20" customFormat="1" ht="13.5">
      <c r="A762" s="18">
        <v>756</v>
      </c>
      <c r="B762" s="110"/>
      <c r="C762" s="111"/>
      <c r="D762" s="112"/>
      <c r="E762" s="113"/>
      <c r="F762" s="113"/>
      <c r="G762" s="114"/>
      <c r="H762" s="22"/>
      <c r="I762" s="22"/>
      <c r="J762" s="22"/>
      <c r="K762" s="22"/>
      <c r="L762" s="22"/>
      <c r="M762" s="22"/>
      <c r="N762" s="22"/>
      <c r="O762" s="22"/>
      <c r="P762" s="19"/>
      <c r="Q762" s="70">
        <f t="shared" si="23"/>
        <v>0</v>
      </c>
      <c r="R762" s="23" t="str">
        <f t="shared" si="22"/>
        <v>Không</v>
      </c>
      <c r="S762" s="23"/>
      <c r="T762" s="23"/>
      <c r="U762" s="18"/>
      <c r="V762" s="18"/>
    </row>
    <row r="763" spans="1:22" s="20" customFormat="1" ht="13.5">
      <c r="A763" s="18">
        <v>757</v>
      </c>
      <c r="B763" s="110"/>
      <c r="C763" s="111"/>
      <c r="D763" s="112"/>
      <c r="E763" s="113"/>
      <c r="F763" s="113"/>
      <c r="G763" s="114"/>
      <c r="H763" s="22"/>
      <c r="I763" s="22"/>
      <c r="J763" s="22"/>
      <c r="K763" s="22"/>
      <c r="L763" s="22"/>
      <c r="M763" s="22"/>
      <c r="N763" s="22"/>
      <c r="O763" s="22"/>
      <c r="P763" s="19"/>
      <c r="Q763" s="70">
        <f t="shared" si="23"/>
        <v>0</v>
      </c>
      <c r="R763" s="23" t="str">
        <f t="shared" si="22"/>
        <v>Không</v>
      </c>
      <c r="S763" s="23"/>
      <c r="T763" s="23"/>
      <c r="U763" s="18"/>
      <c r="V763" s="18"/>
    </row>
    <row r="764" spans="1:22" s="20" customFormat="1" ht="13.5">
      <c r="A764" s="18">
        <v>758</v>
      </c>
      <c r="B764" s="110"/>
      <c r="C764" s="111"/>
      <c r="D764" s="112"/>
      <c r="E764" s="113"/>
      <c r="F764" s="113"/>
      <c r="G764" s="114"/>
      <c r="H764" s="22"/>
      <c r="I764" s="22"/>
      <c r="J764" s="22"/>
      <c r="K764" s="22"/>
      <c r="L764" s="22"/>
      <c r="M764" s="22"/>
      <c r="N764" s="22"/>
      <c r="O764" s="22"/>
      <c r="P764" s="19"/>
      <c r="Q764" s="70">
        <f t="shared" si="23"/>
        <v>0</v>
      </c>
      <c r="R764" s="23" t="str">
        <f t="shared" si="22"/>
        <v>Không</v>
      </c>
      <c r="S764" s="23"/>
      <c r="T764" s="23"/>
      <c r="U764" s="18"/>
      <c r="V764" s="18"/>
    </row>
    <row r="765" spans="1:22" s="20" customFormat="1" ht="13.5">
      <c r="A765" s="18">
        <v>759</v>
      </c>
      <c r="B765" s="110"/>
      <c r="C765" s="111"/>
      <c r="D765" s="112"/>
      <c r="E765" s="113"/>
      <c r="F765" s="113"/>
      <c r="G765" s="114"/>
      <c r="H765" s="22"/>
      <c r="I765" s="22"/>
      <c r="J765" s="22"/>
      <c r="K765" s="22"/>
      <c r="L765" s="22"/>
      <c r="M765" s="22"/>
      <c r="N765" s="22"/>
      <c r="O765" s="22"/>
      <c r="P765" s="19"/>
      <c r="Q765" s="70">
        <f t="shared" si="23"/>
        <v>0</v>
      </c>
      <c r="R765" s="23" t="str">
        <f t="shared" si="22"/>
        <v>Không</v>
      </c>
      <c r="S765" s="23"/>
      <c r="T765" s="23"/>
      <c r="U765" s="18"/>
      <c r="V765" s="18"/>
    </row>
    <row r="766" spans="1:22" s="20" customFormat="1" ht="13.5">
      <c r="A766" s="18">
        <v>760</v>
      </c>
      <c r="B766" s="110"/>
      <c r="C766" s="111"/>
      <c r="D766" s="112"/>
      <c r="E766" s="113"/>
      <c r="F766" s="113"/>
      <c r="G766" s="114"/>
      <c r="H766" s="22"/>
      <c r="I766" s="22"/>
      <c r="J766" s="22"/>
      <c r="K766" s="22"/>
      <c r="L766" s="22"/>
      <c r="M766" s="22"/>
      <c r="N766" s="22"/>
      <c r="O766" s="22"/>
      <c r="P766" s="19"/>
      <c r="Q766" s="70">
        <f t="shared" si="23"/>
        <v>0</v>
      </c>
      <c r="R766" s="23" t="str">
        <f t="shared" si="22"/>
        <v>Không</v>
      </c>
      <c r="S766" s="23"/>
      <c r="T766" s="23"/>
      <c r="U766" s="18"/>
      <c r="V766" s="18"/>
    </row>
    <row r="767" spans="1:22" s="20" customFormat="1" ht="13.5">
      <c r="A767" s="18">
        <v>761</v>
      </c>
      <c r="B767" s="110"/>
      <c r="C767" s="111"/>
      <c r="D767" s="112"/>
      <c r="E767" s="113"/>
      <c r="F767" s="113"/>
      <c r="G767" s="114"/>
      <c r="H767" s="22"/>
      <c r="I767" s="22"/>
      <c r="J767" s="22"/>
      <c r="K767" s="22"/>
      <c r="L767" s="22"/>
      <c r="M767" s="22"/>
      <c r="N767" s="22"/>
      <c r="O767" s="22"/>
      <c r="P767" s="19"/>
      <c r="Q767" s="70">
        <f t="shared" si="23"/>
        <v>0</v>
      </c>
      <c r="R767" s="23" t="str">
        <f t="shared" si="22"/>
        <v>Không</v>
      </c>
      <c r="S767" s="23"/>
      <c r="T767" s="23"/>
      <c r="U767" s="18"/>
      <c r="V767" s="18"/>
    </row>
    <row r="768" spans="1:22" s="20" customFormat="1" ht="13.5">
      <c r="A768" s="18">
        <v>762</v>
      </c>
      <c r="B768" s="110"/>
      <c r="C768" s="111"/>
      <c r="D768" s="112"/>
      <c r="E768" s="113"/>
      <c r="F768" s="113"/>
      <c r="G768" s="114"/>
      <c r="H768" s="22"/>
      <c r="I768" s="22"/>
      <c r="J768" s="22"/>
      <c r="K768" s="22"/>
      <c r="L768" s="22"/>
      <c r="M768" s="22"/>
      <c r="N768" s="22"/>
      <c r="O768" s="22"/>
      <c r="P768" s="19"/>
      <c r="Q768" s="70">
        <f t="shared" si="23"/>
        <v>0</v>
      </c>
      <c r="R768" s="23" t="str">
        <f t="shared" si="22"/>
        <v>Không</v>
      </c>
      <c r="S768" s="23"/>
      <c r="T768" s="23"/>
      <c r="U768" s="18"/>
      <c r="V768" s="18"/>
    </row>
    <row r="769" spans="1:22" s="20" customFormat="1" ht="13.5">
      <c r="A769" s="18">
        <v>763</v>
      </c>
      <c r="B769" s="110"/>
      <c r="C769" s="111"/>
      <c r="D769" s="112"/>
      <c r="E769" s="113"/>
      <c r="F769" s="113"/>
      <c r="G769" s="114"/>
      <c r="H769" s="22"/>
      <c r="I769" s="22"/>
      <c r="J769" s="22"/>
      <c r="K769" s="22"/>
      <c r="L769" s="22"/>
      <c r="M769" s="22"/>
      <c r="N769" s="22"/>
      <c r="O769" s="22"/>
      <c r="P769" s="19"/>
      <c r="Q769" s="70">
        <f t="shared" si="23"/>
        <v>0</v>
      </c>
      <c r="R769" s="23" t="str">
        <f t="shared" si="22"/>
        <v>Không</v>
      </c>
      <c r="S769" s="23"/>
      <c r="T769" s="23"/>
      <c r="U769" s="18"/>
      <c r="V769" s="18"/>
    </row>
    <row r="770" spans="1:22" s="20" customFormat="1" ht="13.5">
      <c r="A770" s="18">
        <v>764</v>
      </c>
      <c r="B770" s="110"/>
      <c r="C770" s="111"/>
      <c r="D770" s="112"/>
      <c r="E770" s="113"/>
      <c r="F770" s="113"/>
      <c r="G770" s="114"/>
      <c r="H770" s="22"/>
      <c r="I770" s="22"/>
      <c r="J770" s="22"/>
      <c r="K770" s="22"/>
      <c r="L770" s="22"/>
      <c r="M770" s="22"/>
      <c r="N770" s="22"/>
      <c r="O770" s="22"/>
      <c r="P770" s="19"/>
      <c r="Q770" s="70">
        <f t="shared" si="23"/>
        <v>0</v>
      </c>
      <c r="R770" s="23" t="str">
        <f t="shared" si="22"/>
        <v>Không</v>
      </c>
      <c r="S770" s="23"/>
      <c r="T770" s="23"/>
      <c r="U770" s="18"/>
      <c r="V770" s="18"/>
    </row>
    <row r="771" spans="1:22" s="20" customFormat="1" ht="13.5">
      <c r="A771" s="18">
        <v>765</v>
      </c>
      <c r="B771" s="110"/>
      <c r="C771" s="111"/>
      <c r="D771" s="112"/>
      <c r="E771" s="113"/>
      <c r="F771" s="113"/>
      <c r="G771" s="114"/>
      <c r="H771" s="22"/>
      <c r="I771" s="22"/>
      <c r="J771" s="22"/>
      <c r="K771" s="22"/>
      <c r="L771" s="22"/>
      <c r="M771" s="22"/>
      <c r="N771" s="22"/>
      <c r="O771" s="22"/>
      <c r="P771" s="19"/>
      <c r="Q771" s="70">
        <f t="shared" si="23"/>
        <v>0</v>
      </c>
      <c r="R771" s="23" t="str">
        <f t="shared" si="22"/>
        <v>Không</v>
      </c>
      <c r="S771" s="23"/>
      <c r="T771" s="23"/>
      <c r="U771" s="18"/>
      <c r="V771" s="18"/>
    </row>
    <row r="772" spans="1:22" s="20" customFormat="1" ht="13.5">
      <c r="A772" s="18">
        <v>766</v>
      </c>
      <c r="B772" s="110"/>
      <c r="C772" s="111"/>
      <c r="D772" s="112"/>
      <c r="E772" s="113"/>
      <c r="F772" s="113"/>
      <c r="G772" s="114"/>
      <c r="H772" s="22"/>
      <c r="I772" s="22"/>
      <c r="J772" s="22"/>
      <c r="K772" s="22"/>
      <c r="L772" s="22"/>
      <c r="M772" s="22"/>
      <c r="N772" s="22"/>
      <c r="O772" s="22"/>
      <c r="P772" s="19"/>
      <c r="Q772" s="70">
        <f t="shared" si="23"/>
        <v>0</v>
      </c>
      <c r="R772" s="23" t="str">
        <f t="shared" si="22"/>
        <v>Không</v>
      </c>
      <c r="S772" s="23"/>
      <c r="T772" s="23"/>
      <c r="U772" s="18"/>
      <c r="V772" s="18"/>
    </row>
    <row r="773" spans="1:22" s="20" customFormat="1" ht="13.5">
      <c r="A773" s="18">
        <v>767</v>
      </c>
      <c r="B773" s="110"/>
      <c r="C773" s="111"/>
      <c r="D773" s="112"/>
      <c r="E773" s="113"/>
      <c r="F773" s="113"/>
      <c r="G773" s="114"/>
      <c r="H773" s="22"/>
      <c r="I773" s="22"/>
      <c r="J773" s="22"/>
      <c r="K773" s="22"/>
      <c r="L773" s="22"/>
      <c r="M773" s="22"/>
      <c r="N773" s="22"/>
      <c r="O773" s="22"/>
      <c r="P773" s="19"/>
      <c r="Q773" s="70">
        <f t="shared" si="23"/>
        <v>0</v>
      </c>
      <c r="R773" s="23" t="str">
        <f t="shared" si="22"/>
        <v>Không</v>
      </c>
      <c r="S773" s="23"/>
      <c r="T773" s="23"/>
      <c r="U773" s="18"/>
      <c r="V773" s="18"/>
    </row>
    <row r="774" spans="1:22" s="20" customFormat="1" ht="13.5">
      <c r="A774" s="18">
        <v>768</v>
      </c>
      <c r="B774" s="110"/>
      <c r="C774" s="111"/>
      <c r="D774" s="112"/>
      <c r="E774" s="113"/>
      <c r="F774" s="113"/>
      <c r="G774" s="114"/>
      <c r="H774" s="22"/>
      <c r="I774" s="22"/>
      <c r="J774" s="22"/>
      <c r="K774" s="22"/>
      <c r="L774" s="22"/>
      <c r="M774" s="22"/>
      <c r="N774" s="22"/>
      <c r="O774" s="22"/>
      <c r="P774" s="19"/>
      <c r="Q774" s="70">
        <f t="shared" si="23"/>
        <v>0</v>
      </c>
      <c r="R774" s="23" t="str">
        <f t="shared" si="22"/>
        <v>Không</v>
      </c>
      <c r="S774" s="23"/>
      <c r="T774" s="23"/>
      <c r="U774" s="18"/>
      <c r="V774" s="18"/>
    </row>
    <row r="775" spans="1:22" s="20" customFormat="1" ht="13.5">
      <c r="A775" s="18">
        <v>769</v>
      </c>
      <c r="B775" s="110"/>
      <c r="C775" s="111"/>
      <c r="D775" s="112"/>
      <c r="E775" s="113"/>
      <c r="F775" s="113"/>
      <c r="G775" s="114"/>
      <c r="H775" s="22"/>
      <c r="I775" s="22"/>
      <c r="J775" s="22"/>
      <c r="K775" s="22"/>
      <c r="L775" s="22"/>
      <c r="M775" s="22"/>
      <c r="N775" s="22"/>
      <c r="O775" s="22"/>
      <c r="P775" s="19"/>
      <c r="Q775" s="70">
        <f t="shared" si="23"/>
        <v>0</v>
      </c>
      <c r="R775" s="23" t="str">
        <f t="shared" ref="R775:R838" si="24">VLOOKUP(Q775,$U:$V,2,0)</f>
        <v>Không</v>
      </c>
      <c r="S775" s="23"/>
      <c r="T775" s="23"/>
      <c r="U775" s="18"/>
      <c r="V775" s="18"/>
    </row>
    <row r="776" spans="1:22" s="20" customFormat="1" ht="13.5">
      <c r="A776" s="18">
        <v>770</v>
      </c>
      <c r="B776" s="110"/>
      <c r="C776" s="111"/>
      <c r="D776" s="112"/>
      <c r="E776" s="113"/>
      <c r="F776" s="113"/>
      <c r="G776" s="114"/>
      <c r="H776" s="22"/>
      <c r="I776" s="22"/>
      <c r="J776" s="22"/>
      <c r="K776" s="22"/>
      <c r="L776" s="22"/>
      <c r="M776" s="22"/>
      <c r="N776" s="22"/>
      <c r="O776" s="22"/>
      <c r="P776" s="19"/>
      <c r="Q776" s="70">
        <f t="shared" ref="Q776:Q839" si="25">IF(OR(ISNUMBER(P776)=FALSE,$Q$6&lt;&gt;100%,P776&lt;1),0,ROUND(SUMPRODUCT($H$6:$P$6,H776:P776),1))</f>
        <v>0</v>
      </c>
      <c r="R776" s="23" t="str">
        <f t="shared" si="24"/>
        <v>Không</v>
      </c>
      <c r="S776" s="23"/>
      <c r="T776" s="23"/>
      <c r="U776" s="18"/>
      <c r="V776" s="18"/>
    </row>
    <row r="777" spans="1:22" s="20" customFormat="1" ht="13.5">
      <c r="A777" s="18">
        <v>771</v>
      </c>
      <c r="B777" s="110"/>
      <c r="C777" s="111"/>
      <c r="D777" s="112"/>
      <c r="E777" s="113"/>
      <c r="F777" s="113"/>
      <c r="G777" s="114"/>
      <c r="H777" s="22"/>
      <c r="I777" s="22"/>
      <c r="J777" s="22"/>
      <c r="K777" s="22"/>
      <c r="L777" s="22"/>
      <c r="M777" s="22"/>
      <c r="N777" s="22"/>
      <c r="O777" s="22"/>
      <c r="P777" s="19"/>
      <c r="Q777" s="70">
        <f t="shared" si="25"/>
        <v>0</v>
      </c>
      <c r="R777" s="23" t="str">
        <f t="shared" si="24"/>
        <v>Không</v>
      </c>
      <c r="S777" s="23"/>
      <c r="T777" s="23"/>
      <c r="U777" s="18"/>
      <c r="V777" s="18"/>
    </row>
    <row r="778" spans="1:22" s="20" customFormat="1" ht="13.5">
      <c r="A778" s="18">
        <v>772</v>
      </c>
      <c r="B778" s="110"/>
      <c r="C778" s="111"/>
      <c r="D778" s="112"/>
      <c r="E778" s="113"/>
      <c r="F778" s="113"/>
      <c r="G778" s="114"/>
      <c r="H778" s="22"/>
      <c r="I778" s="22"/>
      <c r="J778" s="22"/>
      <c r="K778" s="22"/>
      <c r="L778" s="22"/>
      <c r="M778" s="22"/>
      <c r="N778" s="22"/>
      <c r="O778" s="22"/>
      <c r="P778" s="19"/>
      <c r="Q778" s="70">
        <f t="shared" si="25"/>
        <v>0</v>
      </c>
      <c r="R778" s="23" t="str">
        <f t="shared" si="24"/>
        <v>Không</v>
      </c>
      <c r="S778" s="23"/>
      <c r="T778" s="23"/>
      <c r="U778" s="18"/>
      <c r="V778" s="18"/>
    </row>
    <row r="779" spans="1:22" s="20" customFormat="1" ht="13.5">
      <c r="A779" s="18">
        <v>773</v>
      </c>
      <c r="B779" s="110"/>
      <c r="C779" s="111"/>
      <c r="D779" s="112"/>
      <c r="E779" s="113"/>
      <c r="F779" s="113"/>
      <c r="G779" s="114"/>
      <c r="H779" s="22"/>
      <c r="I779" s="22"/>
      <c r="J779" s="22"/>
      <c r="K779" s="22"/>
      <c r="L779" s="22"/>
      <c r="M779" s="22"/>
      <c r="N779" s="22"/>
      <c r="O779" s="22"/>
      <c r="P779" s="19"/>
      <c r="Q779" s="70">
        <f t="shared" si="25"/>
        <v>0</v>
      </c>
      <c r="R779" s="23" t="str">
        <f t="shared" si="24"/>
        <v>Không</v>
      </c>
      <c r="S779" s="23"/>
      <c r="T779" s="23"/>
      <c r="U779" s="18"/>
      <c r="V779" s="18"/>
    </row>
    <row r="780" spans="1:22" s="20" customFormat="1" ht="13.5">
      <c r="A780" s="18">
        <v>774</v>
      </c>
      <c r="B780" s="110"/>
      <c r="C780" s="111"/>
      <c r="D780" s="112"/>
      <c r="E780" s="113"/>
      <c r="F780" s="113"/>
      <c r="G780" s="114"/>
      <c r="H780" s="22"/>
      <c r="I780" s="22"/>
      <c r="J780" s="22"/>
      <c r="K780" s="22"/>
      <c r="L780" s="22"/>
      <c r="M780" s="22"/>
      <c r="N780" s="22"/>
      <c r="O780" s="22"/>
      <c r="P780" s="19"/>
      <c r="Q780" s="70">
        <f t="shared" si="25"/>
        <v>0</v>
      </c>
      <c r="R780" s="23" t="str">
        <f t="shared" si="24"/>
        <v>Không</v>
      </c>
      <c r="S780" s="23"/>
      <c r="T780" s="23"/>
      <c r="U780" s="18"/>
      <c r="V780" s="18"/>
    </row>
    <row r="781" spans="1:22" s="20" customFormat="1" ht="13.5">
      <c r="A781" s="18">
        <v>775</v>
      </c>
      <c r="B781" s="110"/>
      <c r="C781" s="111"/>
      <c r="D781" s="112"/>
      <c r="E781" s="113"/>
      <c r="F781" s="113"/>
      <c r="G781" s="114"/>
      <c r="H781" s="22"/>
      <c r="I781" s="22"/>
      <c r="J781" s="22"/>
      <c r="K781" s="22"/>
      <c r="L781" s="22"/>
      <c r="M781" s="22"/>
      <c r="N781" s="22"/>
      <c r="O781" s="22"/>
      <c r="P781" s="19"/>
      <c r="Q781" s="70">
        <f t="shared" si="25"/>
        <v>0</v>
      </c>
      <c r="R781" s="23" t="str">
        <f t="shared" si="24"/>
        <v>Không</v>
      </c>
      <c r="S781" s="23"/>
      <c r="T781" s="23"/>
      <c r="U781" s="18"/>
      <c r="V781" s="18"/>
    </row>
    <row r="782" spans="1:22" s="20" customFormat="1" ht="13.5">
      <c r="A782" s="18">
        <v>776</v>
      </c>
      <c r="B782" s="110"/>
      <c r="C782" s="111"/>
      <c r="D782" s="112"/>
      <c r="E782" s="113"/>
      <c r="F782" s="113"/>
      <c r="G782" s="114"/>
      <c r="H782" s="22"/>
      <c r="I782" s="22"/>
      <c r="J782" s="22"/>
      <c r="K782" s="22"/>
      <c r="L782" s="22"/>
      <c r="M782" s="22"/>
      <c r="N782" s="22"/>
      <c r="O782" s="22"/>
      <c r="P782" s="19"/>
      <c r="Q782" s="70">
        <f t="shared" si="25"/>
        <v>0</v>
      </c>
      <c r="R782" s="23" t="str">
        <f t="shared" si="24"/>
        <v>Không</v>
      </c>
      <c r="S782" s="23"/>
      <c r="T782" s="23"/>
      <c r="U782" s="18"/>
      <c r="V782" s="18"/>
    </row>
    <row r="783" spans="1:22" s="20" customFormat="1" ht="13.5">
      <c r="A783" s="18">
        <v>777</v>
      </c>
      <c r="B783" s="110"/>
      <c r="C783" s="111"/>
      <c r="D783" s="112"/>
      <c r="E783" s="113"/>
      <c r="F783" s="113"/>
      <c r="G783" s="114"/>
      <c r="H783" s="22"/>
      <c r="I783" s="22"/>
      <c r="J783" s="22"/>
      <c r="K783" s="22"/>
      <c r="L783" s="22"/>
      <c r="M783" s="22"/>
      <c r="N783" s="22"/>
      <c r="O783" s="22"/>
      <c r="P783" s="19"/>
      <c r="Q783" s="70">
        <f t="shared" si="25"/>
        <v>0</v>
      </c>
      <c r="R783" s="23" t="str">
        <f t="shared" si="24"/>
        <v>Không</v>
      </c>
      <c r="S783" s="23"/>
      <c r="T783" s="23"/>
      <c r="U783" s="18"/>
      <c r="V783" s="18"/>
    </row>
    <row r="784" spans="1:22" s="20" customFormat="1" ht="13.5">
      <c r="A784" s="18">
        <v>778</v>
      </c>
      <c r="B784" s="110"/>
      <c r="C784" s="111"/>
      <c r="D784" s="112"/>
      <c r="E784" s="113"/>
      <c r="F784" s="113"/>
      <c r="G784" s="114"/>
      <c r="H784" s="22"/>
      <c r="I784" s="22"/>
      <c r="J784" s="22"/>
      <c r="K784" s="22"/>
      <c r="L784" s="22"/>
      <c r="M784" s="22"/>
      <c r="N784" s="22"/>
      <c r="O784" s="22"/>
      <c r="P784" s="19"/>
      <c r="Q784" s="70">
        <f t="shared" si="25"/>
        <v>0</v>
      </c>
      <c r="R784" s="23" t="str">
        <f t="shared" si="24"/>
        <v>Không</v>
      </c>
      <c r="S784" s="23"/>
      <c r="T784" s="23"/>
      <c r="U784" s="18"/>
      <c r="V784" s="18"/>
    </row>
    <row r="785" spans="1:22" s="20" customFormat="1" ht="13.5">
      <c r="A785" s="18">
        <v>779</v>
      </c>
      <c r="B785" s="110"/>
      <c r="C785" s="111"/>
      <c r="D785" s="112"/>
      <c r="E785" s="113"/>
      <c r="F785" s="113"/>
      <c r="G785" s="114"/>
      <c r="H785" s="22"/>
      <c r="I785" s="22"/>
      <c r="J785" s="22"/>
      <c r="K785" s="22"/>
      <c r="L785" s="22"/>
      <c r="M785" s="22"/>
      <c r="N785" s="22"/>
      <c r="O785" s="22"/>
      <c r="P785" s="19"/>
      <c r="Q785" s="70">
        <f t="shared" si="25"/>
        <v>0</v>
      </c>
      <c r="R785" s="23" t="str">
        <f t="shared" si="24"/>
        <v>Không</v>
      </c>
      <c r="S785" s="23"/>
      <c r="T785" s="23"/>
      <c r="U785" s="18"/>
      <c r="V785" s="18"/>
    </row>
    <row r="786" spans="1:22" s="20" customFormat="1" ht="13.5">
      <c r="A786" s="18">
        <v>780</v>
      </c>
      <c r="B786" s="110"/>
      <c r="C786" s="111"/>
      <c r="D786" s="112"/>
      <c r="E786" s="113"/>
      <c r="F786" s="113"/>
      <c r="G786" s="114"/>
      <c r="H786" s="22"/>
      <c r="I786" s="22"/>
      <c r="J786" s="22"/>
      <c r="K786" s="22"/>
      <c r="L786" s="22"/>
      <c r="M786" s="22"/>
      <c r="N786" s="22"/>
      <c r="O786" s="22"/>
      <c r="P786" s="19"/>
      <c r="Q786" s="70">
        <f t="shared" si="25"/>
        <v>0</v>
      </c>
      <c r="R786" s="23" t="str">
        <f t="shared" si="24"/>
        <v>Không</v>
      </c>
      <c r="S786" s="23"/>
      <c r="T786" s="23"/>
      <c r="U786" s="18"/>
      <c r="V786" s="18"/>
    </row>
    <row r="787" spans="1:22" s="20" customFormat="1" ht="13.5">
      <c r="A787" s="18">
        <v>781</v>
      </c>
      <c r="B787" s="110"/>
      <c r="C787" s="111"/>
      <c r="D787" s="112"/>
      <c r="E787" s="113"/>
      <c r="F787" s="113"/>
      <c r="G787" s="114"/>
      <c r="H787" s="22"/>
      <c r="I787" s="22"/>
      <c r="J787" s="22"/>
      <c r="K787" s="22"/>
      <c r="L787" s="22"/>
      <c r="M787" s="22"/>
      <c r="N787" s="22"/>
      <c r="O787" s="22"/>
      <c r="P787" s="19"/>
      <c r="Q787" s="70">
        <f t="shared" si="25"/>
        <v>0</v>
      </c>
      <c r="R787" s="23" t="str">
        <f t="shared" si="24"/>
        <v>Không</v>
      </c>
      <c r="S787" s="23"/>
      <c r="T787" s="23"/>
      <c r="U787" s="18"/>
      <c r="V787" s="18"/>
    </row>
    <row r="788" spans="1:22" s="20" customFormat="1" ht="13.5">
      <c r="A788" s="18">
        <v>782</v>
      </c>
      <c r="B788" s="110"/>
      <c r="C788" s="111"/>
      <c r="D788" s="112"/>
      <c r="E788" s="113"/>
      <c r="F788" s="113"/>
      <c r="G788" s="114"/>
      <c r="H788" s="22"/>
      <c r="I788" s="22"/>
      <c r="J788" s="22"/>
      <c r="K788" s="22"/>
      <c r="L788" s="22"/>
      <c r="M788" s="22"/>
      <c r="N788" s="22"/>
      <c r="O788" s="22"/>
      <c r="P788" s="19"/>
      <c r="Q788" s="70">
        <f t="shared" si="25"/>
        <v>0</v>
      </c>
      <c r="R788" s="23" t="str">
        <f t="shared" si="24"/>
        <v>Không</v>
      </c>
      <c r="S788" s="23"/>
      <c r="T788" s="23"/>
      <c r="U788" s="18"/>
      <c r="V788" s="18"/>
    </row>
    <row r="789" spans="1:22" s="20" customFormat="1" ht="13.5">
      <c r="A789" s="18">
        <v>783</v>
      </c>
      <c r="B789" s="110"/>
      <c r="C789" s="111"/>
      <c r="D789" s="112"/>
      <c r="E789" s="113"/>
      <c r="F789" s="113"/>
      <c r="G789" s="114"/>
      <c r="H789" s="22"/>
      <c r="I789" s="22"/>
      <c r="J789" s="22"/>
      <c r="K789" s="22"/>
      <c r="L789" s="22"/>
      <c r="M789" s="22"/>
      <c r="N789" s="22"/>
      <c r="O789" s="22"/>
      <c r="P789" s="19"/>
      <c r="Q789" s="70">
        <f t="shared" si="25"/>
        <v>0</v>
      </c>
      <c r="R789" s="23" t="str">
        <f t="shared" si="24"/>
        <v>Không</v>
      </c>
      <c r="S789" s="23"/>
      <c r="T789" s="23"/>
      <c r="U789" s="18"/>
      <c r="V789" s="18"/>
    </row>
    <row r="790" spans="1:22" s="20" customFormat="1" ht="13.5">
      <c r="A790" s="18">
        <v>784</v>
      </c>
      <c r="B790" s="110"/>
      <c r="C790" s="111"/>
      <c r="D790" s="112"/>
      <c r="E790" s="113"/>
      <c r="F790" s="113"/>
      <c r="G790" s="114"/>
      <c r="H790" s="22"/>
      <c r="I790" s="22"/>
      <c r="J790" s="22"/>
      <c r="K790" s="22"/>
      <c r="L790" s="22"/>
      <c r="M790" s="22"/>
      <c r="N790" s="22"/>
      <c r="O790" s="22"/>
      <c r="P790" s="19"/>
      <c r="Q790" s="70">
        <f t="shared" si="25"/>
        <v>0</v>
      </c>
      <c r="R790" s="23" t="str">
        <f t="shared" si="24"/>
        <v>Không</v>
      </c>
      <c r="S790" s="23"/>
      <c r="T790" s="23"/>
      <c r="U790" s="18"/>
      <c r="V790" s="18"/>
    </row>
    <row r="791" spans="1:22" s="20" customFormat="1" ht="13.5">
      <c r="A791" s="18">
        <v>785</v>
      </c>
      <c r="B791" s="110"/>
      <c r="C791" s="111"/>
      <c r="D791" s="112"/>
      <c r="E791" s="113"/>
      <c r="F791" s="113"/>
      <c r="G791" s="114"/>
      <c r="H791" s="22"/>
      <c r="I791" s="22"/>
      <c r="J791" s="22"/>
      <c r="K791" s="22"/>
      <c r="L791" s="22"/>
      <c r="M791" s="22"/>
      <c r="N791" s="22"/>
      <c r="O791" s="22"/>
      <c r="P791" s="19"/>
      <c r="Q791" s="70">
        <f t="shared" si="25"/>
        <v>0</v>
      </c>
      <c r="R791" s="23" t="str">
        <f t="shared" si="24"/>
        <v>Không</v>
      </c>
      <c r="S791" s="23"/>
      <c r="T791" s="23"/>
      <c r="U791" s="18"/>
      <c r="V791" s="18"/>
    </row>
    <row r="792" spans="1:22" s="20" customFormat="1" ht="13.5">
      <c r="A792" s="18">
        <v>786</v>
      </c>
      <c r="B792" s="110"/>
      <c r="C792" s="111"/>
      <c r="D792" s="112"/>
      <c r="E792" s="113"/>
      <c r="F792" s="113"/>
      <c r="G792" s="114"/>
      <c r="H792" s="22"/>
      <c r="I792" s="22"/>
      <c r="J792" s="22"/>
      <c r="K792" s="22"/>
      <c r="L792" s="22"/>
      <c r="M792" s="22"/>
      <c r="N792" s="22"/>
      <c r="O792" s="22"/>
      <c r="P792" s="19"/>
      <c r="Q792" s="70">
        <f t="shared" si="25"/>
        <v>0</v>
      </c>
      <c r="R792" s="23" t="str">
        <f t="shared" si="24"/>
        <v>Không</v>
      </c>
      <c r="S792" s="23"/>
      <c r="T792" s="23"/>
      <c r="U792" s="18"/>
      <c r="V792" s="18"/>
    </row>
    <row r="793" spans="1:22" s="20" customFormat="1" ht="13.5">
      <c r="A793" s="18">
        <v>787</v>
      </c>
      <c r="B793" s="110"/>
      <c r="C793" s="111"/>
      <c r="D793" s="112"/>
      <c r="E793" s="113"/>
      <c r="F793" s="113"/>
      <c r="G793" s="114"/>
      <c r="H793" s="22"/>
      <c r="I793" s="22"/>
      <c r="J793" s="22"/>
      <c r="K793" s="22"/>
      <c r="L793" s="22"/>
      <c r="M793" s="22"/>
      <c r="N793" s="22"/>
      <c r="O793" s="22"/>
      <c r="P793" s="19"/>
      <c r="Q793" s="70">
        <f t="shared" si="25"/>
        <v>0</v>
      </c>
      <c r="R793" s="23" t="str">
        <f t="shared" si="24"/>
        <v>Không</v>
      </c>
      <c r="S793" s="23"/>
      <c r="T793" s="23"/>
      <c r="U793" s="18"/>
      <c r="V793" s="18"/>
    </row>
    <row r="794" spans="1:22" s="20" customFormat="1" ht="13.5">
      <c r="A794" s="18">
        <v>788</v>
      </c>
      <c r="B794" s="110"/>
      <c r="C794" s="111"/>
      <c r="D794" s="112"/>
      <c r="E794" s="113"/>
      <c r="F794" s="113"/>
      <c r="G794" s="114"/>
      <c r="H794" s="22"/>
      <c r="I794" s="22"/>
      <c r="J794" s="22"/>
      <c r="K794" s="22"/>
      <c r="L794" s="22"/>
      <c r="M794" s="22"/>
      <c r="N794" s="22"/>
      <c r="O794" s="22"/>
      <c r="P794" s="19"/>
      <c r="Q794" s="70">
        <f t="shared" si="25"/>
        <v>0</v>
      </c>
      <c r="R794" s="23" t="str">
        <f t="shared" si="24"/>
        <v>Không</v>
      </c>
      <c r="S794" s="23"/>
      <c r="T794" s="23"/>
      <c r="U794" s="18"/>
      <c r="V794" s="18"/>
    </row>
    <row r="795" spans="1:22" s="20" customFormat="1" ht="13.5">
      <c r="A795" s="18">
        <v>789</v>
      </c>
      <c r="B795" s="110"/>
      <c r="C795" s="111"/>
      <c r="D795" s="112"/>
      <c r="E795" s="113"/>
      <c r="F795" s="113"/>
      <c r="G795" s="114"/>
      <c r="H795" s="22"/>
      <c r="I795" s="22"/>
      <c r="J795" s="22"/>
      <c r="K795" s="22"/>
      <c r="L795" s="22"/>
      <c r="M795" s="22"/>
      <c r="N795" s="22"/>
      <c r="O795" s="22"/>
      <c r="P795" s="19"/>
      <c r="Q795" s="70">
        <f t="shared" si="25"/>
        <v>0</v>
      </c>
      <c r="R795" s="23" t="str">
        <f t="shared" si="24"/>
        <v>Không</v>
      </c>
      <c r="S795" s="23"/>
      <c r="T795" s="23"/>
      <c r="U795" s="18"/>
      <c r="V795" s="18"/>
    </row>
    <row r="796" spans="1:22" s="20" customFormat="1" ht="13.5">
      <c r="A796" s="18">
        <v>790</v>
      </c>
      <c r="B796" s="110"/>
      <c r="C796" s="111"/>
      <c r="D796" s="112"/>
      <c r="E796" s="113"/>
      <c r="F796" s="113"/>
      <c r="G796" s="114"/>
      <c r="H796" s="22"/>
      <c r="I796" s="22"/>
      <c r="J796" s="22"/>
      <c r="K796" s="22"/>
      <c r="L796" s="22"/>
      <c r="M796" s="22"/>
      <c r="N796" s="22"/>
      <c r="O796" s="22"/>
      <c r="P796" s="19"/>
      <c r="Q796" s="70">
        <f t="shared" si="25"/>
        <v>0</v>
      </c>
      <c r="R796" s="23" t="str">
        <f t="shared" si="24"/>
        <v>Không</v>
      </c>
      <c r="S796" s="23"/>
      <c r="T796" s="23"/>
      <c r="U796" s="18"/>
      <c r="V796" s="18"/>
    </row>
    <row r="797" spans="1:22" s="20" customFormat="1" ht="13.5">
      <c r="A797" s="18">
        <v>791</v>
      </c>
      <c r="B797" s="110"/>
      <c r="C797" s="111"/>
      <c r="D797" s="112"/>
      <c r="E797" s="113"/>
      <c r="F797" s="113"/>
      <c r="G797" s="114"/>
      <c r="H797" s="22"/>
      <c r="I797" s="22"/>
      <c r="J797" s="22"/>
      <c r="K797" s="22"/>
      <c r="L797" s="22"/>
      <c r="M797" s="22"/>
      <c r="N797" s="22"/>
      <c r="O797" s="22"/>
      <c r="P797" s="19"/>
      <c r="Q797" s="70">
        <f t="shared" si="25"/>
        <v>0</v>
      </c>
      <c r="R797" s="23" t="str">
        <f t="shared" si="24"/>
        <v>Không</v>
      </c>
      <c r="S797" s="23"/>
      <c r="T797" s="23"/>
      <c r="U797" s="18"/>
      <c r="V797" s="18"/>
    </row>
    <row r="798" spans="1:22" s="20" customFormat="1" ht="13.5">
      <c r="A798" s="18">
        <v>792</v>
      </c>
      <c r="B798" s="110"/>
      <c r="C798" s="111"/>
      <c r="D798" s="112"/>
      <c r="E798" s="113"/>
      <c r="F798" s="113"/>
      <c r="G798" s="114"/>
      <c r="H798" s="22"/>
      <c r="I798" s="22"/>
      <c r="J798" s="22"/>
      <c r="K798" s="22"/>
      <c r="L798" s="22"/>
      <c r="M798" s="22"/>
      <c r="N798" s="22"/>
      <c r="O798" s="22"/>
      <c r="P798" s="19"/>
      <c r="Q798" s="70">
        <f t="shared" si="25"/>
        <v>0</v>
      </c>
      <c r="R798" s="23" t="str">
        <f t="shared" si="24"/>
        <v>Không</v>
      </c>
      <c r="S798" s="23"/>
      <c r="T798" s="23"/>
      <c r="U798" s="18"/>
      <c r="V798" s="18"/>
    </row>
    <row r="799" spans="1:22" s="20" customFormat="1" ht="13.5">
      <c r="A799" s="18">
        <v>793</v>
      </c>
      <c r="B799" s="110"/>
      <c r="C799" s="111"/>
      <c r="D799" s="112"/>
      <c r="E799" s="113"/>
      <c r="F799" s="113"/>
      <c r="G799" s="114"/>
      <c r="H799" s="22"/>
      <c r="I799" s="22"/>
      <c r="J799" s="22"/>
      <c r="K799" s="22"/>
      <c r="L799" s="22"/>
      <c r="M799" s="22"/>
      <c r="N799" s="22"/>
      <c r="O799" s="22"/>
      <c r="P799" s="19"/>
      <c r="Q799" s="70">
        <f t="shared" si="25"/>
        <v>0</v>
      </c>
      <c r="R799" s="23" t="str">
        <f t="shared" si="24"/>
        <v>Không</v>
      </c>
      <c r="S799" s="23"/>
      <c r="T799" s="23"/>
      <c r="U799" s="18"/>
      <c r="V799" s="18"/>
    </row>
    <row r="800" spans="1:22" s="20" customFormat="1" ht="13.5">
      <c r="A800" s="18">
        <v>794</v>
      </c>
      <c r="B800" s="110"/>
      <c r="C800" s="111"/>
      <c r="D800" s="112"/>
      <c r="E800" s="113"/>
      <c r="F800" s="113"/>
      <c r="G800" s="114"/>
      <c r="H800" s="22"/>
      <c r="I800" s="22"/>
      <c r="J800" s="22"/>
      <c r="K800" s="22"/>
      <c r="L800" s="22"/>
      <c r="M800" s="22"/>
      <c r="N800" s="22"/>
      <c r="O800" s="22"/>
      <c r="P800" s="19"/>
      <c r="Q800" s="70">
        <f t="shared" si="25"/>
        <v>0</v>
      </c>
      <c r="R800" s="23" t="str">
        <f t="shared" si="24"/>
        <v>Không</v>
      </c>
      <c r="S800" s="23"/>
      <c r="T800" s="23"/>
      <c r="U800" s="18"/>
      <c r="V800" s="18"/>
    </row>
    <row r="801" spans="1:22" s="20" customFormat="1" ht="13.5">
      <c r="A801" s="18">
        <v>795</v>
      </c>
      <c r="B801" s="110"/>
      <c r="C801" s="111"/>
      <c r="D801" s="112"/>
      <c r="E801" s="113"/>
      <c r="F801" s="113"/>
      <c r="G801" s="114"/>
      <c r="H801" s="22"/>
      <c r="I801" s="22"/>
      <c r="J801" s="22"/>
      <c r="K801" s="22"/>
      <c r="L801" s="22"/>
      <c r="M801" s="22"/>
      <c r="N801" s="22"/>
      <c r="O801" s="22"/>
      <c r="P801" s="19"/>
      <c r="Q801" s="70">
        <f t="shared" si="25"/>
        <v>0</v>
      </c>
      <c r="R801" s="23" t="str">
        <f t="shared" si="24"/>
        <v>Không</v>
      </c>
      <c r="S801" s="23"/>
      <c r="T801" s="23"/>
      <c r="U801" s="18"/>
      <c r="V801" s="18"/>
    </row>
    <row r="802" spans="1:22" s="20" customFormat="1" ht="13.5">
      <c r="A802" s="18">
        <v>796</v>
      </c>
      <c r="B802" s="110"/>
      <c r="C802" s="111"/>
      <c r="D802" s="112"/>
      <c r="E802" s="113"/>
      <c r="F802" s="113"/>
      <c r="G802" s="114"/>
      <c r="H802" s="22"/>
      <c r="I802" s="22"/>
      <c r="J802" s="22"/>
      <c r="K802" s="22"/>
      <c r="L802" s="22"/>
      <c r="M802" s="22"/>
      <c r="N802" s="22"/>
      <c r="O802" s="22"/>
      <c r="P802" s="19"/>
      <c r="Q802" s="70">
        <f t="shared" si="25"/>
        <v>0</v>
      </c>
      <c r="R802" s="23" t="str">
        <f t="shared" si="24"/>
        <v>Không</v>
      </c>
      <c r="S802" s="23"/>
      <c r="T802" s="23"/>
      <c r="U802" s="18"/>
      <c r="V802" s="18"/>
    </row>
    <row r="803" spans="1:22" s="20" customFormat="1" ht="13.5">
      <c r="A803" s="18">
        <v>797</v>
      </c>
      <c r="B803" s="110"/>
      <c r="C803" s="111"/>
      <c r="D803" s="112"/>
      <c r="E803" s="113"/>
      <c r="F803" s="113"/>
      <c r="G803" s="114"/>
      <c r="H803" s="22"/>
      <c r="I803" s="22"/>
      <c r="J803" s="22"/>
      <c r="K803" s="22"/>
      <c r="L803" s="22"/>
      <c r="M803" s="22"/>
      <c r="N803" s="22"/>
      <c r="O803" s="22"/>
      <c r="P803" s="19"/>
      <c r="Q803" s="70">
        <f t="shared" si="25"/>
        <v>0</v>
      </c>
      <c r="R803" s="23" t="str">
        <f t="shared" si="24"/>
        <v>Không</v>
      </c>
      <c r="S803" s="23"/>
      <c r="T803" s="23"/>
      <c r="U803" s="18"/>
      <c r="V803" s="18"/>
    </row>
    <row r="804" spans="1:22" s="20" customFormat="1" ht="13.5">
      <c r="A804" s="18">
        <v>798</v>
      </c>
      <c r="B804" s="110"/>
      <c r="C804" s="111"/>
      <c r="D804" s="112"/>
      <c r="E804" s="113"/>
      <c r="F804" s="113"/>
      <c r="G804" s="114"/>
      <c r="H804" s="22"/>
      <c r="I804" s="22"/>
      <c r="J804" s="22"/>
      <c r="K804" s="22"/>
      <c r="L804" s="22"/>
      <c r="M804" s="22"/>
      <c r="N804" s="22"/>
      <c r="O804" s="22"/>
      <c r="P804" s="19"/>
      <c r="Q804" s="70">
        <f t="shared" si="25"/>
        <v>0</v>
      </c>
      <c r="R804" s="23" t="str">
        <f t="shared" si="24"/>
        <v>Không</v>
      </c>
      <c r="S804" s="23"/>
      <c r="T804" s="23"/>
      <c r="U804" s="18"/>
      <c r="V804" s="18"/>
    </row>
    <row r="805" spans="1:22" s="20" customFormat="1" ht="13.5">
      <c r="A805" s="18">
        <v>799</v>
      </c>
      <c r="B805" s="110"/>
      <c r="C805" s="111"/>
      <c r="D805" s="112"/>
      <c r="E805" s="113"/>
      <c r="F805" s="113"/>
      <c r="G805" s="114"/>
      <c r="H805" s="22"/>
      <c r="I805" s="22"/>
      <c r="J805" s="22"/>
      <c r="K805" s="22"/>
      <c r="L805" s="22"/>
      <c r="M805" s="22"/>
      <c r="N805" s="22"/>
      <c r="O805" s="22"/>
      <c r="P805" s="19"/>
      <c r="Q805" s="70">
        <f t="shared" si="25"/>
        <v>0</v>
      </c>
      <c r="R805" s="23" t="str">
        <f t="shared" si="24"/>
        <v>Không</v>
      </c>
      <c r="S805" s="23"/>
      <c r="T805" s="23"/>
      <c r="U805" s="18"/>
      <c r="V805" s="18"/>
    </row>
    <row r="806" spans="1:22" s="20" customFormat="1" ht="13.5">
      <c r="A806" s="18">
        <v>800</v>
      </c>
      <c r="B806" s="110"/>
      <c r="C806" s="111"/>
      <c r="D806" s="112"/>
      <c r="E806" s="113"/>
      <c r="F806" s="113"/>
      <c r="G806" s="114"/>
      <c r="H806" s="22"/>
      <c r="I806" s="22"/>
      <c r="J806" s="22"/>
      <c r="K806" s="22"/>
      <c r="L806" s="22"/>
      <c r="M806" s="22"/>
      <c r="N806" s="22"/>
      <c r="O806" s="22"/>
      <c r="P806" s="19"/>
      <c r="Q806" s="70">
        <f t="shared" si="25"/>
        <v>0</v>
      </c>
      <c r="R806" s="23" t="str">
        <f t="shared" si="24"/>
        <v>Không</v>
      </c>
      <c r="S806" s="23"/>
      <c r="T806" s="23"/>
      <c r="U806" s="18"/>
      <c r="V806" s="18"/>
    </row>
    <row r="807" spans="1:22" s="20" customFormat="1" ht="13.5">
      <c r="A807" s="18">
        <v>801</v>
      </c>
      <c r="B807" s="110"/>
      <c r="C807" s="111"/>
      <c r="D807" s="112"/>
      <c r="E807" s="113"/>
      <c r="F807" s="113"/>
      <c r="G807" s="114"/>
      <c r="H807" s="22"/>
      <c r="I807" s="22"/>
      <c r="J807" s="22"/>
      <c r="K807" s="22"/>
      <c r="L807" s="22"/>
      <c r="M807" s="22"/>
      <c r="N807" s="22"/>
      <c r="O807" s="22"/>
      <c r="P807" s="19"/>
      <c r="Q807" s="70">
        <f t="shared" si="25"/>
        <v>0</v>
      </c>
      <c r="R807" s="23" t="str">
        <f t="shared" si="24"/>
        <v>Không</v>
      </c>
      <c r="S807" s="23"/>
      <c r="T807" s="23"/>
      <c r="U807" s="18"/>
      <c r="V807" s="18"/>
    </row>
    <row r="808" spans="1:22" s="20" customFormat="1" ht="13.5">
      <c r="A808" s="18">
        <v>802</v>
      </c>
      <c r="B808" s="110"/>
      <c r="C808" s="111"/>
      <c r="D808" s="112"/>
      <c r="E808" s="113"/>
      <c r="F808" s="113"/>
      <c r="G808" s="114"/>
      <c r="H808" s="22"/>
      <c r="I808" s="22"/>
      <c r="J808" s="22"/>
      <c r="K808" s="22"/>
      <c r="L808" s="22"/>
      <c r="M808" s="22"/>
      <c r="N808" s="22"/>
      <c r="O808" s="22"/>
      <c r="P808" s="19"/>
      <c r="Q808" s="70">
        <f t="shared" si="25"/>
        <v>0</v>
      </c>
      <c r="R808" s="23" t="str">
        <f t="shared" si="24"/>
        <v>Không</v>
      </c>
      <c r="S808" s="23"/>
      <c r="T808" s="23"/>
      <c r="U808" s="18"/>
      <c r="V808" s="18"/>
    </row>
    <row r="809" spans="1:22" s="20" customFormat="1" ht="13.5">
      <c r="A809" s="18">
        <v>803</v>
      </c>
      <c r="B809" s="110"/>
      <c r="C809" s="111"/>
      <c r="D809" s="112"/>
      <c r="E809" s="113"/>
      <c r="F809" s="113"/>
      <c r="G809" s="114"/>
      <c r="H809" s="22"/>
      <c r="I809" s="22"/>
      <c r="J809" s="22"/>
      <c r="K809" s="22"/>
      <c r="L809" s="22"/>
      <c r="M809" s="22"/>
      <c r="N809" s="22"/>
      <c r="O809" s="22"/>
      <c r="P809" s="19"/>
      <c r="Q809" s="70">
        <f t="shared" si="25"/>
        <v>0</v>
      </c>
      <c r="R809" s="23" t="str">
        <f t="shared" si="24"/>
        <v>Không</v>
      </c>
      <c r="S809" s="23"/>
      <c r="T809" s="23"/>
      <c r="U809" s="18"/>
      <c r="V809" s="18"/>
    </row>
    <row r="810" spans="1:22" s="20" customFormat="1" ht="13.5">
      <c r="A810" s="18">
        <v>804</v>
      </c>
      <c r="B810" s="110"/>
      <c r="C810" s="111"/>
      <c r="D810" s="112"/>
      <c r="E810" s="113"/>
      <c r="F810" s="113"/>
      <c r="G810" s="114"/>
      <c r="H810" s="22"/>
      <c r="I810" s="22"/>
      <c r="J810" s="22"/>
      <c r="K810" s="22"/>
      <c r="L810" s="22"/>
      <c r="M810" s="22"/>
      <c r="N810" s="22"/>
      <c r="O810" s="22"/>
      <c r="P810" s="19"/>
      <c r="Q810" s="70">
        <f t="shared" si="25"/>
        <v>0</v>
      </c>
      <c r="R810" s="23" t="str">
        <f t="shared" si="24"/>
        <v>Không</v>
      </c>
      <c r="S810" s="23"/>
      <c r="T810" s="23"/>
      <c r="U810" s="18"/>
      <c r="V810" s="18"/>
    </row>
    <row r="811" spans="1:22" s="20" customFormat="1" ht="13.5">
      <c r="A811" s="18">
        <v>805</v>
      </c>
      <c r="B811" s="110"/>
      <c r="C811" s="111"/>
      <c r="D811" s="112"/>
      <c r="E811" s="113"/>
      <c r="F811" s="113"/>
      <c r="G811" s="114"/>
      <c r="H811" s="22"/>
      <c r="I811" s="22"/>
      <c r="J811" s="22"/>
      <c r="K811" s="22"/>
      <c r="L811" s="22"/>
      <c r="M811" s="22"/>
      <c r="N811" s="22"/>
      <c r="O811" s="22"/>
      <c r="P811" s="19"/>
      <c r="Q811" s="70">
        <f t="shared" si="25"/>
        <v>0</v>
      </c>
      <c r="R811" s="23" t="str">
        <f t="shared" si="24"/>
        <v>Không</v>
      </c>
      <c r="S811" s="23"/>
      <c r="T811" s="23"/>
      <c r="U811" s="18"/>
      <c r="V811" s="18"/>
    </row>
    <row r="812" spans="1:22" s="20" customFormat="1" ht="13.5">
      <c r="A812" s="18">
        <v>806</v>
      </c>
      <c r="B812" s="110"/>
      <c r="C812" s="111"/>
      <c r="D812" s="112"/>
      <c r="E812" s="113"/>
      <c r="F812" s="113"/>
      <c r="G812" s="114"/>
      <c r="H812" s="22"/>
      <c r="I812" s="22"/>
      <c r="J812" s="22"/>
      <c r="K812" s="22"/>
      <c r="L812" s="22"/>
      <c r="M812" s="22"/>
      <c r="N812" s="22"/>
      <c r="O812" s="22"/>
      <c r="P812" s="19"/>
      <c r="Q812" s="70">
        <f t="shared" si="25"/>
        <v>0</v>
      </c>
      <c r="R812" s="23" t="str">
        <f t="shared" si="24"/>
        <v>Không</v>
      </c>
      <c r="S812" s="23"/>
      <c r="T812" s="23"/>
      <c r="U812" s="18"/>
      <c r="V812" s="18"/>
    </row>
    <row r="813" spans="1:22" s="20" customFormat="1" ht="13.5">
      <c r="A813" s="18">
        <v>807</v>
      </c>
      <c r="B813" s="110"/>
      <c r="C813" s="111"/>
      <c r="D813" s="112"/>
      <c r="E813" s="113"/>
      <c r="F813" s="113"/>
      <c r="G813" s="114"/>
      <c r="H813" s="22"/>
      <c r="I813" s="22"/>
      <c r="J813" s="22"/>
      <c r="K813" s="22"/>
      <c r="L813" s="22"/>
      <c r="M813" s="22"/>
      <c r="N813" s="22"/>
      <c r="O813" s="22"/>
      <c r="P813" s="19"/>
      <c r="Q813" s="70">
        <f t="shared" si="25"/>
        <v>0</v>
      </c>
      <c r="R813" s="23" t="str">
        <f t="shared" si="24"/>
        <v>Không</v>
      </c>
      <c r="S813" s="23"/>
      <c r="T813" s="23"/>
      <c r="U813" s="18"/>
      <c r="V813" s="18"/>
    </row>
    <row r="814" spans="1:22" s="20" customFormat="1" ht="13.5">
      <c r="A814" s="18">
        <v>808</v>
      </c>
      <c r="B814" s="110"/>
      <c r="C814" s="111"/>
      <c r="D814" s="112"/>
      <c r="E814" s="113"/>
      <c r="F814" s="113"/>
      <c r="G814" s="114"/>
      <c r="H814" s="22"/>
      <c r="I814" s="22"/>
      <c r="J814" s="22"/>
      <c r="K814" s="22"/>
      <c r="L814" s="22"/>
      <c r="M814" s="22"/>
      <c r="N814" s="22"/>
      <c r="O814" s="22"/>
      <c r="P814" s="19"/>
      <c r="Q814" s="70">
        <f t="shared" si="25"/>
        <v>0</v>
      </c>
      <c r="R814" s="23" t="str">
        <f t="shared" si="24"/>
        <v>Không</v>
      </c>
      <c r="S814" s="23"/>
      <c r="T814" s="23"/>
      <c r="U814" s="18"/>
      <c r="V814" s="18"/>
    </row>
    <row r="815" spans="1:22" s="20" customFormat="1" ht="13.5">
      <c r="A815" s="18">
        <v>809</v>
      </c>
      <c r="B815" s="110"/>
      <c r="C815" s="111"/>
      <c r="D815" s="112"/>
      <c r="E815" s="113"/>
      <c r="F815" s="113"/>
      <c r="G815" s="114"/>
      <c r="H815" s="22"/>
      <c r="I815" s="22"/>
      <c r="J815" s="22"/>
      <c r="K815" s="22"/>
      <c r="L815" s="22"/>
      <c r="M815" s="22"/>
      <c r="N815" s="22"/>
      <c r="O815" s="22"/>
      <c r="P815" s="19"/>
      <c r="Q815" s="70">
        <f t="shared" si="25"/>
        <v>0</v>
      </c>
      <c r="R815" s="23" t="str">
        <f t="shared" si="24"/>
        <v>Không</v>
      </c>
      <c r="S815" s="23"/>
      <c r="T815" s="23"/>
      <c r="U815" s="18"/>
      <c r="V815" s="18"/>
    </row>
    <row r="816" spans="1:22" s="20" customFormat="1" ht="13.5">
      <c r="A816" s="18">
        <v>810</v>
      </c>
      <c r="B816" s="110"/>
      <c r="C816" s="111"/>
      <c r="D816" s="112"/>
      <c r="E816" s="113"/>
      <c r="F816" s="113"/>
      <c r="G816" s="114"/>
      <c r="H816" s="22"/>
      <c r="I816" s="22"/>
      <c r="J816" s="22"/>
      <c r="K816" s="22"/>
      <c r="L816" s="22"/>
      <c r="M816" s="22"/>
      <c r="N816" s="22"/>
      <c r="O816" s="22"/>
      <c r="P816" s="19"/>
      <c r="Q816" s="70">
        <f t="shared" si="25"/>
        <v>0</v>
      </c>
      <c r="R816" s="23" t="str">
        <f t="shared" si="24"/>
        <v>Không</v>
      </c>
      <c r="S816" s="23"/>
      <c r="T816" s="23"/>
      <c r="U816" s="18"/>
      <c r="V816" s="18"/>
    </row>
    <row r="817" spans="1:22" s="20" customFormat="1" ht="13.5">
      <c r="A817" s="18">
        <v>811</v>
      </c>
      <c r="B817" s="110"/>
      <c r="C817" s="111"/>
      <c r="D817" s="112"/>
      <c r="E817" s="113"/>
      <c r="F817" s="113"/>
      <c r="G817" s="114"/>
      <c r="H817" s="22"/>
      <c r="I817" s="22"/>
      <c r="J817" s="22"/>
      <c r="K817" s="22"/>
      <c r="L817" s="22"/>
      <c r="M817" s="22"/>
      <c r="N817" s="22"/>
      <c r="O817" s="22"/>
      <c r="P817" s="19"/>
      <c r="Q817" s="70">
        <f t="shared" si="25"/>
        <v>0</v>
      </c>
      <c r="R817" s="23" t="str">
        <f t="shared" si="24"/>
        <v>Không</v>
      </c>
      <c r="S817" s="23"/>
      <c r="T817" s="23"/>
      <c r="U817" s="18"/>
      <c r="V817" s="18"/>
    </row>
    <row r="818" spans="1:22" s="20" customFormat="1" ht="13.5">
      <c r="A818" s="18">
        <v>812</v>
      </c>
      <c r="B818" s="110"/>
      <c r="C818" s="111"/>
      <c r="D818" s="112"/>
      <c r="E818" s="113"/>
      <c r="F818" s="113"/>
      <c r="G818" s="114"/>
      <c r="H818" s="22"/>
      <c r="I818" s="22"/>
      <c r="J818" s="22"/>
      <c r="K818" s="22"/>
      <c r="L818" s="22"/>
      <c r="M818" s="22"/>
      <c r="N818" s="22"/>
      <c r="O818" s="22"/>
      <c r="P818" s="19"/>
      <c r="Q818" s="70">
        <f t="shared" si="25"/>
        <v>0</v>
      </c>
      <c r="R818" s="23" t="str">
        <f t="shared" si="24"/>
        <v>Không</v>
      </c>
      <c r="S818" s="23"/>
      <c r="T818" s="23"/>
      <c r="U818" s="18"/>
      <c r="V818" s="18"/>
    </row>
    <row r="819" spans="1:22" s="20" customFormat="1" ht="13.5">
      <c r="A819" s="18">
        <v>813</v>
      </c>
      <c r="B819" s="110"/>
      <c r="C819" s="111"/>
      <c r="D819" s="112"/>
      <c r="E819" s="113"/>
      <c r="F819" s="113"/>
      <c r="G819" s="114"/>
      <c r="H819" s="22"/>
      <c r="I819" s="22"/>
      <c r="J819" s="22"/>
      <c r="K819" s="22"/>
      <c r="L819" s="22"/>
      <c r="M819" s="22"/>
      <c r="N819" s="22"/>
      <c r="O819" s="22"/>
      <c r="P819" s="19"/>
      <c r="Q819" s="70">
        <f t="shared" si="25"/>
        <v>0</v>
      </c>
      <c r="R819" s="23" t="str">
        <f t="shared" si="24"/>
        <v>Không</v>
      </c>
      <c r="S819" s="23"/>
      <c r="T819" s="23"/>
      <c r="U819" s="18"/>
      <c r="V819" s="18"/>
    </row>
    <row r="820" spans="1:22" s="20" customFormat="1" ht="13.5">
      <c r="A820" s="18">
        <v>814</v>
      </c>
      <c r="B820" s="110"/>
      <c r="C820" s="111"/>
      <c r="D820" s="112"/>
      <c r="E820" s="113"/>
      <c r="F820" s="113"/>
      <c r="G820" s="114"/>
      <c r="H820" s="22"/>
      <c r="I820" s="22"/>
      <c r="J820" s="22"/>
      <c r="K820" s="22"/>
      <c r="L820" s="22"/>
      <c r="M820" s="22"/>
      <c r="N820" s="22"/>
      <c r="O820" s="22"/>
      <c r="P820" s="19"/>
      <c r="Q820" s="70">
        <f t="shared" si="25"/>
        <v>0</v>
      </c>
      <c r="R820" s="23" t="str">
        <f t="shared" si="24"/>
        <v>Không</v>
      </c>
      <c r="S820" s="23"/>
      <c r="T820" s="23"/>
      <c r="U820" s="18"/>
      <c r="V820" s="18"/>
    </row>
    <row r="821" spans="1:22" s="20" customFormat="1" ht="13.5">
      <c r="A821" s="18">
        <v>815</v>
      </c>
      <c r="B821" s="110"/>
      <c r="C821" s="111"/>
      <c r="D821" s="112"/>
      <c r="E821" s="113"/>
      <c r="F821" s="113"/>
      <c r="G821" s="114"/>
      <c r="H821" s="22"/>
      <c r="I821" s="22"/>
      <c r="J821" s="22"/>
      <c r="K821" s="22"/>
      <c r="L821" s="22"/>
      <c r="M821" s="22"/>
      <c r="N821" s="22"/>
      <c r="O821" s="22"/>
      <c r="P821" s="19"/>
      <c r="Q821" s="70">
        <f t="shared" si="25"/>
        <v>0</v>
      </c>
      <c r="R821" s="23" t="str">
        <f t="shared" si="24"/>
        <v>Không</v>
      </c>
      <c r="S821" s="23"/>
      <c r="T821" s="23"/>
      <c r="U821" s="18"/>
      <c r="V821" s="18"/>
    </row>
    <row r="822" spans="1:22" s="20" customFormat="1" ht="13.5">
      <c r="A822" s="18">
        <v>816</v>
      </c>
      <c r="B822" s="110"/>
      <c r="C822" s="111"/>
      <c r="D822" s="112"/>
      <c r="E822" s="113"/>
      <c r="F822" s="113"/>
      <c r="G822" s="114"/>
      <c r="H822" s="22"/>
      <c r="I822" s="22"/>
      <c r="J822" s="22"/>
      <c r="K822" s="22"/>
      <c r="L822" s="22"/>
      <c r="M822" s="22"/>
      <c r="N822" s="22"/>
      <c r="O822" s="22"/>
      <c r="P822" s="19"/>
      <c r="Q822" s="70">
        <f t="shared" si="25"/>
        <v>0</v>
      </c>
      <c r="R822" s="23" t="str">
        <f t="shared" si="24"/>
        <v>Không</v>
      </c>
      <c r="S822" s="23"/>
      <c r="T822" s="23"/>
      <c r="U822" s="18"/>
      <c r="V822" s="18"/>
    </row>
    <row r="823" spans="1:22" s="20" customFormat="1" ht="13.5">
      <c r="A823" s="18">
        <v>817</v>
      </c>
      <c r="B823" s="110"/>
      <c r="C823" s="111"/>
      <c r="D823" s="112"/>
      <c r="E823" s="113"/>
      <c r="F823" s="113"/>
      <c r="G823" s="114"/>
      <c r="H823" s="22"/>
      <c r="I823" s="22"/>
      <c r="J823" s="22"/>
      <c r="K823" s="22"/>
      <c r="L823" s="22"/>
      <c r="M823" s="22"/>
      <c r="N823" s="22"/>
      <c r="O823" s="22"/>
      <c r="P823" s="19"/>
      <c r="Q823" s="70">
        <f t="shared" si="25"/>
        <v>0</v>
      </c>
      <c r="R823" s="23" t="str">
        <f t="shared" si="24"/>
        <v>Không</v>
      </c>
      <c r="S823" s="23"/>
      <c r="T823" s="23"/>
      <c r="U823" s="18"/>
      <c r="V823" s="18"/>
    </row>
    <row r="824" spans="1:22" s="20" customFormat="1" ht="13.5">
      <c r="A824" s="18">
        <v>818</v>
      </c>
      <c r="B824" s="110"/>
      <c r="C824" s="111"/>
      <c r="D824" s="112"/>
      <c r="E824" s="113"/>
      <c r="F824" s="113"/>
      <c r="G824" s="114"/>
      <c r="H824" s="22"/>
      <c r="I824" s="22"/>
      <c r="J824" s="22"/>
      <c r="K824" s="22"/>
      <c r="L824" s="22"/>
      <c r="M824" s="22"/>
      <c r="N824" s="22"/>
      <c r="O824" s="22"/>
      <c r="P824" s="19"/>
      <c r="Q824" s="70">
        <f t="shared" si="25"/>
        <v>0</v>
      </c>
      <c r="R824" s="23" t="str">
        <f t="shared" si="24"/>
        <v>Không</v>
      </c>
      <c r="S824" s="23"/>
      <c r="T824" s="23"/>
      <c r="U824" s="18"/>
      <c r="V824" s="18"/>
    </row>
    <row r="825" spans="1:22" s="20" customFormat="1" ht="13.5">
      <c r="A825" s="18">
        <v>819</v>
      </c>
      <c r="B825" s="110"/>
      <c r="C825" s="111"/>
      <c r="D825" s="112"/>
      <c r="E825" s="113"/>
      <c r="F825" s="113"/>
      <c r="G825" s="114"/>
      <c r="H825" s="22"/>
      <c r="I825" s="22"/>
      <c r="J825" s="22"/>
      <c r="K825" s="22"/>
      <c r="L825" s="22"/>
      <c r="M825" s="22"/>
      <c r="N825" s="22"/>
      <c r="O825" s="22"/>
      <c r="P825" s="19"/>
      <c r="Q825" s="70">
        <f t="shared" si="25"/>
        <v>0</v>
      </c>
      <c r="R825" s="23" t="str">
        <f t="shared" si="24"/>
        <v>Không</v>
      </c>
      <c r="S825" s="23"/>
      <c r="T825" s="23"/>
      <c r="U825" s="18"/>
      <c r="V825" s="18"/>
    </row>
    <row r="826" spans="1:22" s="20" customFormat="1" ht="13.5">
      <c r="A826" s="18">
        <v>820</v>
      </c>
      <c r="B826" s="110"/>
      <c r="C826" s="111"/>
      <c r="D826" s="112"/>
      <c r="E826" s="113"/>
      <c r="F826" s="113"/>
      <c r="G826" s="114"/>
      <c r="H826" s="22"/>
      <c r="I826" s="22"/>
      <c r="J826" s="22"/>
      <c r="K826" s="22"/>
      <c r="L826" s="22"/>
      <c r="M826" s="22"/>
      <c r="N826" s="22"/>
      <c r="O826" s="22"/>
      <c r="P826" s="19"/>
      <c r="Q826" s="70">
        <f t="shared" si="25"/>
        <v>0</v>
      </c>
      <c r="R826" s="23" t="str">
        <f t="shared" si="24"/>
        <v>Không</v>
      </c>
      <c r="S826" s="23"/>
      <c r="T826" s="23"/>
      <c r="U826" s="18"/>
      <c r="V826" s="18"/>
    </row>
    <row r="827" spans="1:22" s="20" customFormat="1" ht="13.5">
      <c r="A827" s="18">
        <v>821</v>
      </c>
      <c r="B827" s="110"/>
      <c r="C827" s="111"/>
      <c r="D827" s="112"/>
      <c r="E827" s="113"/>
      <c r="F827" s="113"/>
      <c r="G827" s="114"/>
      <c r="H827" s="22"/>
      <c r="I827" s="22"/>
      <c r="J827" s="22"/>
      <c r="K827" s="22"/>
      <c r="L827" s="22"/>
      <c r="M827" s="22"/>
      <c r="N827" s="22"/>
      <c r="O827" s="22"/>
      <c r="P827" s="19"/>
      <c r="Q827" s="70">
        <f t="shared" si="25"/>
        <v>0</v>
      </c>
      <c r="R827" s="23" t="str">
        <f t="shared" si="24"/>
        <v>Không</v>
      </c>
      <c r="S827" s="23"/>
      <c r="T827" s="23"/>
      <c r="U827" s="18"/>
      <c r="V827" s="18"/>
    </row>
    <row r="828" spans="1:22" s="20" customFormat="1" ht="13.5">
      <c r="A828" s="18">
        <v>822</v>
      </c>
      <c r="B828" s="110"/>
      <c r="C828" s="111"/>
      <c r="D828" s="112"/>
      <c r="E828" s="113"/>
      <c r="F828" s="113"/>
      <c r="G828" s="114"/>
      <c r="H828" s="22"/>
      <c r="I828" s="22"/>
      <c r="J828" s="22"/>
      <c r="K828" s="22"/>
      <c r="L828" s="22"/>
      <c r="M828" s="22"/>
      <c r="N828" s="22"/>
      <c r="O828" s="22"/>
      <c r="P828" s="19"/>
      <c r="Q828" s="70">
        <f t="shared" si="25"/>
        <v>0</v>
      </c>
      <c r="R828" s="23" t="str">
        <f t="shared" si="24"/>
        <v>Không</v>
      </c>
      <c r="S828" s="23"/>
      <c r="T828" s="23"/>
      <c r="U828" s="18"/>
      <c r="V828" s="18"/>
    </row>
    <row r="829" spans="1:22" s="20" customFormat="1" ht="13.5">
      <c r="A829" s="18">
        <v>823</v>
      </c>
      <c r="B829" s="110"/>
      <c r="C829" s="111"/>
      <c r="D829" s="112"/>
      <c r="E829" s="113"/>
      <c r="F829" s="113"/>
      <c r="G829" s="114"/>
      <c r="H829" s="22"/>
      <c r="I829" s="22"/>
      <c r="J829" s="22"/>
      <c r="K829" s="22"/>
      <c r="L829" s="22"/>
      <c r="M829" s="22"/>
      <c r="N829" s="22"/>
      <c r="O829" s="22"/>
      <c r="P829" s="19"/>
      <c r="Q829" s="70">
        <f t="shared" si="25"/>
        <v>0</v>
      </c>
      <c r="R829" s="23" t="str">
        <f t="shared" si="24"/>
        <v>Không</v>
      </c>
      <c r="S829" s="23"/>
      <c r="T829" s="23"/>
      <c r="U829" s="18"/>
      <c r="V829" s="18"/>
    </row>
    <row r="830" spans="1:22" s="20" customFormat="1" ht="13.5">
      <c r="A830" s="18">
        <v>824</v>
      </c>
      <c r="B830" s="110"/>
      <c r="C830" s="111"/>
      <c r="D830" s="112"/>
      <c r="E830" s="113"/>
      <c r="F830" s="113"/>
      <c r="G830" s="114"/>
      <c r="H830" s="22"/>
      <c r="I830" s="22"/>
      <c r="J830" s="22"/>
      <c r="K830" s="22"/>
      <c r="L830" s="22"/>
      <c r="M830" s="22"/>
      <c r="N830" s="22"/>
      <c r="O830" s="22"/>
      <c r="P830" s="19"/>
      <c r="Q830" s="70">
        <f t="shared" si="25"/>
        <v>0</v>
      </c>
      <c r="R830" s="23" t="str">
        <f t="shared" si="24"/>
        <v>Không</v>
      </c>
      <c r="S830" s="23"/>
      <c r="T830" s="23"/>
      <c r="U830" s="18"/>
      <c r="V830" s="18"/>
    </row>
    <row r="831" spans="1:22" s="20" customFormat="1" ht="13.5">
      <c r="A831" s="18">
        <v>825</v>
      </c>
      <c r="B831" s="110"/>
      <c r="C831" s="111"/>
      <c r="D831" s="112"/>
      <c r="E831" s="113"/>
      <c r="F831" s="113"/>
      <c r="G831" s="114"/>
      <c r="H831" s="22"/>
      <c r="I831" s="22"/>
      <c r="J831" s="22"/>
      <c r="K831" s="22"/>
      <c r="L831" s="22"/>
      <c r="M831" s="22"/>
      <c r="N831" s="22"/>
      <c r="O831" s="22"/>
      <c r="P831" s="19"/>
      <c r="Q831" s="70">
        <f t="shared" si="25"/>
        <v>0</v>
      </c>
      <c r="R831" s="23" t="str">
        <f t="shared" si="24"/>
        <v>Không</v>
      </c>
      <c r="S831" s="23"/>
      <c r="T831" s="23"/>
      <c r="U831" s="18"/>
      <c r="V831" s="18"/>
    </row>
    <row r="832" spans="1:22" s="20" customFormat="1" ht="13.5">
      <c r="A832" s="18">
        <v>826</v>
      </c>
      <c r="B832" s="110"/>
      <c r="C832" s="111"/>
      <c r="D832" s="112"/>
      <c r="E832" s="113"/>
      <c r="F832" s="113"/>
      <c r="G832" s="114"/>
      <c r="H832" s="22"/>
      <c r="I832" s="22"/>
      <c r="J832" s="22"/>
      <c r="K832" s="22"/>
      <c r="L832" s="22"/>
      <c r="M832" s="22"/>
      <c r="N832" s="22"/>
      <c r="O832" s="22"/>
      <c r="P832" s="19"/>
      <c r="Q832" s="70">
        <f t="shared" si="25"/>
        <v>0</v>
      </c>
      <c r="R832" s="23" t="str">
        <f t="shared" si="24"/>
        <v>Không</v>
      </c>
      <c r="S832" s="23"/>
      <c r="T832" s="23"/>
      <c r="U832" s="18"/>
      <c r="V832" s="18"/>
    </row>
    <row r="833" spans="1:22" s="20" customFormat="1" ht="13.5">
      <c r="A833" s="18">
        <v>827</v>
      </c>
      <c r="B833" s="110"/>
      <c r="C833" s="111"/>
      <c r="D833" s="112"/>
      <c r="E833" s="113"/>
      <c r="F833" s="113"/>
      <c r="G833" s="114"/>
      <c r="H833" s="22"/>
      <c r="I833" s="22"/>
      <c r="J833" s="22"/>
      <c r="K833" s="22"/>
      <c r="L833" s="22"/>
      <c r="M833" s="22"/>
      <c r="N833" s="22"/>
      <c r="O833" s="22"/>
      <c r="P833" s="19"/>
      <c r="Q833" s="70">
        <f t="shared" si="25"/>
        <v>0</v>
      </c>
      <c r="R833" s="23" t="str">
        <f t="shared" si="24"/>
        <v>Không</v>
      </c>
      <c r="S833" s="23"/>
      <c r="T833" s="23"/>
      <c r="U833" s="18"/>
      <c r="V833" s="18"/>
    </row>
    <row r="834" spans="1:22" s="20" customFormat="1" ht="13.5">
      <c r="A834" s="18">
        <v>828</v>
      </c>
      <c r="B834" s="110"/>
      <c r="C834" s="111"/>
      <c r="D834" s="112"/>
      <c r="E834" s="113"/>
      <c r="F834" s="113"/>
      <c r="G834" s="114"/>
      <c r="H834" s="22"/>
      <c r="I834" s="22"/>
      <c r="J834" s="22"/>
      <c r="K834" s="22"/>
      <c r="L834" s="22"/>
      <c r="M834" s="22"/>
      <c r="N834" s="22"/>
      <c r="O834" s="22"/>
      <c r="P834" s="19"/>
      <c r="Q834" s="70">
        <f t="shared" si="25"/>
        <v>0</v>
      </c>
      <c r="R834" s="23" t="str">
        <f t="shared" si="24"/>
        <v>Không</v>
      </c>
      <c r="S834" s="23"/>
      <c r="T834" s="23"/>
      <c r="U834" s="18"/>
      <c r="V834" s="18"/>
    </row>
    <row r="835" spans="1:22" s="20" customFormat="1" ht="13.5">
      <c r="A835" s="18">
        <v>829</v>
      </c>
      <c r="B835" s="110"/>
      <c r="C835" s="111"/>
      <c r="D835" s="112"/>
      <c r="E835" s="113"/>
      <c r="F835" s="113"/>
      <c r="G835" s="114"/>
      <c r="H835" s="22"/>
      <c r="I835" s="22"/>
      <c r="J835" s="22"/>
      <c r="K835" s="22"/>
      <c r="L835" s="22"/>
      <c r="M835" s="22"/>
      <c r="N835" s="22"/>
      <c r="O835" s="22"/>
      <c r="P835" s="19"/>
      <c r="Q835" s="70">
        <f t="shared" si="25"/>
        <v>0</v>
      </c>
      <c r="R835" s="23" t="str">
        <f t="shared" si="24"/>
        <v>Không</v>
      </c>
      <c r="S835" s="23"/>
      <c r="T835" s="23"/>
      <c r="U835" s="18"/>
      <c r="V835" s="18"/>
    </row>
    <row r="836" spans="1:22" s="20" customFormat="1" ht="13.5">
      <c r="A836" s="18">
        <v>830</v>
      </c>
      <c r="B836" s="110"/>
      <c r="C836" s="111"/>
      <c r="D836" s="112"/>
      <c r="E836" s="113"/>
      <c r="F836" s="113"/>
      <c r="G836" s="114"/>
      <c r="H836" s="22"/>
      <c r="I836" s="22"/>
      <c r="J836" s="22"/>
      <c r="K836" s="22"/>
      <c r="L836" s="22"/>
      <c r="M836" s="22"/>
      <c r="N836" s="22"/>
      <c r="O836" s="22"/>
      <c r="P836" s="19"/>
      <c r="Q836" s="70">
        <f t="shared" si="25"/>
        <v>0</v>
      </c>
      <c r="R836" s="23" t="str">
        <f t="shared" si="24"/>
        <v>Không</v>
      </c>
      <c r="S836" s="23"/>
      <c r="T836" s="23"/>
      <c r="U836" s="18"/>
      <c r="V836" s="18"/>
    </row>
    <row r="837" spans="1:22" s="20" customFormat="1" ht="13.5">
      <c r="A837" s="18">
        <v>831</v>
      </c>
      <c r="B837" s="110"/>
      <c r="C837" s="111"/>
      <c r="D837" s="112"/>
      <c r="E837" s="113"/>
      <c r="F837" s="113"/>
      <c r="G837" s="114"/>
      <c r="H837" s="22"/>
      <c r="I837" s="22"/>
      <c r="J837" s="22"/>
      <c r="K837" s="22"/>
      <c r="L837" s="22"/>
      <c r="M837" s="22"/>
      <c r="N837" s="22"/>
      <c r="O837" s="22"/>
      <c r="P837" s="19"/>
      <c r="Q837" s="70">
        <f t="shared" si="25"/>
        <v>0</v>
      </c>
      <c r="R837" s="23" t="str">
        <f t="shared" si="24"/>
        <v>Không</v>
      </c>
      <c r="S837" s="23"/>
      <c r="T837" s="23"/>
      <c r="U837" s="18"/>
      <c r="V837" s="18"/>
    </row>
    <row r="838" spans="1:22" s="20" customFormat="1" ht="13.5">
      <c r="A838" s="18">
        <v>832</v>
      </c>
      <c r="B838" s="110"/>
      <c r="C838" s="111"/>
      <c r="D838" s="112"/>
      <c r="E838" s="113"/>
      <c r="F838" s="113"/>
      <c r="G838" s="114"/>
      <c r="H838" s="22"/>
      <c r="I838" s="22"/>
      <c r="J838" s="22"/>
      <c r="K838" s="22"/>
      <c r="L838" s="22"/>
      <c r="M838" s="22"/>
      <c r="N838" s="22"/>
      <c r="O838" s="22"/>
      <c r="P838" s="19"/>
      <c r="Q838" s="70">
        <f t="shared" si="25"/>
        <v>0</v>
      </c>
      <c r="R838" s="23" t="str">
        <f t="shared" si="24"/>
        <v>Không</v>
      </c>
      <c r="S838" s="23"/>
      <c r="T838" s="23"/>
      <c r="U838" s="18"/>
      <c r="V838" s="18"/>
    </row>
    <row r="839" spans="1:22" s="20" customFormat="1" ht="13.5">
      <c r="A839" s="18">
        <v>833</v>
      </c>
      <c r="B839" s="110"/>
      <c r="C839" s="111"/>
      <c r="D839" s="112"/>
      <c r="E839" s="113"/>
      <c r="F839" s="113"/>
      <c r="G839" s="114"/>
      <c r="H839" s="22"/>
      <c r="I839" s="22"/>
      <c r="J839" s="22"/>
      <c r="K839" s="22"/>
      <c r="L839" s="22"/>
      <c r="M839" s="22"/>
      <c r="N839" s="22"/>
      <c r="O839" s="22"/>
      <c r="P839" s="19"/>
      <c r="Q839" s="70">
        <f t="shared" si="25"/>
        <v>0</v>
      </c>
      <c r="R839" s="23" t="str">
        <f t="shared" ref="R839:R902" si="26">VLOOKUP(Q839,$U:$V,2,0)</f>
        <v>Không</v>
      </c>
      <c r="S839" s="23"/>
      <c r="T839" s="23"/>
      <c r="U839" s="18"/>
      <c r="V839" s="18"/>
    </row>
    <row r="840" spans="1:22" s="20" customFormat="1" ht="13.5">
      <c r="A840" s="18">
        <v>834</v>
      </c>
      <c r="B840" s="110"/>
      <c r="C840" s="111"/>
      <c r="D840" s="112"/>
      <c r="E840" s="113"/>
      <c r="F840" s="113"/>
      <c r="G840" s="114"/>
      <c r="H840" s="22"/>
      <c r="I840" s="22"/>
      <c r="J840" s="22"/>
      <c r="K840" s="22"/>
      <c r="L840" s="22"/>
      <c r="M840" s="22"/>
      <c r="N840" s="22"/>
      <c r="O840" s="22"/>
      <c r="P840" s="19"/>
      <c r="Q840" s="70">
        <f t="shared" ref="Q840:Q903" si="27">IF(OR(ISNUMBER(P840)=FALSE,$Q$6&lt;&gt;100%,P840&lt;1),0,ROUND(SUMPRODUCT($H$6:$P$6,H840:P840),1))</f>
        <v>0</v>
      </c>
      <c r="R840" s="23" t="str">
        <f t="shared" si="26"/>
        <v>Không</v>
      </c>
      <c r="S840" s="23"/>
      <c r="T840" s="23"/>
      <c r="U840" s="18"/>
      <c r="V840" s="18"/>
    </row>
    <row r="841" spans="1:22" s="20" customFormat="1" ht="13.5">
      <c r="A841" s="18">
        <v>835</v>
      </c>
      <c r="B841" s="110"/>
      <c r="C841" s="111"/>
      <c r="D841" s="112"/>
      <c r="E841" s="113"/>
      <c r="F841" s="113"/>
      <c r="G841" s="114"/>
      <c r="H841" s="22"/>
      <c r="I841" s="22"/>
      <c r="J841" s="22"/>
      <c r="K841" s="22"/>
      <c r="L841" s="22"/>
      <c r="M841" s="22"/>
      <c r="N841" s="22"/>
      <c r="O841" s="22"/>
      <c r="P841" s="19"/>
      <c r="Q841" s="70">
        <f t="shared" si="27"/>
        <v>0</v>
      </c>
      <c r="R841" s="23" t="str">
        <f t="shared" si="26"/>
        <v>Không</v>
      </c>
      <c r="S841" s="23"/>
      <c r="T841" s="23"/>
      <c r="U841" s="18"/>
      <c r="V841" s="18"/>
    </row>
    <row r="842" spans="1:22" s="20" customFormat="1" ht="13.5">
      <c r="A842" s="18">
        <v>836</v>
      </c>
      <c r="B842" s="110"/>
      <c r="C842" s="111"/>
      <c r="D842" s="112"/>
      <c r="E842" s="113"/>
      <c r="F842" s="113"/>
      <c r="G842" s="114"/>
      <c r="H842" s="22"/>
      <c r="I842" s="22"/>
      <c r="J842" s="22"/>
      <c r="K842" s="22"/>
      <c r="L842" s="22"/>
      <c r="M842" s="22"/>
      <c r="N842" s="22"/>
      <c r="O842" s="22"/>
      <c r="P842" s="19"/>
      <c r="Q842" s="70">
        <f t="shared" si="27"/>
        <v>0</v>
      </c>
      <c r="R842" s="23" t="str">
        <f t="shared" si="26"/>
        <v>Không</v>
      </c>
      <c r="S842" s="23"/>
      <c r="T842" s="23"/>
      <c r="U842" s="18"/>
      <c r="V842" s="18"/>
    </row>
    <row r="843" spans="1:22" s="20" customFormat="1" ht="13.5">
      <c r="A843" s="18">
        <v>837</v>
      </c>
      <c r="B843" s="110"/>
      <c r="C843" s="111"/>
      <c r="D843" s="112"/>
      <c r="E843" s="113"/>
      <c r="F843" s="113"/>
      <c r="G843" s="114"/>
      <c r="H843" s="22"/>
      <c r="I843" s="22"/>
      <c r="J843" s="22"/>
      <c r="K843" s="22"/>
      <c r="L843" s="22"/>
      <c r="M843" s="22"/>
      <c r="N843" s="22"/>
      <c r="O843" s="22"/>
      <c r="P843" s="19"/>
      <c r="Q843" s="70">
        <f t="shared" si="27"/>
        <v>0</v>
      </c>
      <c r="R843" s="23" t="str">
        <f t="shared" si="26"/>
        <v>Không</v>
      </c>
      <c r="S843" s="23"/>
      <c r="T843" s="23"/>
      <c r="U843" s="18"/>
      <c r="V843" s="18"/>
    </row>
    <row r="844" spans="1:22" s="20" customFormat="1" ht="13.5">
      <c r="A844" s="18">
        <v>838</v>
      </c>
      <c r="B844" s="110"/>
      <c r="C844" s="111"/>
      <c r="D844" s="112"/>
      <c r="E844" s="113"/>
      <c r="F844" s="113"/>
      <c r="G844" s="114"/>
      <c r="H844" s="22"/>
      <c r="I844" s="22"/>
      <c r="J844" s="22"/>
      <c r="K844" s="22"/>
      <c r="L844" s="22"/>
      <c r="M844" s="22"/>
      <c r="N844" s="22"/>
      <c r="O844" s="22"/>
      <c r="P844" s="19"/>
      <c r="Q844" s="70">
        <f t="shared" si="27"/>
        <v>0</v>
      </c>
      <c r="R844" s="23" t="str">
        <f t="shared" si="26"/>
        <v>Không</v>
      </c>
      <c r="S844" s="23"/>
      <c r="T844" s="23"/>
      <c r="U844" s="18"/>
      <c r="V844" s="18"/>
    </row>
    <row r="845" spans="1:22" s="20" customFormat="1" ht="13.5">
      <c r="A845" s="18">
        <v>839</v>
      </c>
      <c r="B845" s="110"/>
      <c r="C845" s="111"/>
      <c r="D845" s="112"/>
      <c r="E845" s="113"/>
      <c r="F845" s="113"/>
      <c r="G845" s="114"/>
      <c r="H845" s="22"/>
      <c r="I845" s="22"/>
      <c r="J845" s="22"/>
      <c r="K845" s="22"/>
      <c r="L845" s="22"/>
      <c r="M845" s="22"/>
      <c r="N845" s="22"/>
      <c r="O845" s="22"/>
      <c r="P845" s="19"/>
      <c r="Q845" s="70">
        <f t="shared" si="27"/>
        <v>0</v>
      </c>
      <c r="R845" s="23" t="str">
        <f t="shared" si="26"/>
        <v>Không</v>
      </c>
      <c r="S845" s="23"/>
      <c r="T845" s="23"/>
      <c r="U845" s="18"/>
      <c r="V845" s="18"/>
    </row>
    <row r="846" spans="1:22" s="20" customFormat="1" ht="13.5">
      <c r="A846" s="18">
        <v>840</v>
      </c>
      <c r="B846" s="110"/>
      <c r="C846" s="111"/>
      <c r="D846" s="112"/>
      <c r="E846" s="113"/>
      <c r="F846" s="113"/>
      <c r="G846" s="114"/>
      <c r="H846" s="22"/>
      <c r="I846" s="22"/>
      <c r="J846" s="22"/>
      <c r="K846" s="22"/>
      <c r="L846" s="22"/>
      <c r="M846" s="22"/>
      <c r="N846" s="22"/>
      <c r="O846" s="22"/>
      <c r="P846" s="19"/>
      <c r="Q846" s="70">
        <f t="shared" si="27"/>
        <v>0</v>
      </c>
      <c r="R846" s="23" t="str">
        <f t="shared" si="26"/>
        <v>Không</v>
      </c>
      <c r="S846" s="23"/>
      <c r="T846" s="23"/>
      <c r="U846" s="18"/>
      <c r="V846" s="18"/>
    </row>
    <row r="847" spans="1:22" s="20" customFormat="1" ht="13.5">
      <c r="A847" s="18">
        <v>841</v>
      </c>
      <c r="B847" s="110"/>
      <c r="C847" s="111"/>
      <c r="D847" s="112"/>
      <c r="E847" s="113"/>
      <c r="F847" s="113"/>
      <c r="G847" s="114"/>
      <c r="H847" s="22"/>
      <c r="I847" s="22"/>
      <c r="J847" s="22"/>
      <c r="K847" s="22"/>
      <c r="L847" s="22"/>
      <c r="M847" s="22"/>
      <c r="N847" s="22"/>
      <c r="O847" s="22"/>
      <c r="P847" s="19"/>
      <c r="Q847" s="70">
        <f t="shared" si="27"/>
        <v>0</v>
      </c>
      <c r="R847" s="23" t="str">
        <f t="shared" si="26"/>
        <v>Không</v>
      </c>
      <c r="S847" s="23"/>
      <c r="T847" s="23"/>
      <c r="U847" s="18"/>
      <c r="V847" s="18"/>
    </row>
    <row r="848" spans="1:22" s="20" customFormat="1" ht="13.5">
      <c r="A848" s="18">
        <v>842</v>
      </c>
      <c r="B848" s="110"/>
      <c r="C848" s="111"/>
      <c r="D848" s="112"/>
      <c r="E848" s="113"/>
      <c r="F848" s="113"/>
      <c r="G848" s="114"/>
      <c r="H848" s="22"/>
      <c r="I848" s="22"/>
      <c r="J848" s="22"/>
      <c r="K848" s="22"/>
      <c r="L848" s="22"/>
      <c r="M848" s="22"/>
      <c r="N848" s="22"/>
      <c r="O848" s="22"/>
      <c r="P848" s="19"/>
      <c r="Q848" s="70">
        <f t="shared" si="27"/>
        <v>0</v>
      </c>
      <c r="R848" s="23" t="str">
        <f t="shared" si="26"/>
        <v>Không</v>
      </c>
      <c r="S848" s="23"/>
      <c r="T848" s="23"/>
      <c r="U848" s="18"/>
      <c r="V848" s="18"/>
    </row>
    <row r="849" spans="1:22" s="20" customFormat="1" ht="13.5">
      <c r="A849" s="18">
        <v>843</v>
      </c>
      <c r="B849" s="110"/>
      <c r="C849" s="111"/>
      <c r="D849" s="112"/>
      <c r="E849" s="113"/>
      <c r="F849" s="113"/>
      <c r="G849" s="114"/>
      <c r="H849" s="22"/>
      <c r="I849" s="22"/>
      <c r="J849" s="22"/>
      <c r="K849" s="22"/>
      <c r="L849" s="22"/>
      <c r="M849" s="22"/>
      <c r="N849" s="22"/>
      <c r="O849" s="22"/>
      <c r="P849" s="19"/>
      <c r="Q849" s="70">
        <f t="shared" si="27"/>
        <v>0</v>
      </c>
      <c r="R849" s="23" t="str">
        <f t="shared" si="26"/>
        <v>Không</v>
      </c>
      <c r="S849" s="23"/>
      <c r="T849" s="23"/>
      <c r="U849" s="18"/>
      <c r="V849" s="18"/>
    </row>
    <row r="850" spans="1:22" s="20" customFormat="1" ht="13.5">
      <c r="A850" s="18">
        <v>844</v>
      </c>
      <c r="B850" s="110"/>
      <c r="C850" s="111"/>
      <c r="D850" s="112"/>
      <c r="E850" s="113"/>
      <c r="F850" s="113"/>
      <c r="G850" s="114"/>
      <c r="H850" s="22"/>
      <c r="I850" s="22"/>
      <c r="J850" s="22"/>
      <c r="K850" s="22"/>
      <c r="L850" s="22"/>
      <c r="M850" s="22"/>
      <c r="N850" s="22"/>
      <c r="O850" s="22"/>
      <c r="P850" s="19"/>
      <c r="Q850" s="70">
        <f t="shared" si="27"/>
        <v>0</v>
      </c>
      <c r="R850" s="23" t="str">
        <f t="shared" si="26"/>
        <v>Không</v>
      </c>
      <c r="S850" s="23"/>
      <c r="T850" s="23"/>
      <c r="U850" s="18"/>
      <c r="V850" s="18"/>
    </row>
    <row r="851" spans="1:22" s="20" customFormat="1" ht="13.5">
      <c r="A851" s="18">
        <v>845</v>
      </c>
      <c r="B851" s="110"/>
      <c r="C851" s="111"/>
      <c r="D851" s="112"/>
      <c r="E851" s="113"/>
      <c r="F851" s="113"/>
      <c r="G851" s="114"/>
      <c r="H851" s="22"/>
      <c r="I851" s="22"/>
      <c r="J851" s="22"/>
      <c r="K851" s="22"/>
      <c r="L851" s="22"/>
      <c r="M851" s="22"/>
      <c r="N851" s="22"/>
      <c r="O851" s="22"/>
      <c r="P851" s="19"/>
      <c r="Q851" s="70">
        <f t="shared" si="27"/>
        <v>0</v>
      </c>
      <c r="R851" s="23" t="str">
        <f t="shared" si="26"/>
        <v>Không</v>
      </c>
      <c r="S851" s="23"/>
      <c r="T851" s="23"/>
      <c r="U851" s="18"/>
      <c r="V851" s="18"/>
    </row>
    <row r="852" spans="1:22" s="20" customFormat="1" ht="13.5">
      <c r="A852" s="18">
        <v>846</v>
      </c>
      <c r="B852" s="110"/>
      <c r="C852" s="111"/>
      <c r="D852" s="112"/>
      <c r="E852" s="113"/>
      <c r="F852" s="113"/>
      <c r="G852" s="114"/>
      <c r="H852" s="22"/>
      <c r="I852" s="22"/>
      <c r="J852" s="22"/>
      <c r="K852" s="22"/>
      <c r="L852" s="22"/>
      <c r="M852" s="22"/>
      <c r="N852" s="22"/>
      <c r="O852" s="22"/>
      <c r="P852" s="19"/>
      <c r="Q852" s="70">
        <f t="shared" si="27"/>
        <v>0</v>
      </c>
      <c r="R852" s="23" t="str">
        <f t="shared" si="26"/>
        <v>Không</v>
      </c>
      <c r="S852" s="23"/>
      <c r="T852" s="23"/>
      <c r="U852" s="18"/>
      <c r="V852" s="18"/>
    </row>
    <row r="853" spans="1:22" s="20" customFormat="1" ht="13.5">
      <c r="A853" s="18">
        <v>847</v>
      </c>
      <c r="B853" s="110"/>
      <c r="C853" s="111"/>
      <c r="D853" s="112"/>
      <c r="E853" s="113"/>
      <c r="F853" s="113"/>
      <c r="G853" s="114"/>
      <c r="H853" s="22"/>
      <c r="I853" s="22"/>
      <c r="J853" s="22"/>
      <c r="K853" s="22"/>
      <c r="L853" s="22"/>
      <c r="M853" s="22"/>
      <c r="N853" s="22"/>
      <c r="O853" s="22"/>
      <c r="P853" s="19"/>
      <c r="Q853" s="70">
        <f t="shared" si="27"/>
        <v>0</v>
      </c>
      <c r="R853" s="23" t="str">
        <f t="shared" si="26"/>
        <v>Không</v>
      </c>
      <c r="S853" s="23"/>
      <c r="T853" s="23"/>
      <c r="U853" s="18"/>
      <c r="V853" s="18"/>
    </row>
    <row r="854" spans="1:22" s="20" customFormat="1" ht="13.5">
      <c r="A854" s="18">
        <v>848</v>
      </c>
      <c r="B854" s="110"/>
      <c r="C854" s="111"/>
      <c r="D854" s="112"/>
      <c r="E854" s="113"/>
      <c r="F854" s="113"/>
      <c r="G854" s="114"/>
      <c r="H854" s="22"/>
      <c r="I854" s="22"/>
      <c r="J854" s="22"/>
      <c r="K854" s="22"/>
      <c r="L854" s="22"/>
      <c r="M854" s="22"/>
      <c r="N854" s="22"/>
      <c r="O854" s="22"/>
      <c r="P854" s="19"/>
      <c r="Q854" s="70">
        <f t="shared" si="27"/>
        <v>0</v>
      </c>
      <c r="R854" s="23" t="str">
        <f t="shared" si="26"/>
        <v>Không</v>
      </c>
      <c r="S854" s="23"/>
      <c r="T854" s="23"/>
      <c r="U854" s="18"/>
      <c r="V854" s="18"/>
    </row>
    <row r="855" spans="1:22" s="20" customFormat="1" ht="13.5">
      <c r="A855" s="18">
        <v>849</v>
      </c>
      <c r="B855" s="110"/>
      <c r="C855" s="111"/>
      <c r="D855" s="112"/>
      <c r="E855" s="113"/>
      <c r="F855" s="113"/>
      <c r="G855" s="114"/>
      <c r="H855" s="22"/>
      <c r="I855" s="22"/>
      <c r="J855" s="22"/>
      <c r="K855" s="22"/>
      <c r="L855" s="22"/>
      <c r="M855" s="22"/>
      <c r="N855" s="22"/>
      <c r="O855" s="22"/>
      <c r="P855" s="19"/>
      <c r="Q855" s="70">
        <f t="shared" si="27"/>
        <v>0</v>
      </c>
      <c r="R855" s="23" t="str">
        <f t="shared" si="26"/>
        <v>Không</v>
      </c>
      <c r="S855" s="23"/>
      <c r="T855" s="23"/>
      <c r="U855" s="18"/>
      <c r="V855" s="18"/>
    </row>
    <row r="856" spans="1:22" s="20" customFormat="1" ht="13.5">
      <c r="A856" s="18">
        <v>850</v>
      </c>
      <c r="B856" s="110"/>
      <c r="C856" s="111"/>
      <c r="D856" s="112"/>
      <c r="E856" s="113"/>
      <c r="F856" s="113"/>
      <c r="G856" s="114"/>
      <c r="H856" s="22"/>
      <c r="I856" s="22"/>
      <c r="J856" s="22"/>
      <c r="K856" s="22"/>
      <c r="L856" s="22"/>
      <c r="M856" s="22"/>
      <c r="N856" s="22"/>
      <c r="O856" s="22"/>
      <c r="P856" s="19"/>
      <c r="Q856" s="70">
        <f t="shared" si="27"/>
        <v>0</v>
      </c>
      <c r="R856" s="23" t="str">
        <f t="shared" si="26"/>
        <v>Không</v>
      </c>
      <c r="S856" s="23"/>
      <c r="T856" s="23"/>
      <c r="U856" s="18"/>
      <c r="V856" s="18"/>
    </row>
    <row r="857" spans="1:22" s="20" customFormat="1" ht="13.5">
      <c r="A857" s="18">
        <v>851</v>
      </c>
      <c r="B857" s="110"/>
      <c r="C857" s="111"/>
      <c r="D857" s="112"/>
      <c r="E857" s="113"/>
      <c r="F857" s="113"/>
      <c r="G857" s="114"/>
      <c r="H857" s="22"/>
      <c r="I857" s="22"/>
      <c r="J857" s="22"/>
      <c r="K857" s="22"/>
      <c r="L857" s="22"/>
      <c r="M857" s="22"/>
      <c r="N857" s="22"/>
      <c r="O857" s="22"/>
      <c r="P857" s="19"/>
      <c r="Q857" s="70">
        <f t="shared" si="27"/>
        <v>0</v>
      </c>
      <c r="R857" s="23" t="str">
        <f t="shared" si="26"/>
        <v>Không</v>
      </c>
      <c r="S857" s="23"/>
      <c r="T857" s="23"/>
      <c r="U857" s="18"/>
      <c r="V857" s="18"/>
    </row>
    <row r="858" spans="1:22" s="20" customFormat="1" ht="13.5">
      <c r="A858" s="18">
        <v>852</v>
      </c>
      <c r="B858" s="110"/>
      <c r="C858" s="111"/>
      <c r="D858" s="112"/>
      <c r="E858" s="113"/>
      <c r="F858" s="113"/>
      <c r="G858" s="114"/>
      <c r="H858" s="22"/>
      <c r="I858" s="22"/>
      <c r="J858" s="22"/>
      <c r="K858" s="22"/>
      <c r="L858" s="22"/>
      <c r="M858" s="22"/>
      <c r="N858" s="22"/>
      <c r="O858" s="22"/>
      <c r="P858" s="19"/>
      <c r="Q858" s="70">
        <f t="shared" si="27"/>
        <v>0</v>
      </c>
      <c r="R858" s="23" t="str">
        <f t="shared" si="26"/>
        <v>Không</v>
      </c>
      <c r="S858" s="23"/>
      <c r="T858" s="23"/>
      <c r="U858" s="18"/>
      <c r="V858" s="18"/>
    </row>
    <row r="859" spans="1:22" s="20" customFormat="1" ht="13.5">
      <c r="A859" s="18">
        <v>853</v>
      </c>
      <c r="B859" s="110"/>
      <c r="C859" s="111"/>
      <c r="D859" s="112"/>
      <c r="E859" s="113"/>
      <c r="F859" s="113"/>
      <c r="G859" s="114"/>
      <c r="H859" s="22"/>
      <c r="I859" s="22"/>
      <c r="J859" s="22"/>
      <c r="K859" s="22"/>
      <c r="L859" s="22"/>
      <c r="M859" s="22"/>
      <c r="N859" s="22"/>
      <c r="O859" s="22"/>
      <c r="P859" s="19"/>
      <c r="Q859" s="70">
        <f t="shared" si="27"/>
        <v>0</v>
      </c>
      <c r="R859" s="23" t="str">
        <f t="shared" si="26"/>
        <v>Không</v>
      </c>
      <c r="S859" s="23"/>
      <c r="T859" s="23"/>
      <c r="U859" s="18"/>
      <c r="V859" s="18"/>
    </row>
    <row r="860" spans="1:22" s="20" customFormat="1" ht="13.5">
      <c r="A860" s="18">
        <v>854</v>
      </c>
      <c r="B860" s="110"/>
      <c r="C860" s="111"/>
      <c r="D860" s="112"/>
      <c r="E860" s="113"/>
      <c r="F860" s="113"/>
      <c r="G860" s="114"/>
      <c r="H860" s="22"/>
      <c r="I860" s="22"/>
      <c r="J860" s="22"/>
      <c r="K860" s="22"/>
      <c r="L860" s="22"/>
      <c r="M860" s="22"/>
      <c r="N860" s="22"/>
      <c r="O860" s="22"/>
      <c r="P860" s="19"/>
      <c r="Q860" s="70">
        <f t="shared" si="27"/>
        <v>0</v>
      </c>
      <c r="R860" s="23" t="str">
        <f t="shared" si="26"/>
        <v>Không</v>
      </c>
      <c r="S860" s="23"/>
      <c r="T860" s="23"/>
      <c r="U860" s="18"/>
      <c r="V860" s="18"/>
    </row>
    <row r="861" spans="1:22" s="20" customFormat="1" ht="13.5">
      <c r="A861" s="18">
        <v>855</v>
      </c>
      <c r="B861" s="110"/>
      <c r="C861" s="111"/>
      <c r="D861" s="112"/>
      <c r="E861" s="113"/>
      <c r="F861" s="113"/>
      <c r="G861" s="114"/>
      <c r="H861" s="22"/>
      <c r="I861" s="22"/>
      <c r="J861" s="22"/>
      <c r="K861" s="22"/>
      <c r="L861" s="22"/>
      <c r="M861" s="22"/>
      <c r="N861" s="22"/>
      <c r="O861" s="22"/>
      <c r="P861" s="19"/>
      <c r="Q861" s="70">
        <f t="shared" si="27"/>
        <v>0</v>
      </c>
      <c r="R861" s="23" t="str">
        <f t="shared" si="26"/>
        <v>Không</v>
      </c>
      <c r="S861" s="23"/>
      <c r="T861" s="23"/>
      <c r="U861" s="18"/>
      <c r="V861" s="18"/>
    </row>
    <row r="862" spans="1:22" s="20" customFormat="1" ht="13.5">
      <c r="A862" s="18">
        <v>856</v>
      </c>
      <c r="B862" s="110"/>
      <c r="C862" s="111"/>
      <c r="D862" s="112"/>
      <c r="E862" s="113"/>
      <c r="F862" s="113"/>
      <c r="G862" s="114"/>
      <c r="H862" s="22"/>
      <c r="I862" s="22"/>
      <c r="J862" s="22"/>
      <c r="K862" s="22"/>
      <c r="L862" s="22"/>
      <c r="M862" s="22"/>
      <c r="N862" s="22"/>
      <c r="O862" s="22"/>
      <c r="P862" s="19"/>
      <c r="Q862" s="70">
        <f t="shared" si="27"/>
        <v>0</v>
      </c>
      <c r="R862" s="23" t="str">
        <f t="shared" si="26"/>
        <v>Không</v>
      </c>
      <c r="S862" s="23"/>
      <c r="T862" s="23"/>
      <c r="U862" s="18"/>
      <c r="V862" s="18"/>
    </row>
    <row r="863" spans="1:22" s="20" customFormat="1" ht="13.5">
      <c r="A863" s="18">
        <v>857</v>
      </c>
      <c r="B863" s="110"/>
      <c r="C863" s="111"/>
      <c r="D863" s="112"/>
      <c r="E863" s="113"/>
      <c r="F863" s="113"/>
      <c r="G863" s="114"/>
      <c r="H863" s="22"/>
      <c r="I863" s="22"/>
      <c r="J863" s="22"/>
      <c r="K863" s="22"/>
      <c r="L863" s="22"/>
      <c r="M863" s="22"/>
      <c r="N863" s="22"/>
      <c r="O863" s="22"/>
      <c r="P863" s="19"/>
      <c r="Q863" s="70">
        <f t="shared" si="27"/>
        <v>0</v>
      </c>
      <c r="R863" s="23" t="str">
        <f t="shared" si="26"/>
        <v>Không</v>
      </c>
      <c r="S863" s="23"/>
      <c r="T863" s="23"/>
      <c r="U863" s="18"/>
      <c r="V863" s="18"/>
    </row>
    <row r="864" spans="1:22" s="20" customFormat="1" ht="13.5">
      <c r="A864" s="18">
        <v>858</v>
      </c>
      <c r="B864" s="110"/>
      <c r="C864" s="111"/>
      <c r="D864" s="112"/>
      <c r="E864" s="113"/>
      <c r="F864" s="113"/>
      <c r="G864" s="114"/>
      <c r="H864" s="22"/>
      <c r="I864" s="22"/>
      <c r="J864" s="22"/>
      <c r="K864" s="22"/>
      <c r="L864" s="22"/>
      <c r="M864" s="22"/>
      <c r="N864" s="22"/>
      <c r="O864" s="22"/>
      <c r="P864" s="19"/>
      <c r="Q864" s="70">
        <f t="shared" si="27"/>
        <v>0</v>
      </c>
      <c r="R864" s="23" t="str">
        <f t="shared" si="26"/>
        <v>Không</v>
      </c>
      <c r="S864" s="23"/>
      <c r="T864" s="23"/>
      <c r="U864" s="18"/>
      <c r="V864" s="18"/>
    </row>
    <row r="865" spans="1:22" s="20" customFormat="1" ht="13.5">
      <c r="A865" s="18">
        <v>859</v>
      </c>
      <c r="B865" s="110"/>
      <c r="C865" s="111"/>
      <c r="D865" s="112"/>
      <c r="E865" s="113"/>
      <c r="F865" s="113"/>
      <c r="G865" s="114"/>
      <c r="H865" s="22"/>
      <c r="I865" s="22"/>
      <c r="J865" s="22"/>
      <c r="K865" s="22"/>
      <c r="L865" s="22"/>
      <c r="M865" s="22"/>
      <c r="N865" s="22"/>
      <c r="O865" s="22"/>
      <c r="P865" s="19"/>
      <c r="Q865" s="70">
        <f t="shared" si="27"/>
        <v>0</v>
      </c>
      <c r="R865" s="23" t="str">
        <f t="shared" si="26"/>
        <v>Không</v>
      </c>
      <c r="S865" s="23"/>
      <c r="T865" s="23"/>
      <c r="U865" s="18"/>
      <c r="V865" s="18"/>
    </row>
    <row r="866" spans="1:22" s="20" customFormat="1" ht="13.5">
      <c r="A866" s="18">
        <v>860</v>
      </c>
      <c r="B866" s="110"/>
      <c r="C866" s="111"/>
      <c r="D866" s="112"/>
      <c r="E866" s="113"/>
      <c r="F866" s="113"/>
      <c r="G866" s="114"/>
      <c r="H866" s="22"/>
      <c r="I866" s="22"/>
      <c r="J866" s="22"/>
      <c r="K866" s="22"/>
      <c r="L866" s="22"/>
      <c r="M866" s="22"/>
      <c r="N866" s="22"/>
      <c r="O866" s="22"/>
      <c r="P866" s="19"/>
      <c r="Q866" s="70">
        <f t="shared" si="27"/>
        <v>0</v>
      </c>
      <c r="R866" s="23" t="str">
        <f t="shared" si="26"/>
        <v>Không</v>
      </c>
      <c r="S866" s="23"/>
      <c r="T866" s="23"/>
      <c r="U866" s="18"/>
      <c r="V866" s="18"/>
    </row>
    <row r="867" spans="1:22" s="20" customFormat="1" ht="13.5">
      <c r="A867" s="18">
        <v>861</v>
      </c>
      <c r="B867" s="110"/>
      <c r="C867" s="111"/>
      <c r="D867" s="112"/>
      <c r="E867" s="113"/>
      <c r="F867" s="113"/>
      <c r="G867" s="114"/>
      <c r="H867" s="22"/>
      <c r="I867" s="22"/>
      <c r="J867" s="22"/>
      <c r="K867" s="22"/>
      <c r="L867" s="22"/>
      <c r="M867" s="22"/>
      <c r="N867" s="22"/>
      <c r="O867" s="22"/>
      <c r="P867" s="19"/>
      <c r="Q867" s="70">
        <f t="shared" si="27"/>
        <v>0</v>
      </c>
      <c r="R867" s="23" t="str">
        <f t="shared" si="26"/>
        <v>Không</v>
      </c>
      <c r="S867" s="23"/>
      <c r="T867" s="23"/>
      <c r="U867" s="18"/>
      <c r="V867" s="18"/>
    </row>
    <row r="868" spans="1:22" s="20" customFormat="1" ht="13.5">
      <c r="A868" s="18">
        <v>862</v>
      </c>
      <c r="B868" s="110"/>
      <c r="C868" s="111"/>
      <c r="D868" s="112"/>
      <c r="E868" s="113"/>
      <c r="F868" s="113"/>
      <c r="G868" s="114"/>
      <c r="H868" s="22"/>
      <c r="I868" s="22"/>
      <c r="J868" s="22"/>
      <c r="K868" s="22"/>
      <c r="L868" s="22"/>
      <c r="M868" s="22"/>
      <c r="N868" s="22"/>
      <c r="O868" s="22"/>
      <c r="P868" s="19"/>
      <c r="Q868" s="70">
        <f t="shared" si="27"/>
        <v>0</v>
      </c>
      <c r="R868" s="23" t="str">
        <f t="shared" si="26"/>
        <v>Không</v>
      </c>
      <c r="S868" s="23"/>
      <c r="T868" s="23"/>
      <c r="U868" s="18"/>
      <c r="V868" s="18"/>
    </row>
    <row r="869" spans="1:22" s="20" customFormat="1" ht="13.5">
      <c r="A869" s="18">
        <v>863</v>
      </c>
      <c r="B869" s="110"/>
      <c r="C869" s="111"/>
      <c r="D869" s="112"/>
      <c r="E869" s="113"/>
      <c r="F869" s="113"/>
      <c r="G869" s="114"/>
      <c r="H869" s="22"/>
      <c r="I869" s="22"/>
      <c r="J869" s="22"/>
      <c r="K869" s="22"/>
      <c r="L869" s="22"/>
      <c r="M869" s="22"/>
      <c r="N869" s="22"/>
      <c r="O869" s="22"/>
      <c r="P869" s="19"/>
      <c r="Q869" s="70">
        <f t="shared" si="27"/>
        <v>0</v>
      </c>
      <c r="R869" s="23" t="str">
        <f t="shared" si="26"/>
        <v>Không</v>
      </c>
      <c r="S869" s="23"/>
      <c r="T869" s="23"/>
      <c r="U869" s="18"/>
      <c r="V869" s="18"/>
    </row>
    <row r="870" spans="1:22" s="20" customFormat="1" ht="13.5">
      <c r="A870" s="18">
        <v>864</v>
      </c>
      <c r="B870" s="110"/>
      <c r="C870" s="111"/>
      <c r="D870" s="112"/>
      <c r="E870" s="113"/>
      <c r="F870" s="113"/>
      <c r="G870" s="114"/>
      <c r="H870" s="22"/>
      <c r="I870" s="22"/>
      <c r="J870" s="22"/>
      <c r="K870" s="22"/>
      <c r="L870" s="22"/>
      <c r="M870" s="22"/>
      <c r="N870" s="22"/>
      <c r="O870" s="22"/>
      <c r="P870" s="19"/>
      <c r="Q870" s="70">
        <f t="shared" si="27"/>
        <v>0</v>
      </c>
      <c r="R870" s="23" t="str">
        <f t="shared" si="26"/>
        <v>Không</v>
      </c>
      <c r="S870" s="23"/>
      <c r="T870" s="23"/>
      <c r="U870" s="18"/>
      <c r="V870" s="18"/>
    </row>
    <row r="871" spans="1:22" s="20" customFormat="1" ht="13.5">
      <c r="A871" s="18">
        <v>865</v>
      </c>
      <c r="B871" s="110"/>
      <c r="C871" s="111"/>
      <c r="D871" s="112"/>
      <c r="E871" s="113"/>
      <c r="F871" s="113"/>
      <c r="G871" s="114"/>
      <c r="H871" s="22"/>
      <c r="I871" s="22"/>
      <c r="J871" s="22"/>
      <c r="K871" s="22"/>
      <c r="L871" s="22"/>
      <c r="M871" s="22"/>
      <c r="N871" s="22"/>
      <c r="O871" s="22"/>
      <c r="P871" s="19"/>
      <c r="Q871" s="70">
        <f t="shared" si="27"/>
        <v>0</v>
      </c>
      <c r="R871" s="23" t="str">
        <f t="shared" si="26"/>
        <v>Không</v>
      </c>
      <c r="S871" s="23"/>
      <c r="T871" s="23"/>
      <c r="U871" s="18"/>
      <c r="V871" s="18"/>
    </row>
    <row r="872" spans="1:22" s="20" customFormat="1" ht="13.5">
      <c r="A872" s="18">
        <v>866</v>
      </c>
      <c r="B872" s="110"/>
      <c r="C872" s="111"/>
      <c r="D872" s="112"/>
      <c r="E872" s="113"/>
      <c r="F872" s="113"/>
      <c r="G872" s="114"/>
      <c r="H872" s="22"/>
      <c r="I872" s="22"/>
      <c r="J872" s="22"/>
      <c r="K872" s="22"/>
      <c r="L872" s="22"/>
      <c r="M872" s="22"/>
      <c r="N872" s="22"/>
      <c r="O872" s="22"/>
      <c r="P872" s="19"/>
      <c r="Q872" s="70">
        <f t="shared" si="27"/>
        <v>0</v>
      </c>
      <c r="R872" s="23" t="str">
        <f t="shared" si="26"/>
        <v>Không</v>
      </c>
      <c r="S872" s="23"/>
      <c r="T872" s="23"/>
      <c r="U872" s="18"/>
      <c r="V872" s="18"/>
    </row>
    <row r="873" spans="1:22" s="20" customFormat="1" ht="13.5">
      <c r="A873" s="18">
        <v>867</v>
      </c>
      <c r="B873" s="110"/>
      <c r="C873" s="111"/>
      <c r="D873" s="112"/>
      <c r="E873" s="113"/>
      <c r="F873" s="113"/>
      <c r="G873" s="114"/>
      <c r="H873" s="22"/>
      <c r="I873" s="22"/>
      <c r="J873" s="22"/>
      <c r="K873" s="22"/>
      <c r="L873" s="22"/>
      <c r="M873" s="22"/>
      <c r="N873" s="22"/>
      <c r="O873" s="22"/>
      <c r="P873" s="19"/>
      <c r="Q873" s="70">
        <f t="shared" si="27"/>
        <v>0</v>
      </c>
      <c r="R873" s="23" t="str">
        <f t="shared" si="26"/>
        <v>Không</v>
      </c>
      <c r="S873" s="23"/>
      <c r="T873" s="23"/>
      <c r="U873" s="18"/>
      <c r="V873" s="18"/>
    </row>
    <row r="874" spans="1:22" s="20" customFormat="1" ht="13.5">
      <c r="A874" s="18">
        <v>868</v>
      </c>
      <c r="B874" s="110"/>
      <c r="C874" s="111"/>
      <c r="D874" s="112"/>
      <c r="E874" s="113"/>
      <c r="F874" s="113"/>
      <c r="G874" s="114"/>
      <c r="H874" s="22"/>
      <c r="I874" s="22"/>
      <c r="J874" s="22"/>
      <c r="K874" s="22"/>
      <c r="L874" s="22"/>
      <c r="M874" s="22"/>
      <c r="N874" s="22"/>
      <c r="O874" s="22"/>
      <c r="P874" s="19"/>
      <c r="Q874" s="70">
        <f t="shared" si="27"/>
        <v>0</v>
      </c>
      <c r="R874" s="23" t="str">
        <f t="shared" si="26"/>
        <v>Không</v>
      </c>
      <c r="S874" s="23"/>
      <c r="T874" s="23"/>
      <c r="U874" s="18"/>
      <c r="V874" s="18"/>
    </row>
    <row r="875" spans="1:22" s="20" customFormat="1" ht="13.5">
      <c r="A875" s="18">
        <v>869</v>
      </c>
      <c r="B875" s="110"/>
      <c r="C875" s="111"/>
      <c r="D875" s="112"/>
      <c r="E875" s="113"/>
      <c r="F875" s="113"/>
      <c r="G875" s="114"/>
      <c r="H875" s="22"/>
      <c r="I875" s="22"/>
      <c r="J875" s="22"/>
      <c r="K875" s="22"/>
      <c r="L875" s="22"/>
      <c r="M875" s="22"/>
      <c r="N875" s="22"/>
      <c r="O875" s="22"/>
      <c r="P875" s="19"/>
      <c r="Q875" s="70">
        <f t="shared" si="27"/>
        <v>0</v>
      </c>
      <c r="R875" s="23" t="str">
        <f t="shared" si="26"/>
        <v>Không</v>
      </c>
      <c r="S875" s="23"/>
      <c r="T875" s="23"/>
      <c r="U875" s="18"/>
      <c r="V875" s="18"/>
    </row>
    <row r="876" spans="1:22" s="20" customFormat="1" ht="13.5">
      <c r="A876" s="18">
        <v>870</v>
      </c>
      <c r="B876" s="110"/>
      <c r="C876" s="111"/>
      <c r="D876" s="112"/>
      <c r="E876" s="113"/>
      <c r="F876" s="113"/>
      <c r="G876" s="114"/>
      <c r="H876" s="22"/>
      <c r="I876" s="22"/>
      <c r="J876" s="22"/>
      <c r="K876" s="22"/>
      <c r="L876" s="22"/>
      <c r="M876" s="22"/>
      <c r="N876" s="22"/>
      <c r="O876" s="22"/>
      <c r="P876" s="19"/>
      <c r="Q876" s="70">
        <f t="shared" si="27"/>
        <v>0</v>
      </c>
      <c r="R876" s="23" t="str">
        <f t="shared" si="26"/>
        <v>Không</v>
      </c>
      <c r="S876" s="23"/>
      <c r="T876" s="23"/>
      <c r="U876" s="18"/>
      <c r="V876" s="18"/>
    </row>
    <row r="877" spans="1:22" s="20" customFormat="1" ht="13.5">
      <c r="A877" s="18">
        <v>871</v>
      </c>
      <c r="B877" s="110"/>
      <c r="C877" s="111"/>
      <c r="D877" s="112"/>
      <c r="E877" s="113"/>
      <c r="F877" s="113"/>
      <c r="G877" s="114"/>
      <c r="H877" s="22"/>
      <c r="I877" s="22"/>
      <c r="J877" s="22"/>
      <c r="K877" s="22"/>
      <c r="L877" s="22"/>
      <c r="M877" s="22"/>
      <c r="N877" s="22"/>
      <c r="O877" s="22"/>
      <c r="P877" s="19"/>
      <c r="Q877" s="70">
        <f t="shared" si="27"/>
        <v>0</v>
      </c>
      <c r="R877" s="23" t="str">
        <f t="shared" si="26"/>
        <v>Không</v>
      </c>
      <c r="S877" s="23"/>
      <c r="T877" s="23"/>
      <c r="U877" s="18"/>
      <c r="V877" s="18"/>
    </row>
    <row r="878" spans="1:22" s="20" customFormat="1" ht="13.5">
      <c r="A878" s="18">
        <v>872</v>
      </c>
      <c r="B878" s="110"/>
      <c r="C878" s="111"/>
      <c r="D878" s="112"/>
      <c r="E878" s="113"/>
      <c r="F878" s="113"/>
      <c r="G878" s="114"/>
      <c r="H878" s="22"/>
      <c r="I878" s="22"/>
      <c r="J878" s="22"/>
      <c r="K878" s="22"/>
      <c r="L878" s="22"/>
      <c r="M878" s="22"/>
      <c r="N878" s="22"/>
      <c r="O878" s="22"/>
      <c r="P878" s="19"/>
      <c r="Q878" s="70">
        <f t="shared" si="27"/>
        <v>0</v>
      </c>
      <c r="R878" s="23" t="str">
        <f t="shared" si="26"/>
        <v>Không</v>
      </c>
      <c r="S878" s="23"/>
      <c r="T878" s="23"/>
      <c r="U878" s="18"/>
      <c r="V878" s="18"/>
    </row>
    <row r="879" spans="1:22" s="20" customFormat="1" ht="13.5">
      <c r="A879" s="18">
        <v>873</v>
      </c>
      <c r="B879" s="110"/>
      <c r="C879" s="111"/>
      <c r="D879" s="112"/>
      <c r="E879" s="113"/>
      <c r="F879" s="113"/>
      <c r="G879" s="114"/>
      <c r="H879" s="22"/>
      <c r="I879" s="22"/>
      <c r="J879" s="22"/>
      <c r="K879" s="22"/>
      <c r="L879" s="22"/>
      <c r="M879" s="22"/>
      <c r="N879" s="22"/>
      <c r="O879" s="22"/>
      <c r="P879" s="19"/>
      <c r="Q879" s="70">
        <f t="shared" si="27"/>
        <v>0</v>
      </c>
      <c r="R879" s="23" t="str">
        <f t="shared" si="26"/>
        <v>Không</v>
      </c>
      <c r="S879" s="23"/>
      <c r="T879" s="23"/>
      <c r="U879" s="18"/>
      <c r="V879" s="18"/>
    </row>
    <row r="880" spans="1:22" s="20" customFormat="1" ht="13.5">
      <c r="A880" s="18">
        <v>874</v>
      </c>
      <c r="B880" s="110"/>
      <c r="C880" s="111"/>
      <c r="D880" s="112"/>
      <c r="E880" s="113"/>
      <c r="F880" s="113"/>
      <c r="G880" s="114"/>
      <c r="H880" s="22"/>
      <c r="I880" s="22"/>
      <c r="J880" s="22"/>
      <c r="K880" s="22"/>
      <c r="L880" s="22"/>
      <c r="M880" s="22"/>
      <c r="N880" s="22"/>
      <c r="O880" s="22"/>
      <c r="P880" s="19"/>
      <c r="Q880" s="70">
        <f t="shared" si="27"/>
        <v>0</v>
      </c>
      <c r="R880" s="23" t="str">
        <f t="shared" si="26"/>
        <v>Không</v>
      </c>
      <c r="S880" s="23"/>
      <c r="T880" s="23"/>
      <c r="U880" s="18"/>
      <c r="V880" s="18"/>
    </row>
    <row r="881" spans="1:22" s="20" customFormat="1" ht="13.5">
      <c r="A881" s="18">
        <v>875</v>
      </c>
      <c r="B881" s="110"/>
      <c r="C881" s="111"/>
      <c r="D881" s="112"/>
      <c r="E881" s="113"/>
      <c r="F881" s="113"/>
      <c r="G881" s="114"/>
      <c r="H881" s="22"/>
      <c r="I881" s="22"/>
      <c r="J881" s="22"/>
      <c r="K881" s="22"/>
      <c r="L881" s="22"/>
      <c r="M881" s="22"/>
      <c r="N881" s="22"/>
      <c r="O881" s="22"/>
      <c r="P881" s="19"/>
      <c r="Q881" s="70">
        <f t="shared" si="27"/>
        <v>0</v>
      </c>
      <c r="R881" s="23" t="str">
        <f t="shared" si="26"/>
        <v>Không</v>
      </c>
      <c r="S881" s="23"/>
      <c r="T881" s="23"/>
      <c r="U881" s="18"/>
      <c r="V881" s="18"/>
    </row>
    <row r="882" spans="1:22" s="20" customFormat="1" ht="13.5">
      <c r="A882" s="18">
        <v>876</v>
      </c>
      <c r="B882" s="110"/>
      <c r="C882" s="111"/>
      <c r="D882" s="112"/>
      <c r="E882" s="113"/>
      <c r="F882" s="113"/>
      <c r="G882" s="114"/>
      <c r="H882" s="22"/>
      <c r="I882" s="22"/>
      <c r="J882" s="22"/>
      <c r="K882" s="22"/>
      <c r="L882" s="22"/>
      <c r="M882" s="22"/>
      <c r="N882" s="22"/>
      <c r="O882" s="22"/>
      <c r="P882" s="19"/>
      <c r="Q882" s="70">
        <f t="shared" si="27"/>
        <v>0</v>
      </c>
      <c r="R882" s="23" t="str">
        <f t="shared" si="26"/>
        <v>Không</v>
      </c>
      <c r="S882" s="23"/>
      <c r="T882" s="23"/>
      <c r="U882" s="18"/>
      <c r="V882" s="18"/>
    </row>
    <row r="883" spans="1:22" s="20" customFormat="1" ht="13.5">
      <c r="A883" s="18">
        <v>877</v>
      </c>
      <c r="B883" s="110"/>
      <c r="C883" s="111"/>
      <c r="D883" s="112"/>
      <c r="E883" s="113"/>
      <c r="F883" s="113"/>
      <c r="G883" s="114"/>
      <c r="H883" s="22"/>
      <c r="I883" s="22"/>
      <c r="J883" s="22"/>
      <c r="K883" s="22"/>
      <c r="L883" s="22"/>
      <c r="M883" s="22"/>
      <c r="N883" s="22"/>
      <c r="O883" s="22"/>
      <c r="P883" s="19"/>
      <c r="Q883" s="70">
        <f t="shared" si="27"/>
        <v>0</v>
      </c>
      <c r="R883" s="23" t="str">
        <f t="shared" si="26"/>
        <v>Không</v>
      </c>
      <c r="S883" s="23"/>
      <c r="T883" s="23"/>
      <c r="U883" s="18"/>
      <c r="V883" s="18"/>
    </row>
    <row r="884" spans="1:22" s="20" customFormat="1" ht="13.5">
      <c r="A884" s="18">
        <v>878</v>
      </c>
      <c r="B884" s="110"/>
      <c r="C884" s="111"/>
      <c r="D884" s="112"/>
      <c r="E884" s="113"/>
      <c r="F884" s="113"/>
      <c r="G884" s="114"/>
      <c r="H884" s="22"/>
      <c r="I884" s="22"/>
      <c r="J884" s="22"/>
      <c r="K884" s="22"/>
      <c r="L884" s="22"/>
      <c r="M884" s="22"/>
      <c r="N884" s="22"/>
      <c r="O884" s="22"/>
      <c r="P884" s="19"/>
      <c r="Q884" s="70">
        <f t="shared" si="27"/>
        <v>0</v>
      </c>
      <c r="R884" s="23" t="str">
        <f t="shared" si="26"/>
        <v>Không</v>
      </c>
      <c r="S884" s="23"/>
      <c r="T884" s="23"/>
      <c r="U884" s="18"/>
      <c r="V884" s="18"/>
    </row>
    <row r="885" spans="1:22" s="20" customFormat="1" ht="13.5">
      <c r="A885" s="18">
        <v>879</v>
      </c>
      <c r="B885" s="110"/>
      <c r="C885" s="111"/>
      <c r="D885" s="112"/>
      <c r="E885" s="113"/>
      <c r="F885" s="113"/>
      <c r="G885" s="114"/>
      <c r="H885" s="22"/>
      <c r="I885" s="22"/>
      <c r="J885" s="22"/>
      <c r="K885" s="22"/>
      <c r="L885" s="22"/>
      <c r="M885" s="22"/>
      <c r="N885" s="22"/>
      <c r="O885" s="22"/>
      <c r="P885" s="19"/>
      <c r="Q885" s="70">
        <f t="shared" si="27"/>
        <v>0</v>
      </c>
      <c r="R885" s="23" t="str">
        <f t="shared" si="26"/>
        <v>Không</v>
      </c>
      <c r="S885" s="23"/>
      <c r="T885" s="23"/>
      <c r="U885" s="18"/>
      <c r="V885" s="18"/>
    </row>
    <row r="886" spans="1:22" s="20" customFormat="1" ht="13.5">
      <c r="A886" s="18">
        <v>880</v>
      </c>
      <c r="B886" s="110"/>
      <c r="C886" s="111"/>
      <c r="D886" s="112"/>
      <c r="E886" s="113"/>
      <c r="F886" s="113"/>
      <c r="G886" s="114"/>
      <c r="H886" s="22"/>
      <c r="I886" s="22"/>
      <c r="J886" s="22"/>
      <c r="K886" s="22"/>
      <c r="L886" s="22"/>
      <c r="M886" s="22"/>
      <c r="N886" s="22"/>
      <c r="O886" s="22"/>
      <c r="P886" s="19"/>
      <c r="Q886" s="70">
        <f t="shared" si="27"/>
        <v>0</v>
      </c>
      <c r="R886" s="23" t="str">
        <f t="shared" si="26"/>
        <v>Không</v>
      </c>
      <c r="S886" s="23"/>
      <c r="T886" s="23"/>
      <c r="U886" s="18"/>
      <c r="V886" s="18"/>
    </row>
    <row r="887" spans="1:22" s="20" customFormat="1" ht="13.5">
      <c r="A887" s="18">
        <v>881</v>
      </c>
      <c r="B887" s="110"/>
      <c r="C887" s="111"/>
      <c r="D887" s="112"/>
      <c r="E887" s="113"/>
      <c r="F887" s="113"/>
      <c r="G887" s="114"/>
      <c r="H887" s="22"/>
      <c r="I887" s="22"/>
      <c r="J887" s="22"/>
      <c r="K887" s="22"/>
      <c r="L887" s="22"/>
      <c r="M887" s="22"/>
      <c r="N887" s="22"/>
      <c r="O887" s="22"/>
      <c r="P887" s="19"/>
      <c r="Q887" s="70">
        <f t="shared" si="27"/>
        <v>0</v>
      </c>
      <c r="R887" s="23" t="str">
        <f t="shared" si="26"/>
        <v>Không</v>
      </c>
      <c r="S887" s="23"/>
      <c r="T887" s="23"/>
      <c r="U887" s="18"/>
      <c r="V887" s="18"/>
    </row>
    <row r="888" spans="1:22" s="20" customFormat="1" ht="13.5">
      <c r="A888" s="18">
        <v>882</v>
      </c>
      <c r="B888" s="110"/>
      <c r="C888" s="111"/>
      <c r="D888" s="112"/>
      <c r="E888" s="113"/>
      <c r="F888" s="113"/>
      <c r="G888" s="114"/>
      <c r="H888" s="22"/>
      <c r="I888" s="22"/>
      <c r="J888" s="22"/>
      <c r="K888" s="22"/>
      <c r="L888" s="22"/>
      <c r="M888" s="22"/>
      <c r="N888" s="22"/>
      <c r="O888" s="22"/>
      <c r="P888" s="19"/>
      <c r="Q888" s="70">
        <f t="shared" si="27"/>
        <v>0</v>
      </c>
      <c r="R888" s="23" t="str">
        <f t="shared" si="26"/>
        <v>Không</v>
      </c>
      <c r="S888" s="23"/>
      <c r="T888" s="23"/>
      <c r="U888" s="18"/>
      <c r="V888" s="18"/>
    </row>
    <row r="889" spans="1:22" s="20" customFormat="1" ht="13.5">
      <c r="A889" s="18">
        <v>883</v>
      </c>
      <c r="B889" s="110"/>
      <c r="C889" s="111"/>
      <c r="D889" s="112"/>
      <c r="E889" s="113"/>
      <c r="F889" s="113"/>
      <c r="G889" s="114"/>
      <c r="H889" s="22"/>
      <c r="I889" s="22"/>
      <c r="J889" s="22"/>
      <c r="K889" s="22"/>
      <c r="L889" s="22"/>
      <c r="M889" s="22"/>
      <c r="N889" s="22"/>
      <c r="O889" s="22"/>
      <c r="P889" s="19"/>
      <c r="Q889" s="70">
        <f t="shared" si="27"/>
        <v>0</v>
      </c>
      <c r="R889" s="23" t="str">
        <f t="shared" si="26"/>
        <v>Không</v>
      </c>
      <c r="S889" s="23"/>
      <c r="T889" s="23"/>
      <c r="U889" s="18"/>
      <c r="V889" s="18"/>
    </row>
    <row r="890" spans="1:22" s="20" customFormat="1" ht="13.5">
      <c r="A890" s="18">
        <v>884</v>
      </c>
      <c r="B890" s="110"/>
      <c r="C890" s="111"/>
      <c r="D890" s="112"/>
      <c r="E890" s="113"/>
      <c r="F890" s="113"/>
      <c r="G890" s="114"/>
      <c r="H890" s="22"/>
      <c r="I890" s="22"/>
      <c r="J890" s="22"/>
      <c r="K890" s="22"/>
      <c r="L890" s="22"/>
      <c r="M890" s="22"/>
      <c r="N890" s="22"/>
      <c r="O890" s="22"/>
      <c r="P890" s="19"/>
      <c r="Q890" s="70">
        <f t="shared" si="27"/>
        <v>0</v>
      </c>
      <c r="R890" s="23" t="str">
        <f t="shared" si="26"/>
        <v>Không</v>
      </c>
      <c r="S890" s="23"/>
      <c r="T890" s="23"/>
      <c r="U890" s="18"/>
      <c r="V890" s="18"/>
    </row>
    <row r="891" spans="1:22" s="20" customFormat="1" ht="13.5">
      <c r="A891" s="18">
        <v>885</v>
      </c>
      <c r="B891" s="110"/>
      <c r="C891" s="111"/>
      <c r="D891" s="112"/>
      <c r="E891" s="113"/>
      <c r="F891" s="113"/>
      <c r="G891" s="114"/>
      <c r="H891" s="22"/>
      <c r="I891" s="22"/>
      <c r="J891" s="22"/>
      <c r="K891" s="22"/>
      <c r="L891" s="22"/>
      <c r="M891" s="22"/>
      <c r="N891" s="22"/>
      <c r="O891" s="22"/>
      <c r="P891" s="19"/>
      <c r="Q891" s="70">
        <f t="shared" si="27"/>
        <v>0</v>
      </c>
      <c r="R891" s="23" t="str">
        <f t="shared" si="26"/>
        <v>Không</v>
      </c>
      <c r="S891" s="23"/>
      <c r="T891" s="23"/>
      <c r="U891" s="18"/>
      <c r="V891" s="18"/>
    </row>
    <row r="892" spans="1:22" s="20" customFormat="1" ht="13.5">
      <c r="A892" s="18">
        <v>886</v>
      </c>
      <c r="B892" s="110"/>
      <c r="C892" s="111"/>
      <c r="D892" s="112"/>
      <c r="E892" s="113"/>
      <c r="F892" s="113"/>
      <c r="G892" s="114"/>
      <c r="H892" s="22"/>
      <c r="I892" s="22"/>
      <c r="J892" s="22"/>
      <c r="K892" s="22"/>
      <c r="L892" s="22"/>
      <c r="M892" s="22"/>
      <c r="N892" s="22"/>
      <c r="O892" s="22"/>
      <c r="P892" s="19"/>
      <c r="Q892" s="70">
        <f t="shared" si="27"/>
        <v>0</v>
      </c>
      <c r="R892" s="23" t="str">
        <f t="shared" si="26"/>
        <v>Không</v>
      </c>
      <c r="S892" s="23"/>
      <c r="T892" s="23"/>
      <c r="U892" s="18"/>
      <c r="V892" s="18"/>
    </row>
    <row r="893" spans="1:22" s="20" customFormat="1" ht="13.5">
      <c r="A893" s="18">
        <v>887</v>
      </c>
      <c r="B893" s="110"/>
      <c r="C893" s="111"/>
      <c r="D893" s="112"/>
      <c r="E893" s="113"/>
      <c r="F893" s="113"/>
      <c r="G893" s="114"/>
      <c r="H893" s="22"/>
      <c r="I893" s="22"/>
      <c r="J893" s="22"/>
      <c r="K893" s="22"/>
      <c r="L893" s="22"/>
      <c r="M893" s="22"/>
      <c r="N893" s="22"/>
      <c r="O893" s="22"/>
      <c r="P893" s="19"/>
      <c r="Q893" s="70">
        <f t="shared" si="27"/>
        <v>0</v>
      </c>
      <c r="R893" s="23" t="str">
        <f t="shared" si="26"/>
        <v>Không</v>
      </c>
      <c r="S893" s="23"/>
      <c r="T893" s="23"/>
      <c r="U893" s="18"/>
      <c r="V893" s="18"/>
    </row>
    <row r="894" spans="1:22" s="20" customFormat="1" ht="13.5">
      <c r="A894" s="18">
        <v>888</v>
      </c>
      <c r="B894" s="110"/>
      <c r="C894" s="111"/>
      <c r="D894" s="112"/>
      <c r="E894" s="113"/>
      <c r="F894" s="113"/>
      <c r="G894" s="114"/>
      <c r="H894" s="22"/>
      <c r="I894" s="22"/>
      <c r="J894" s="22"/>
      <c r="K894" s="22"/>
      <c r="L894" s="22"/>
      <c r="M894" s="22"/>
      <c r="N894" s="22"/>
      <c r="O894" s="22"/>
      <c r="P894" s="19"/>
      <c r="Q894" s="70">
        <f t="shared" si="27"/>
        <v>0</v>
      </c>
      <c r="R894" s="23" t="str">
        <f t="shared" si="26"/>
        <v>Không</v>
      </c>
      <c r="S894" s="23"/>
      <c r="T894" s="23"/>
      <c r="U894" s="18"/>
      <c r="V894" s="18"/>
    </row>
    <row r="895" spans="1:22" s="20" customFormat="1" ht="13.5">
      <c r="A895" s="18">
        <v>889</v>
      </c>
      <c r="B895" s="110"/>
      <c r="C895" s="111"/>
      <c r="D895" s="112"/>
      <c r="E895" s="113"/>
      <c r="F895" s="113"/>
      <c r="G895" s="114"/>
      <c r="H895" s="22"/>
      <c r="I895" s="22"/>
      <c r="J895" s="22"/>
      <c r="K895" s="22"/>
      <c r="L895" s="22"/>
      <c r="M895" s="22"/>
      <c r="N895" s="22"/>
      <c r="O895" s="22"/>
      <c r="P895" s="19"/>
      <c r="Q895" s="70">
        <f t="shared" si="27"/>
        <v>0</v>
      </c>
      <c r="R895" s="23" t="str">
        <f t="shared" si="26"/>
        <v>Không</v>
      </c>
      <c r="S895" s="23"/>
      <c r="T895" s="23"/>
      <c r="U895" s="18"/>
      <c r="V895" s="18"/>
    </row>
    <row r="896" spans="1:22" s="20" customFormat="1" ht="13.5">
      <c r="A896" s="18">
        <v>890</v>
      </c>
      <c r="B896" s="110"/>
      <c r="C896" s="111"/>
      <c r="D896" s="112"/>
      <c r="E896" s="113"/>
      <c r="F896" s="113"/>
      <c r="G896" s="114"/>
      <c r="H896" s="22"/>
      <c r="I896" s="22"/>
      <c r="J896" s="22"/>
      <c r="K896" s="22"/>
      <c r="L896" s="22"/>
      <c r="M896" s="22"/>
      <c r="N896" s="22"/>
      <c r="O896" s="22"/>
      <c r="P896" s="19"/>
      <c r="Q896" s="70">
        <f t="shared" si="27"/>
        <v>0</v>
      </c>
      <c r="R896" s="23" t="str">
        <f t="shared" si="26"/>
        <v>Không</v>
      </c>
      <c r="S896" s="23"/>
      <c r="T896" s="23"/>
      <c r="U896" s="18"/>
      <c r="V896" s="18"/>
    </row>
    <row r="897" spans="1:22" s="20" customFormat="1" ht="13.5">
      <c r="A897" s="18">
        <v>891</v>
      </c>
      <c r="B897" s="110"/>
      <c r="C897" s="111"/>
      <c r="D897" s="112"/>
      <c r="E897" s="113"/>
      <c r="F897" s="113"/>
      <c r="G897" s="114"/>
      <c r="H897" s="22"/>
      <c r="I897" s="22"/>
      <c r="J897" s="22"/>
      <c r="K897" s="22"/>
      <c r="L897" s="22"/>
      <c r="M897" s="22"/>
      <c r="N897" s="22"/>
      <c r="O897" s="22"/>
      <c r="P897" s="19"/>
      <c r="Q897" s="70">
        <f t="shared" si="27"/>
        <v>0</v>
      </c>
      <c r="R897" s="23" t="str">
        <f t="shared" si="26"/>
        <v>Không</v>
      </c>
      <c r="S897" s="23"/>
      <c r="T897" s="23"/>
      <c r="U897" s="18"/>
      <c r="V897" s="18"/>
    </row>
    <row r="898" spans="1:22" s="20" customFormat="1" ht="13.5">
      <c r="A898" s="18">
        <v>892</v>
      </c>
      <c r="B898" s="110"/>
      <c r="C898" s="111"/>
      <c r="D898" s="112"/>
      <c r="E898" s="113"/>
      <c r="F898" s="113"/>
      <c r="G898" s="114"/>
      <c r="H898" s="22"/>
      <c r="I898" s="22"/>
      <c r="J898" s="22"/>
      <c r="K898" s="22"/>
      <c r="L898" s="22"/>
      <c r="M898" s="22"/>
      <c r="N898" s="22"/>
      <c r="O898" s="22"/>
      <c r="P898" s="19"/>
      <c r="Q898" s="70">
        <f t="shared" si="27"/>
        <v>0</v>
      </c>
      <c r="R898" s="23" t="str">
        <f t="shared" si="26"/>
        <v>Không</v>
      </c>
      <c r="S898" s="23"/>
      <c r="T898" s="23"/>
      <c r="U898" s="18"/>
      <c r="V898" s="18"/>
    </row>
    <row r="899" spans="1:22" s="20" customFormat="1" ht="13.5">
      <c r="A899" s="18">
        <v>893</v>
      </c>
      <c r="B899" s="110"/>
      <c r="C899" s="111"/>
      <c r="D899" s="112"/>
      <c r="E899" s="113"/>
      <c r="F899" s="113"/>
      <c r="G899" s="114"/>
      <c r="H899" s="22"/>
      <c r="I899" s="22"/>
      <c r="J899" s="22"/>
      <c r="K899" s="22"/>
      <c r="L899" s="22"/>
      <c r="M899" s="22"/>
      <c r="N899" s="22"/>
      <c r="O899" s="22"/>
      <c r="P899" s="19"/>
      <c r="Q899" s="70">
        <f t="shared" si="27"/>
        <v>0</v>
      </c>
      <c r="R899" s="23" t="str">
        <f t="shared" si="26"/>
        <v>Không</v>
      </c>
      <c r="S899" s="23"/>
      <c r="T899" s="23"/>
      <c r="U899" s="18"/>
      <c r="V899" s="18"/>
    </row>
    <row r="900" spans="1:22" s="20" customFormat="1" ht="13.5">
      <c r="A900" s="18">
        <v>894</v>
      </c>
      <c r="B900" s="110"/>
      <c r="C900" s="111"/>
      <c r="D900" s="112"/>
      <c r="E900" s="113"/>
      <c r="F900" s="113"/>
      <c r="G900" s="114"/>
      <c r="H900" s="22"/>
      <c r="I900" s="22"/>
      <c r="J900" s="22"/>
      <c r="K900" s="22"/>
      <c r="L900" s="22"/>
      <c r="M900" s="22"/>
      <c r="N900" s="22"/>
      <c r="O900" s="22"/>
      <c r="P900" s="19"/>
      <c r="Q900" s="70">
        <f t="shared" si="27"/>
        <v>0</v>
      </c>
      <c r="R900" s="23" t="str">
        <f t="shared" si="26"/>
        <v>Không</v>
      </c>
      <c r="S900" s="23"/>
      <c r="T900" s="23"/>
      <c r="U900" s="18"/>
      <c r="V900" s="18"/>
    </row>
    <row r="901" spans="1:22" s="20" customFormat="1" ht="13.5">
      <c r="A901" s="18">
        <v>895</v>
      </c>
      <c r="B901" s="110"/>
      <c r="C901" s="111"/>
      <c r="D901" s="112"/>
      <c r="E901" s="113"/>
      <c r="F901" s="113"/>
      <c r="G901" s="114"/>
      <c r="H901" s="22"/>
      <c r="I901" s="22"/>
      <c r="J901" s="22"/>
      <c r="K901" s="22"/>
      <c r="L901" s="22"/>
      <c r="M901" s="22"/>
      <c r="N901" s="22"/>
      <c r="O901" s="22"/>
      <c r="P901" s="19"/>
      <c r="Q901" s="70">
        <f t="shared" si="27"/>
        <v>0</v>
      </c>
      <c r="R901" s="23" t="str">
        <f t="shared" si="26"/>
        <v>Không</v>
      </c>
      <c r="S901" s="23"/>
      <c r="T901" s="23"/>
      <c r="U901" s="18"/>
      <c r="V901" s="18"/>
    </row>
    <row r="902" spans="1:22" s="20" customFormat="1" ht="13.5">
      <c r="A902" s="18">
        <v>896</v>
      </c>
      <c r="B902" s="110"/>
      <c r="C902" s="111"/>
      <c r="D902" s="112"/>
      <c r="E902" s="113"/>
      <c r="F902" s="113"/>
      <c r="G902" s="114"/>
      <c r="H902" s="22"/>
      <c r="I902" s="22"/>
      <c r="J902" s="22"/>
      <c r="K902" s="22"/>
      <c r="L902" s="22"/>
      <c r="M902" s="22"/>
      <c r="N902" s="22"/>
      <c r="O902" s="22"/>
      <c r="P902" s="19"/>
      <c r="Q902" s="70">
        <f t="shared" si="27"/>
        <v>0</v>
      </c>
      <c r="R902" s="23" t="str">
        <f t="shared" si="26"/>
        <v>Không</v>
      </c>
      <c r="S902" s="23"/>
      <c r="T902" s="23"/>
      <c r="U902" s="18"/>
      <c r="V902" s="18"/>
    </row>
    <row r="903" spans="1:22" s="20" customFormat="1" ht="13.5">
      <c r="A903" s="18">
        <v>897</v>
      </c>
      <c r="B903" s="110"/>
      <c r="C903" s="111"/>
      <c r="D903" s="112"/>
      <c r="E903" s="113"/>
      <c r="F903" s="113"/>
      <c r="G903" s="114"/>
      <c r="H903" s="22"/>
      <c r="I903" s="22"/>
      <c r="J903" s="22"/>
      <c r="K903" s="22"/>
      <c r="L903" s="22"/>
      <c r="M903" s="22"/>
      <c r="N903" s="22"/>
      <c r="O903" s="22"/>
      <c r="P903" s="19"/>
      <c r="Q903" s="70">
        <f t="shared" si="27"/>
        <v>0</v>
      </c>
      <c r="R903" s="23" t="str">
        <f t="shared" ref="R903:R966" si="28">VLOOKUP(Q903,$U:$V,2,0)</f>
        <v>Không</v>
      </c>
      <c r="S903" s="23"/>
      <c r="T903" s="23"/>
      <c r="U903" s="18"/>
      <c r="V903" s="18"/>
    </row>
    <row r="904" spans="1:22" s="20" customFormat="1" ht="13.5">
      <c r="A904" s="18">
        <v>898</v>
      </c>
      <c r="B904" s="110"/>
      <c r="C904" s="111"/>
      <c r="D904" s="112"/>
      <c r="E904" s="113"/>
      <c r="F904" s="113"/>
      <c r="G904" s="114"/>
      <c r="H904" s="22"/>
      <c r="I904" s="22"/>
      <c r="J904" s="22"/>
      <c r="K904" s="22"/>
      <c r="L904" s="22"/>
      <c r="M904" s="22"/>
      <c r="N904" s="22"/>
      <c r="O904" s="22"/>
      <c r="P904" s="19"/>
      <c r="Q904" s="70">
        <f t="shared" ref="Q904:Q967" si="29">IF(OR(ISNUMBER(P904)=FALSE,$Q$6&lt;&gt;100%,P904&lt;1),0,ROUND(SUMPRODUCT($H$6:$P$6,H904:P904),1))</f>
        <v>0</v>
      </c>
      <c r="R904" s="23" t="str">
        <f t="shared" si="28"/>
        <v>Không</v>
      </c>
      <c r="S904" s="23"/>
      <c r="T904" s="23"/>
      <c r="U904" s="18"/>
      <c r="V904" s="18"/>
    </row>
    <row r="905" spans="1:22" s="20" customFormat="1" ht="13.5">
      <c r="A905" s="18">
        <v>899</v>
      </c>
      <c r="B905" s="110"/>
      <c r="C905" s="111"/>
      <c r="D905" s="112"/>
      <c r="E905" s="113"/>
      <c r="F905" s="113"/>
      <c r="G905" s="114"/>
      <c r="H905" s="22"/>
      <c r="I905" s="22"/>
      <c r="J905" s="22"/>
      <c r="K905" s="22"/>
      <c r="L905" s="22"/>
      <c r="M905" s="22"/>
      <c r="N905" s="22"/>
      <c r="O905" s="22"/>
      <c r="P905" s="19"/>
      <c r="Q905" s="70">
        <f t="shared" si="29"/>
        <v>0</v>
      </c>
      <c r="R905" s="23" t="str">
        <f t="shared" si="28"/>
        <v>Không</v>
      </c>
      <c r="S905" s="23"/>
      <c r="T905" s="23"/>
      <c r="U905" s="18"/>
      <c r="V905" s="18"/>
    </row>
    <row r="906" spans="1:22" s="20" customFormat="1" ht="13.5">
      <c r="A906" s="18">
        <v>900</v>
      </c>
      <c r="B906" s="110"/>
      <c r="C906" s="111"/>
      <c r="D906" s="112"/>
      <c r="E906" s="113"/>
      <c r="F906" s="113"/>
      <c r="G906" s="114"/>
      <c r="H906" s="22"/>
      <c r="I906" s="22"/>
      <c r="J906" s="22"/>
      <c r="K906" s="22"/>
      <c r="L906" s="22"/>
      <c r="M906" s="22"/>
      <c r="N906" s="22"/>
      <c r="O906" s="22"/>
      <c r="P906" s="19"/>
      <c r="Q906" s="70">
        <f t="shared" si="29"/>
        <v>0</v>
      </c>
      <c r="R906" s="23" t="str">
        <f t="shared" si="28"/>
        <v>Không</v>
      </c>
      <c r="S906" s="23"/>
      <c r="T906" s="23"/>
      <c r="U906" s="18"/>
      <c r="V906" s="18"/>
    </row>
    <row r="907" spans="1:22" s="20" customFormat="1" ht="13.5">
      <c r="A907" s="18">
        <v>901</v>
      </c>
      <c r="B907" s="110"/>
      <c r="C907" s="111"/>
      <c r="D907" s="112"/>
      <c r="E907" s="113"/>
      <c r="F907" s="113"/>
      <c r="G907" s="114"/>
      <c r="H907" s="22"/>
      <c r="I907" s="22"/>
      <c r="J907" s="22"/>
      <c r="K907" s="22"/>
      <c r="L907" s="22"/>
      <c r="M907" s="22"/>
      <c r="N907" s="22"/>
      <c r="O907" s="22"/>
      <c r="P907" s="19"/>
      <c r="Q907" s="70">
        <f t="shared" si="29"/>
        <v>0</v>
      </c>
      <c r="R907" s="23" t="str">
        <f t="shared" si="28"/>
        <v>Không</v>
      </c>
      <c r="S907" s="23"/>
      <c r="T907" s="23"/>
      <c r="U907" s="18"/>
      <c r="V907" s="18"/>
    </row>
    <row r="908" spans="1:22" s="20" customFormat="1" ht="13.5">
      <c r="A908" s="18">
        <v>902</v>
      </c>
      <c r="B908" s="110"/>
      <c r="C908" s="111"/>
      <c r="D908" s="112"/>
      <c r="E908" s="113"/>
      <c r="F908" s="113"/>
      <c r="G908" s="114"/>
      <c r="H908" s="22"/>
      <c r="I908" s="22"/>
      <c r="J908" s="22"/>
      <c r="K908" s="22"/>
      <c r="L908" s="22"/>
      <c r="M908" s="22"/>
      <c r="N908" s="22"/>
      <c r="O908" s="22"/>
      <c r="P908" s="19"/>
      <c r="Q908" s="70">
        <f t="shared" si="29"/>
        <v>0</v>
      </c>
      <c r="R908" s="23" t="str">
        <f t="shared" si="28"/>
        <v>Không</v>
      </c>
      <c r="S908" s="23"/>
      <c r="T908" s="23"/>
      <c r="U908" s="18"/>
      <c r="V908" s="18"/>
    </row>
    <row r="909" spans="1:22" s="20" customFormat="1" ht="13.5">
      <c r="A909" s="18">
        <v>903</v>
      </c>
      <c r="B909" s="110"/>
      <c r="C909" s="111"/>
      <c r="D909" s="112"/>
      <c r="E909" s="113"/>
      <c r="F909" s="113"/>
      <c r="G909" s="114"/>
      <c r="H909" s="22"/>
      <c r="I909" s="22"/>
      <c r="J909" s="22"/>
      <c r="K909" s="22"/>
      <c r="L909" s="22"/>
      <c r="M909" s="22"/>
      <c r="N909" s="22"/>
      <c r="O909" s="22"/>
      <c r="P909" s="19"/>
      <c r="Q909" s="70">
        <f t="shared" si="29"/>
        <v>0</v>
      </c>
      <c r="R909" s="23" t="str">
        <f t="shared" si="28"/>
        <v>Không</v>
      </c>
      <c r="S909" s="23"/>
      <c r="T909" s="23"/>
      <c r="U909" s="18"/>
      <c r="V909" s="18"/>
    </row>
    <row r="910" spans="1:22" s="20" customFormat="1" ht="13.5">
      <c r="A910" s="18">
        <v>904</v>
      </c>
      <c r="B910" s="110"/>
      <c r="C910" s="111"/>
      <c r="D910" s="112"/>
      <c r="E910" s="113"/>
      <c r="F910" s="113"/>
      <c r="G910" s="114"/>
      <c r="H910" s="22"/>
      <c r="I910" s="22"/>
      <c r="J910" s="22"/>
      <c r="K910" s="22"/>
      <c r="L910" s="22"/>
      <c r="M910" s="22"/>
      <c r="N910" s="22"/>
      <c r="O910" s="22"/>
      <c r="P910" s="19"/>
      <c r="Q910" s="70">
        <f t="shared" si="29"/>
        <v>0</v>
      </c>
      <c r="R910" s="23" t="str">
        <f t="shared" si="28"/>
        <v>Không</v>
      </c>
      <c r="S910" s="23"/>
      <c r="T910" s="23"/>
      <c r="U910" s="18"/>
      <c r="V910" s="18"/>
    </row>
    <row r="911" spans="1:22" s="20" customFormat="1" ht="13.5">
      <c r="A911" s="18">
        <v>905</v>
      </c>
      <c r="B911" s="110"/>
      <c r="C911" s="111"/>
      <c r="D911" s="112"/>
      <c r="E911" s="113"/>
      <c r="F911" s="113"/>
      <c r="G911" s="114"/>
      <c r="H911" s="22"/>
      <c r="I911" s="22"/>
      <c r="J911" s="22"/>
      <c r="K911" s="22"/>
      <c r="L911" s="22"/>
      <c r="M911" s="22"/>
      <c r="N911" s="22"/>
      <c r="O911" s="22"/>
      <c r="P911" s="19"/>
      <c r="Q911" s="70">
        <f t="shared" si="29"/>
        <v>0</v>
      </c>
      <c r="R911" s="23" t="str">
        <f t="shared" si="28"/>
        <v>Không</v>
      </c>
      <c r="S911" s="23"/>
      <c r="T911" s="23"/>
      <c r="U911" s="18"/>
      <c r="V911" s="18"/>
    </row>
    <row r="912" spans="1:22" s="20" customFormat="1" ht="13.5">
      <c r="A912" s="18">
        <v>906</v>
      </c>
      <c r="B912" s="110"/>
      <c r="C912" s="111"/>
      <c r="D912" s="112"/>
      <c r="E912" s="113"/>
      <c r="F912" s="113"/>
      <c r="G912" s="114"/>
      <c r="H912" s="22"/>
      <c r="I912" s="22"/>
      <c r="J912" s="22"/>
      <c r="K912" s="22"/>
      <c r="L912" s="22"/>
      <c r="M912" s="22"/>
      <c r="N912" s="22"/>
      <c r="O912" s="22"/>
      <c r="P912" s="19"/>
      <c r="Q912" s="70">
        <f t="shared" si="29"/>
        <v>0</v>
      </c>
      <c r="R912" s="23" t="str">
        <f t="shared" si="28"/>
        <v>Không</v>
      </c>
      <c r="S912" s="23"/>
      <c r="T912" s="23"/>
      <c r="U912" s="18"/>
      <c r="V912" s="18"/>
    </row>
    <row r="913" spans="1:22" s="20" customFormat="1" ht="13.5">
      <c r="A913" s="18">
        <v>907</v>
      </c>
      <c r="B913" s="110"/>
      <c r="C913" s="111"/>
      <c r="D913" s="112"/>
      <c r="E913" s="113"/>
      <c r="F913" s="113"/>
      <c r="G913" s="114"/>
      <c r="H913" s="22"/>
      <c r="I913" s="22"/>
      <c r="J913" s="22"/>
      <c r="K913" s="22"/>
      <c r="L913" s="22"/>
      <c r="M913" s="22"/>
      <c r="N913" s="22"/>
      <c r="O913" s="22"/>
      <c r="P913" s="19"/>
      <c r="Q913" s="70">
        <f t="shared" si="29"/>
        <v>0</v>
      </c>
      <c r="R913" s="23" t="str">
        <f t="shared" si="28"/>
        <v>Không</v>
      </c>
      <c r="S913" s="23"/>
      <c r="T913" s="23"/>
      <c r="U913" s="18"/>
      <c r="V913" s="18"/>
    </row>
    <row r="914" spans="1:22" s="20" customFormat="1" ht="13.5">
      <c r="A914" s="18">
        <v>908</v>
      </c>
      <c r="B914" s="110"/>
      <c r="C914" s="111"/>
      <c r="D914" s="112"/>
      <c r="E914" s="113"/>
      <c r="F914" s="113"/>
      <c r="G914" s="114"/>
      <c r="H914" s="22"/>
      <c r="I914" s="22"/>
      <c r="J914" s="22"/>
      <c r="K914" s="22"/>
      <c r="L914" s="22"/>
      <c r="M914" s="22"/>
      <c r="N914" s="22"/>
      <c r="O914" s="22"/>
      <c r="P914" s="19"/>
      <c r="Q914" s="70">
        <f t="shared" si="29"/>
        <v>0</v>
      </c>
      <c r="R914" s="23" t="str">
        <f t="shared" si="28"/>
        <v>Không</v>
      </c>
      <c r="S914" s="23"/>
      <c r="T914" s="23"/>
      <c r="U914" s="18"/>
      <c r="V914" s="18"/>
    </row>
    <row r="915" spans="1:22" s="20" customFormat="1" ht="13.5">
      <c r="A915" s="18">
        <v>909</v>
      </c>
      <c r="B915" s="110"/>
      <c r="C915" s="111"/>
      <c r="D915" s="112"/>
      <c r="E915" s="113"/>
      <c r="F915" s="113"/>
      <c r="G915" s="114"/>
      <c r="H915" s="22"/>
      <c r="I915" s="22"/>
      <c r="J915" s="22"/>
      <c r="K915" s="22"/>
      <c r="L915" s="22"/>
      <c r="M915" s="22"/>
      <c r="N915" s="22"/>
      <c r="O915" s="22"/>
      <c r="P915" s="19"/>
      <c r="Q915" s="70">
        <f t="shared" si="29"/>
        <v>0</v>
      </c>
      <c r="R915" s="23" t="str">
        <f t="shared" si="28"/>
        <v>Không</v>
      </c>
      <c r="S915" s="23"/>
      <c r="T915" s="23"/>
      <c r="U915" s="18"/>
      <c r="V915" s="18"/>
    </row>
    <row r="916" spans="1:22" s="20" customFormat="1" ht="13.5">
      <c r="A916" s="18">
        <v>910</v>
      </c>
      <c r="B916" s="110"/>
      <c r="C916" s="111"/>
      <c r="D916" s="112"/>
      <c r="E916" s="113"/>
      <c r="F916" s="113"/>
      <c r="G916" s="114"/>
      <c r="H916" s="22"/>
      <c r="I916" s="22"/>
      <c r="J916" s="22"/>
      <c r="K916" s="22"/>
      <c r="L916" s="22"/>
      <c r="M916" s="22"/>
      <c r="N916" s="22"/>
      <c r="O916" s="22"/>
      <c r="P916" s="19"/>
      <c r="Q916" s="70">
        <f t="shared" si="29"/>
        <v>0</v>
      </c>
      <c r="R916" s="23" t="str">
        <f t="shared" si="28"/>
        <v>Không</v>
      </c>
      <c r="S916" s="23"/>
      <c r="T916" s="23"/>
      <c r="U916" s="18"/>
      <c r="V916" s="18"/>
    </row>
    <row r="917" spans="1:22" s="20" customFormat="1" ht="13.5">
      <c r="A917" s="18">
        <v>911</v>
      </c>
      <c r="B917" s="110"/>
      <c r="C917" s="111"/>
      <c r="D917" s="112"/>
      <c r="E917" s="113"/>
      <c r="F917" s="113"/>
      <c r="G917" s="114"/>
      <c r="H917" s="22"/>
      <c r="I917" s="22"/>
      <c r="J917" s="22"/>
      <c r="K917" s="22"/>
      <c r="L917" s="22"/>
      <c r="M917" s="22"/>
      <c r="N917" s="22"/>
      <c r="O917" s="22"/>
      <c r="P917" s="19"/>
      <c r="Q917" s="70">
        <f t="shared" si="29"/>
        <v>0</v>
      </c>
      <c r="R917" s="23" t="str">
        <f t="shared" si="28"/>
        <v>Không</v>
      </c>
      <c r="S917" s="23"/>
      <c r="T917" s="23"/>
      <c r="U917" s="18"/>
      <c r="V917" s="18"/>
    </row>
    <row r="918" spans="1:22" s="20" customFormat="1" ht="13.5">
      <c r="A918" s="18">
        <v>912</v>
      </c>
      <c r="B918" s="110"/>
      <c r="C918" s="111"/>
      <c r="D918" s="112"/>
      <c r="E918" s="113"/>
      <c r="F918" s="113"/>
      <c r="G918" s="114"/>
      <c r="H918" s="22"/>
      <c r="I918" s="22"/>
      <c r="J918" s="22"/>
      <c r="K918" s="22"/>
      <c r="L918" s="22"/>
      <c r="M918" s="22"/>
      <c r="N918" s="22"/>
      <c r="O918" s="22"/>
      <c r="P918" s="19"/>
      <c r="Q918" s="70">
        <f t="shared" si="29"/>
        <v>0</v>
      </c>
      <c r="R918" s="23" t="str">
        <f t="shared" si="28"/>
        <v>Không</v>
      </c>
      <c r="S918" s="23"/>
      <c r="T918" s="23"/>
      <c r="U918" s="18"/>
      <c r="V918" s="18"/>
    </row>
    <row r="919" spans="1:22" s="20" customFormat="1" ht="13.5">
      <c r="A919" s="18">
        <v>913</v>
      </c>
      <c r="B919" s="110"/>
      <c r="C919" s="111"/>
      <c r="D919" s="112"/>
      <c r="E919" s="113"/>
      <c r="F919" s="113"/>
      <c r="G919" s="114"/>
      <c r="H919" s="22"/>
      <c r="I919" s="22"/>
      <c r="J919" s="22"/>
      <c r="K919" s="22"/>
      <c r="L919" s="22"/>
      <c r="M919" s="22"/>
      <c r="N919" s="22"/>
      <c r="O919" s="22"/>
      <c r="P919" s="19"/>
      <c r="Q919" s="70">
        <f t="shared" si="29"/>
        <v>0</v>
      </c>
      <c r="R919" s="23" t="str">
        <f t="shared" si="28"/>
        <v>Không</v>
      </c>
      <c r="S919" s="23"/>
      <c r="T919" s="23"/>
      <c r="U919" s="18"/>
      <c r="V919" s="18"/>
    </row>
    <row r="920" spans="1:22" s="20" customFormat="1" ht="13.5">
      <c r="A920" s="18">
        <v>914</v>
      </c>
      <c r="B920" s="110"/>
      <c r="C920" s="111"/>
      <c r="D920" s="112"/>
      <c r="E920" s="113"/>
      <c r="F920" s="113"/>
      <c r="G920" s="114"/>
      <c r="H920" s="22"/>
      <c r="I920" s="22"/>
      <c r="J920" s="22"/>
      <c r="K920" s="22"/>
      <c r="L920" s="22"/>
      <c r="M920" s="22"/>
      <c r="N920" s="22"/>
      <c r="O920" s="22"/>
      <c r="P920" s="19"/>
      <c r="Q920" s="70">
        <f t="shared" si="29"/>
        <v>0</v>
      </c>
      <c r="R920" s="23" t="str">
        <f t="shared" si="28"/>
        <v>Không</v>
      </c>
      <c r="S920" s="23"/>
      <c r="T920" s="23"/>
      <c r="U920" s="18"/>
      <c r="V920" s="18"/>
    </row>
    <row r="921" spans="1:22" s="20" customFormat="1" ht="13.5">
      <c r="A921" s="18">
        <v>915</v>
      </c>
      <c r="B921" s="110"/>
      <c r="C921" s="111"/>
      <c r="D921" s="112"/>
      <c r="E921" s="113"/>
      <c r="F921" s="113"/>
      <c r="G921" s="114"/>
      <c r="H921" s="22"/>
      <c r="I921" s="22"/>
      <c r="J921" s="22"/>
      <c r="K921" s="22"/>
      <c r="L921" s="22"/>
      <c r="M921" s="22"/>
      <c r="N921" s="22"/>
      <c r="O921" s="22"/>
      <c r="P921" s="19"/>
      <c r="Q921" s="70">
        <f t="shared" si="29"/>
        <v>0</v>
      </c>
      <c r="R921" s="23" t="str">
        <f t="shared" si="28"/>
        <v>Không</v>
      </c>
      <c r="S921" s="23"/>
      <c r="T921" s="23"/>
      <c r="U921" s="18"/>
      <c r="V921" s="18"/>
    </row>
    <row r="922" spans="1:22" s="20" customFormat="1" ht="13.5">
      <c r="A922" s="18">
        <v>916</v>
      </c>
      <c r="B922" s="110"/>
      <c r="C922" s="111"/>
      <c r="D922" s="112"/>
      <c r="E922" s="113"/>
      <c r="F922" s="113"/>
      <c r="G922" s="114"/>
      <c r="H922" s="22"/>
      <c r="I922" s="22"/>
      <c r="J922" s="22"/>
      <c r="K922" s="22"/>
      <c r="L922" s="22"/>
      <c r="M922" s="22"/>
      <c r="N922" s="22"/>
      <c r="O922" s="22"/>
      <c r="P922" s="19"/>
      <c r="Q922" s="70">
        <f t="shared" si="29"/>
        <v>0</v>
      </c>
      <c r="R922" s="23" t="str">
        <f t="shared" si="28"/>
        <v>Không</v>
      </c>
      <c r="S922" s="23"/>
      <c r="T922" s="23"/>
      <c r="U922" s="18"/>
      <c r="V922" s="18"/>
    </row>
    <row r="923" spans="1:22" s="20" customFormat="1" ht="13.5">
      <c r="A923" s="18">
        <v>917</v>
      </c>
      <c r="B923" s="110"/>
      <c r="C923" s="111"/>
      <c r="D923" s="112"/>
      <c r="E923" s="113"/>
      <c r="F923" s="113"/>
      <c r="G923" s="114"/>
      <c r="H923" s="22"/>
      <c r="I923" s="22"/>
      <c r="J923" s="22"/>
      <c r="K923" s="22"/>
      <c r="L923" s="22"/>
      <c r="M923" s="22"/>
      <c r="N923" s="22"/>
      <c r="O923" s="22"/>
      <c r="P923" s="19"/>
      <c r="Q923" s="70">
        <f t="shared" si="29"/>
        <v>0</v>
      </c>
      <c r="R923" s="23" t="str">
        <f t="shared" si="28"/>
        <v>Không</v>
      </c>
      <c r="S923" s="23"/>
      <c r="T923" s="23"/>
      <c r="U923" s="18"/>
      <c r="V923" s="18"/>
    </row>
    <row r="924" spans="1:22" s="20" customFormat="1" ht="13.5">
      <c r="A924" s="18">
        <v>918</v>
      </c>
      <c r="B924" s="110"/>
      <c r="C924" s="111"/>
      <c r="D924" s="112"/>
      <c r="E924" s="113"/>
      <c r="F924" s="113"/>
      <c r="G924" s="114"/>
      <c r="H924" s="22"/>
      <c r="I924" s="22"/>
      <c r="J924" s="22"/>
      <c r="K924" s="22"/>
      <c r="L924" s="22"/>
      <c r="M924" s="22"/>
      <c r="N924" s="22"/>
      <c r="O924" s="22"/>
      <c r="P924" s="19"/>
      <c r="Q924" s="70">
        <f t="shared" si="29"/>
        <v>0</v>
      </c>
      <c r="R924" s="23" t="str">
        <f t="shared" si="28"/>
        <v>Không</v>
      </c>
      <c r="S924" s="23"/>
      <c r="T924" s="23"/>
      <c r="U924" s="18"/>
      <c r="V924" s="18"/>
    </row>
    <row r="925" spans="1:22" s="20" customFormat="1" ht="13.5">
      <c r="A925" s="18">
        <v>919</v>
      </c>
      <c r="B925" s="110"/>
      <c r="C925" s="111"/>
      <c r="D925" s="112"/>
      <c r="E925" s="113"/>
      <c r="F925" s="113"/>
      <c r="G925" s="114"/>
      <c r="H925" s="22"/>
      <c r="I925" s="22"/>
      <c r="J925" s="22"/>
      <c r="K925" s="22"/>
      <c r="L925" s="22"/>
      <c r="M925" s="22"/>
      <c r="N925" s="22"/>
      <c r="O925" s="22"/>
      <c r="P925" s="19"/>
      <c r="Q925" s="70">
        <f t="shared" si="29"/>
        <v>0</v>
      </c>
      <c r="R925" s="23" t="str">
        <f t="shared" si="28"/>
        <v>Không</v>
      </c>
      <c r="S925" s="23"/>
      <c r="T925" s="23"/>
      <c r="U925" s="18"/>
      <c r="V925" s="18"/>
    </row>
    <row r="926" spans="1:22" s="20" customFormat="1" ht="13.5">
      <c r="A926" s="18">
        <v>920</v>
      </c>
      <c r="B926" s="110"/>
      <c r="C926" s="111"/>
      <c r="D926" s="112"/>
      <c r="E926" s="113"/>
      <c r="F926" s="113"/>
      <c r="G926" s="114"/>
      <c r="H926" s="22"/>
      <c r="I926" s="22"/>
      <c r="J926" s="22"/>
      <c r="K926" s="22"/>
      <c r="L926" s="22"/>
      <c r="M926" s="22"/>
      <c r="N926" s="22"/>
      <c r="O926" s="22"/>
      <c r="P926" s="19"/>
      <c r="Q926" s="70">
        <f t="shared" si="29"/>
        <v>0</v>
      </c>
      <c r="R926" s="23" t="str">
        <f t="shared" si="28"/>
        <v>Không</v>
      </c>
      <c r="S926" s="23"/>
      <c r="T926" s="23"/>
      <c r="U926" s="18"/>
      <c r="V926" s="18"/>
    </row>
    <row r="927" spans="1:22" s="20" customFormat="1" ht="13.5">
      <c r="A927" s="18">
        <v>921</v>
      </c>
      <c r="B927" s="110"/>
      <c r="C927" s="111"/>
      <c r="D927" s="112"/>
      <c r="E927" s="113"/>
      <c r="F927" s="113"/>
      <c r="G927" s="114"/>
      <c r="H927" s="22"/>
      <c r="I927" s="22"/>
      <c r="J927" s="22"/>
      <c r="K927" s="22"/>
      <c r="L927" s="22"/>
      <c r="M927" s="22"/>
      <c r="N927" s="22"/>
      <c r="O927" s="22"/>
      <c r="P927" s="19"/>
      <c r="Q927" s="70">
        <f t="shared" si="29"/>
        <v>0</v>
      </c>
      <c r="R927" s="23" t="str">
        <f t="shared" si="28"/>
        <v>Không</v>
      </c>
      <c r="S927" s="23"/>
      <c r="T927" s="23"/>
      <c r="U927" s="18"/>
      <c r="V927" s="18"/>
    </row>
    <row r="928" spans="1:22" s="20" customFormat="1" ht="13.5">
      <c r="A928" s="18">
        <v>922</v>
      </c>
      <c r="B928" s="110"/>
      <c r="C928" s="111"/>
      <c r="D928" s="112"/>
      <c r="E928" s="113"/>
      <c r="F928" s="113"/>
      <c r="G928" s="114"/>
      <c r="H928" s="22"/>
      <c r="I928" s="22"/>
      <c r="J928" s="22"/>
      <c r="K928" s="22"/>
      <c r="L928" s="22"/>
      <c r="M928" s="22"/>
      <c r="N928" s="22"/>
      <c r="O928" s="22"/>
      <c r="P928" s="19"/>
      <c r="Q928" s="70">
        <f t="shared" si="29"/>
        <v>0</v>
      </c>
      <c r="R928" s="23" t="str">
        <f t="shared" si="28"/>
        <v>Không</v>
      </c>
      <c r="S928" s="23"/>
      <c r="T928" s="23"/>
      <c r="U928" s="18"/>
      <c r="V928" s="18"/>
    </row>
    <row r="929" spans="1:22" s="20" customFormat="1" ht="13.5">
      <c r="A929" s="18">
        <v>923</v>
      </c>
      <c r="B929" s="110"/>
      <c r="C929" s="111"/>
      <c r="D929" s="112"/>
      <c r="E929" s="113"/>
      <c r="F929" s="113"/>
      <c r="G929" s="114"/>
      <c r="H929" s="22"/>
      <c r="I929" s="22"/>
      <c r="J929" s="22"/>
      <c r="K929" s="22"/>
      <c r="L929" s="22"/>
      <c r="M929" s="22"/>
      <c r="N929" s="22"/>
      <c r="O929" s="22"/>
      <c r="P929" s="19"/>
      <c r="Q929" s="70">
        <f t="shared" si="29"/>
        <v>0</v>
      </c>
      <c r="R929" s="23" t="str">
        <f t="shared" si="28"/>
        <v>Không</v>
      </c>
      <c r="S929" s="23"/>
      <c r="T929" s="23"/>
      <c r="U929" s="18"/>
      <c r="V929" s="18"/>
    </row>
    <row r="930" spans="1:22" s="20" customFormat="1" ht="13.5">
      <c r="A930" s="18">
        <v>924</v>
      </c>
      <c r="B930" s="110"/>
      <c r="C930" s="111"/>
      <c r="D930" s="112"/>
      <c r="E930" s="113"/>
      <c r="F930" s="113"/>
      <c r="G930" s="114"/>
      <c r="H930" s="22"/>
      <c r="I930" s="22"/>
      <c r="J930" s="22"/>
      <c r="K930" s="22"/>
      <c r="L930" s="22"/>
      <c r="M930" s="22"/>
      <c r="N930" s="22"/>
      <c r="O930" s="22"/>
      <c r="P930" s="19"/>
      <c r="Q930" s="70">
        <f t="shared" si="29"/>
        <v>0</v>
      </c>
      <c r="R930" s="23" t="str">
        <f t="shared" si="28"/>
        <v>Không</v>
      </c>
      <c r="S930" s="23"/>
      <c r="T930" s="23"/>
      <c r="U930" s="18"/>
      <c r="V930" s="18"/>
    </row>
    <row r="931" spans="1:22" s="20" customFormat="1" ht="13.5">
      <c r="A931" s="18">
        <v>925</v>
      </c>
      <c r="B931" s="110"/>
      <c r="C931" s="111"/>
      <c r="D931" s="112"/>
      <c r="E931" s="113"/>
      <c r="F931" s="113"/>
      <c r="G931" s="114"/>
      <c r="H931" s="22"/>
      <c r="I931" s="22"/>
      <c r="J931" s="22"/>
      <c r="K931" s="22"/>
      <c r="L931" s="22"/>
      <c r="M931" s="22"/>
      <c r="N931" s="22"/>
      <c r="O931" s="22"/>
      <c r="P931" s="19"/>
      <c r="Q931" s="70">
        <f t="shared" si="29"/>
        <v>0</v>
      </c>
      <c r="R931" s="23" t="str">
        <f t="shared" si="28"/>
        <v>Không</v>
      </c>
      <c r="S931" s="23"/>
      <c r="T931" s="23"/>
      <c r="U931" s="18"/>
      <c r="V931" s="18"/>
    </row>
    <row r="932" spans="1:22" s="20" customFormat="1" ht="13.5">
      <c r="A932" s="18">
        <v>926</v>
      </c>
      <c r="B932" s="110"/>
      <c r="C932" s="111"/>
      <c r="D932" s="112"/>
      <c r="E932" s="113"/>
      <c r="F932" s="113"/>
      <c r="G932" s="114"/>
      <c r="H932" s="22"/>
      <c r="I932" s="22"/>
      <c r="J932" s="22"/>
      <c r="K932" s="22"/>
      <c r="L932" s="22"/>
      <c r="M932" s="22"/>
      <c r="N932" s="22"/>
      <c r="O932" s="22"/>
      <c r="P932" s="19"/>
      <c r="Q932" s="70">
        <f t="shared" si="29"/>
        <v>0</v>
      </c>
      <c r="R932" s="23" t="str">
        <f t="shared" si="28"/>
        <v>Không</v>
      </c>
      <c r="S932" s="23"/>
      <c r="T932" s="23"/>
      <c r="U932" s="18"/>
      <c r="V932" s="18"/>
    </row>
    <row r="933" spans="1:22" s="20" customFormat="1" ht="13.5">
      <c r="A933" s="18">
        <v>927</v>
      </c>
      <c r="B933" s="110"/>
      <c r="C933" s="111"/>
      <c r="D933" s="112"/>
      <c r="E933" s="113"/>
      <c r="F933" s="113"/>
      <c r="G933" s="114"/>
      <c r="H933" s="22"/>
      <c r="I933" s="22"/>
      <c r="J933" s="22"/>
      <c r="K933" s="22"/>
      <c r="L933" s="22"/>
      <c r="M933" s="22"/>
      <c r="N933" s="22"/>
      <c r="O933" s="22"/>
      <c r="P933" s="19"/>
      <c r="Q933" s="70">
        <f t="shared" si="29"/>
        <v>0</v>
      </c>
      <c r="R933" s="23" t="str">
        <f t="shared" si="28"/>
        <v>Không</v>
      </c>
      <c r="S933" s="23"/>
      <c r="T933" s="23"/>
      <c r="U933" s="18"/>
      <c r="V933" s="18"/>
    </row>
    <row r="934" spans="1:22" s="20" customFormat="1" ht="13.5">
      <c r="A934" s="18">
        <v>928</v>
      </c>
      <c r="B934" s="110"/>
      <c r="C934" s="111"/>
      <c r="D934" s="112"/>
      <c r="E934" s="113"/>
      <c r="F934" s="113"/>
      <c r="G934" s="114"/>
      <c r="H934" s="22"/>
      <c r="I934" s="22"/>
      <c r="J934" s="22"/>
      <c r="K934" s="22"/>
      <c r="L934" s="22"/>
      <c r="M934" s="22"/>
      <c r="N934" s="22"/>
      <c r="O934" s="22"/>
      <c r="P934" s="19"/>
      <c r="Q934" s="70">
        <f t="shared" si="29"/>
        <v>0</v>
      </c>
      <c r="R934" s="23" t="str">
        <f t="shared" si="28"/>
        <v>Không</v>
      </c>
      <c r="S934" s="23"/>
      <c r="T934" s="23"/>
      <c r="U934" s="18"/>
      <c r="V934" s="18"/>
    </row>
    <row r="935" spans="1:22" s="20" customFormat="1" ht="13.5">
      <c r="A935" s="18">
        <v>929</v>
      </c>
      <c r="B935" s="110"/>
      <c r="C935" s="111"/>
      <c r="D935" s="112"/>
      <c r="E935" s="113"/>
      <c r="F935" s="113"/>
      <c r="G935" s="114"/>
      <c r="H935" s="22"/>
      <c r="I935" s="22"/>
      <c r="J935" s="22"/>
      <c r="K935" s="22"/>
      <c r="L935" s="22"/>
      <c r="M935" s="22"/>
      <c r="N935" s="22"/>
      <c r="O935" s="22"/>
      <c r="P935" s="19"/>
      <c r="Q935" s="70">
        <f t="shared" si="29"/>
        <v>0</v>
      </c>
      <c r="R935" s="23" t="str">
        <f t="shared" si="28"/>
        <v>Không</v>
      </c>
      <c r="S935" s="23"/>
      <c r="T935" s="23"/>
      <c r="U935" s="18"/>
      <c r="V935" s="18"/>
    </row>
    <row r="936" spans="1:22" s="20" customFormat="1" ht="13.5">
      <c r="A936" s="18">
        <v>930</v>
      </c>
      <c r="B936" s="110"/>
      <c r="C936" s="111"/>
      <c r="D936" s="112"/>
      <c r="E936" s="113"/>
      <c r="F936" s="113"/>
      <c r="G936" s="114"/>
      <c r="H936" s="22"/>
      <c r="I936" s="22"/>
      <c r="J936" s="22"/>
      <c r="K936" s="22"/>
      <c r="L936" s="22"/>
      <c r="M936" s="22"/>
      <c r="N936" s="22"/>
      <c r="O936" s="22"/>
      <c r="P936" s="19"/>
      <c r="Q936" s="70">
        <f t="shared" si="29"/>
        <v>0</v>
      </c>
      <c r="R936" s="23" t="str">
        <f t="shared" si="28"/>
        <v>Không</v>
      </c>
      <c r="S936" s="23"/>
      <c r="T936" s="23"/>
      <c r="U936" s="18"/>
      <c r="V936" s="18"/>
    </row>
    <row r="937" spans="1:22" s="20" customFormat="1" ht="13.5">
      <c r="A937" s="18">
        <v>931</v>
      </c>
      <c r="B937" s="110"/>
      <c r="C937" s="111"/>
      <c r="D937" s="112"/>
      <c r="E937" s="113"/>
      <c r="F937" s="113"/>
      <c r="G937" s="114"/>
      <c r="H937" s="22"/>
      <c r="I937" s="22"/>
      <c r="J937" s="22"/>
      <c r="K937" s="22"/>
      <c r="L937" s="22"/>
      <c r="M937" s="22"/>
      <c r="N937" s="22"/>
      <c r="O937" s="22"/>
      <c r="P937" s="19"/>
      <c r="Q937" s="70">
        <f t="shared" si="29"/>
        <v>0</v>
      </c>
      <c r="R937" s="23" t="str">
        <f t="shared" si="28"/>
        <v>Không</v>
      </c>
      <c r="S937" s="23"/>
      <c r="T937" s="23"/>
      <c r="U937" s="18"/>
      <c r="V937" s="18"/>
    </row>
    <row r="938" spans="1:22" s="20" customFormat="1" ht="13.5">
      <c r="A938" s="18">
        <v>932</v>
      </c>
      <c r="B938" s="110"/>
      <c r="C938" s="111"/>
      <c r="D938" s="112"/>
      <c r="E938" s="113"/>
      <c r="F938" s="113"/>
      <c r="G938" s="114"/>
      <c r="H938" s="22"/>
      <c r="I938" s="22"/>
      <c r="J938" s="22"/>
      <c r="K938" s="22"/>
      <c r="L938" s="22"/>
      <c r="M938" s="22"/>
      <c r="N938" s="22"/>
      <c r="O938" s="22"/>
      <c r="P938" s="19"/>
      <c r="Q938" s="70">
        <f t="shared" si="29"/>
        <v>0</v>
      </c>
      <c r="R938" s="23" t="str">
        <f t="shared" si="28"/>
        <v>Không</v>
      </c>
      <c r="S938" s="23"/>
      <c r="T938" s="23"/>
      <c r="U938" s="18"/>
      <c r="V938" s="18"/>
    </row>
    <row r="939" spans="1:22" s="20" customFormat="1" ht="13.5">
      <c r="A939" s="18">
        <v>933</v>
      </c>
      <c r="B939" s="110"/>
      <c r="C939" s="111"/>
      <c r="D939" s="112"/>
      <c r="E939" s="113"/>
      <c r="F939" s="113"/>
      <c r="G939" s="114"/>
      <c r="H939" s="22"/>
      <c r="I939" s="22"/>
      <c r="J939" s="22"/>
      <c r="K939" s="22"/>
      <c r="L939" s="22"/>
      <c r="M939" s="22"/>
      <c r="N939" s="22"/>
      <c r="O939" s="22"/>
      <c r="P939" s="19"/>
      <c r="Q939" s="70">
        <f t="shared" si="29"/>
        <v>0</v>
      </c>
      <c r="R939" s="23" t="str">
        <f t="shared" si="28"/>
        <v>Không</v>
      </c>
      <c r="S939" s="23"/>
      <c r="T939" s="23"/>
      <c r="U939" s="18"/>
      <c r="V939" s="18"/>
    </row>
    <row r="940" spans="1:22" s="20" customFormat="1" ht="13.5">
      <c r="A940" s="18">
        <v>934</v>
      </c>
      <c r="B940" s="110"/>
      <c r="C940" s="111"/>
      <c r="D940" s="112"/>
      <c r="E940" s="113"/>
      <c r="F940" s="113"/>
      <c r="G940" s="114"/>
      <c r="H940" s="22"/>
      <c r="I940" s="22"/>
      <c r="J940" s="22"/>
      <c r="K940" s="22"/>
      <c r="L940" s="22"/>
      <c r="M940" s="22"/>
      <c r="N940" s="22"/>
      <c r="O940" s="22"/>
      <c r="P940" s="19"/>
      <c r="Q940" s="70">
        <f t="shared" si="29"/>
        <v>0</v>
      </c>
      <c r="R940" s="23" t="str">
        <f t="shared" si="28"/>
        <v>Không</v>
      </c>
      <c r="S940" s="23"/>
      <c r="T940" s="23"/>
      <c r="U940" s="18"/>
      <c r="V940" s="18"/>
    </row>
    <row r="941" spans="1:22" s="20" customFormat="1" ht="13.5">
      <c r="A941" s="18">
        <v>935</v>
      </c>
      <c r="B941" s="110"/>
      <c r="C941" s="111"/>
      <c r="D941" s="112"/>
      <c r="E941" s="113"/>
      <c r="F941" s="113"/>
      <c r="G941" s="114"/>
      <c r="H941" s="22"/>
      <c r="I941" s="22"/>
      <c r="J941" s="22"/>
      <c r="K941" s="22"/>
      <c r="L941" s="22"/>
      <c r="M941" s="22"/>
      <c r="N941" s="22"/>
      <c r="O941" s="22"/>
      <c r="P941" s="19"/>
      <c r="Q941" s="70">
        <f t="shared" si="29"/>
        <v>0</v>
      </c>
      <c r="R941" s="23" t="str">
        <f t="shared" si="28"/>
        <v>Không</v>
      </c>
      <c r="S941" s="23"/>
      <c r="T941" s="23"/>
      <c r="U941" s="18"/>
      <c r="V941" s="18"/>
    </row>
    <row r="942" spans="1:22" s="20" customFormat="1" ht="13.5">
      <c r="A942" s="18">
        <v>936</v>
      </c>
      <c r="B942" s="110"/>
      <c r="C942" s="111"/>
      <c r="D942" s="112"/>
      <c r="E942" s="113"/>
      <c r="F942" s="113"/>
      <c r="G942" s="114"/>
      <c r="H942" s="22"/>
      <c r="I942" s="22"/>
      <c r="J942" s="22"/>
      <c r="K942" s="22"/>
      <c r="L942" s="22"/>
      <c r="M942" s="22"/>
      <c r="N942" s="22"/>
      <c r="O942" s="22"/>
      <c r="P942" s="19"/>
      <c r="Q942" s="70">
        <f t="shared" si="29"/>
        <v>0</v>
      </c>
      <c r="R942" s="23" t="str">
        <f t="shared" si="28"/>
        <v>Không</v>
      </c>
      <c r="S942" s="23"/>
      <c r="T942" s="23"/>
      <c r="U942" s="18"/>
      <c r="V942" s="18"/>
    </row>
    <row r="943" spans="1:22" s="20" customFormat="1" ht="13.5">
      <c r="A943" s="18">
        <v>937</v>
      </c>
      <c r="B943" s="110"/>
      <c r="C943" s="111"/>
      <c r="D943" s="112"/>
      <c r="E943" s="113"/>
      <c r="F943" s="113"/>
      <c r="G943" s="114"/>
      <c r="H943" s="22"/>
      <c r="I943" s="22"/>
      <c r="J943" s="22"/>
      <c r="K943" s="22"/>
      <c r="L943" s="22"/>
      <c r="M943" s="22"/>
      <c r="N943" s="22"/>
      <c r="O943" s="22"/>
      <c r="P943" s="19"/>
      <c r="Q943" s="70">
        <f t="shared" si="29"/>
        <v>0</v>
      </c>
      <c r="R943" s="23" t="str">
        <f t="shared" si="28"/>
        <v>Không</v>
      </c>
      <c r="S943" s="23"/>
      <c r="T943" s="23"/>
      <c r="U943" s="18"/>
      <c r="V943" s="18"/>
    </row>
    <row r="944" spans="1:22" s="20" customFormat="1" ht="13.5">
      <c r="A944" s="18">
        <v>938</v>
      </c>
      <c r="B944" s="110"/>
      <c r="C944" s="111"/>
      <c r="D944" s="112"/>
      <c r="E944" s="113"/>
      <c r="F944" s="113"/>
      <c r="G944" s="114"/>
      <c r="H944" s="22"/>
      <c r="I944" s="22"/>
      <c r="J944" s="22"/>
      <c r="K944" s="22"/>
      <c r="L944" s="22"/>
      <c r="M944" s="22"/>
      <c r="N944" s="22"/>
      <c r="O944" s="22"/>
      <c r="P944" s="19"/>
      <c r="Q944" s="70">
        <f t="shared" si="29"/>
        <v>0</v>
      </c>
      <c r="R944" s="23" t="str">
        <f t="shared" si="28"/>
        <v>Không</v>
      </c>
      <c r="S944" s="23"/>
      <c r="T944" s="23"/>
      <c r="U944" s="18"/>
      <c r="V944" s="18"/>
    </row>
    <row r="945" spans="1:22" s="20" customFormat="1" ht="13.5">
      <c r="A945" s="18">
        <v>939</v>
      </c>
      <c r="B945" s="110"/>
      <c r="C945" s="111"/>
      <c r="D945" s="112"/>
      <c r="E945" s="113"/>
      <c r="F945" s="113"/>
      <c r="G945" s="114"/>
      <c r="H945" s="22"/>
      <c r="I945" s="22"/>
      <c r="J945" s="22"/>
      <c r="K945" s="22"/>
      <c r="L945" s="22"/>
      <c r="M945" s="22"/>
      <c r="N945" s="22"/>
      <c r="O945" s="22"/>
      <c r="P945" s="19"/>
      <c r="Q945" s="70">
        <f t="shared" si="29"/>
        <v>0</v>
      </c>
      <c r="R945" s="23" t="str">
        <f t="shared" si="28"/>
        <v>Không</v>
      </c>
      <c r="S945" s="23"/>
      <c r="T945" s="23"/>
      <c r="U945" s="18"/>
      <c r="V945" s="18"/>
    </row>
    <row r="946" spans="1:22" s="20" customFormat="1" ht="13.5">
      <c r="A946" s="18">
        <v>940</v>
      </c>
      <c r="B946" s="110"/>
      <c r="C946" s="111"/>
      <c r="D946" s="112"/>
      <c r="E946" s="113"/>
      <c r="F946" s="113"/>
      <c r="G946" s="114"/>
      <c r="H946" s="22"/>
      <c r="I946" s="22"/>
      <c r="J946" s="22"/>
      <c r="K946" s="22"/>
      <c r="L946" s="22"/>
      <c r="M946" s="22"/>
      <c r="N946" s="22"/>
      <c r="O946" s="22"/>
      <c r="P946" s="19"/>
      <c r="Q946" s="70">
        <f t="shared" si="29"/>
        <v>0</v>
      </c>
      <c r="R946" s="23" t="str">
        <f t="shared" si="28"/>
        <v>Không</v>
      </c>
      <c r="S946" s="23"/>
      <c r="T946" s="23"/>
      <c r="U946" s="18"/>
      <c r="V946" s="18"/>
    </row>
    <row r="947" spans="1:22" s="20" customFormat="1" ht="13.5">
      <c r="A947" s="18">
        <v>941</v>
      </c>
      <c r="B947" s="110"/>
      <c r="C947" s="111"/>
      <c r="D947" s="112"/>
      <c r="E947" s="113"/>
      <c r="F947" s="113"/>
      <c r="G947" s="114"/>
      <c r="H947" s="22"/>
      <c r="I947" s="22"/>
      <c r="J947" s="22"/>
      <c r="K947" s="22"/>
      <c r="L947" s="22"/>
      <c r="M947" s="22"/>
      <c r="N947" s="22"/>
      <c r="O947" s="22"/>
      <c r="P947" s="19"/>
      <c r="Q947" s="70">
        <f t="shared" si="29"/>
        <v>0</v>
      </c>
      <c r="R947" s="23" t="str">
        <f t="shared" si="28"/>
        <v>Không</v>
      </c>
      <c r="S947" s="23"/>
      <c r="T947" s="23"/>
      <c r="U947" s="18"/>
      <c r="V947" s="18"/>
    </row>
    <row r="948" spans="1:22" s="20" customFormat="1" ht="13.5">
      <c r="A948" s="18">
        <v>942</v>
      </c>
      <c r="B948" s="110"/>
      <c r="C948" s="111"/>
      <c r="D948" s="112"/>
      <c r="E948" s="113"/>
      <c r="F948" s="113"/>
      <c r="G948" s="114"/>
      <c r="H948" s="22"/>
      <c r="I948" s="22"/>
      <c r="J948" s="22"/>
      <c r="K948" s="22"/>
      <c r="L948" s="22"/>
      <c r="M948" s="22"/>
      <c r="N948" s="22"/>
      <c r="O948" s="22"/>
      <c r="P948" s="19"/>
      <c r="Q948" s="70">
        <f t="shared" si="29"/>
        <v>0</v>
      </c>
      <c r="R948" s="23" t="str">
        <f t="shared" si="28"/>
        <v>Không</v>
      </c>
      <c r="S948" s="23"/>
      <c r="T948" s="23"/>
      <c r="U948" s="18"/>
      <c r="V948" s="18"/>
    </row>
    <row r="949" spans="1:22" s="20" customFormat="1" ht="13.5">
      <c r="A949" s="18">
        <v>943</v>
      </c>
      <c r="B949" s="110"/>
      <c r="C949" s="111"/>
      <c r="D949" s="112"/>
      <c r="E949" s="113"/>
      <c r="F949" s="113"/>
      <c r="G949" s="114"/>
      <c r="H949" s="22"/>
      <c r="I949" s="22"/>
      <c r="J949" s="22"/>
      <c r="K949" s="22"/>
      <c r="L949" s="22"/>
      <c r="M949" s="22"/>
      <c r="N949" s="22"/>
      <c r="O949" s="22"/>
      <c r="P949" s="19"/>
      <c r="Q949" s="70">
        <f t="shared" si="29"/>
        <v>0</v>
      </c>
      <c r="R949" s="23" t="str">
        <f t="shared" si="28"/>
        <v>Không</v>
      </c>
      <c r="S949" s="23"/>
      <c r="T949" s="23"/>
      <c r="U949" s="18"/>
      <c r="V949" s="18"/>
    </row>
    <row r="950" spans="1:22" s="20" customFormat="1" ht="13.5">
      <c r="A950" s="18">
        <v>944</v>
      </c>
      <c r="B950" s="110"/>
      <c r="C950" s="111"/>
      <c r="D950" s="112"/>
      <c r="E950" s="113"/>
      <c r="F950" s="113"/>
      <c r="G950" s="114"/>
      <c r="H950" s="22"/>
      <c r="I950" s="22"/>
      <c r="J950" s="22"/>
      <c r="K950" s="22"/>
      <c r="L950" s="22"/>
      <c r="M950" s="22"/>
      <c r="N950" s="22"/>
      <c r="O950" s="22"/>
      <c r="P950" s="19"/>
      <c r="Q950" s="70">
        <f t="shared" si="29"/>
        <v>0</v>
      </c>
      <c r="R950" s="23" t="str">
        <f t="shared" si="28"/>
        <v>Không</v>
      </c>
      <c r="S950" s="23"/>
      <c r="T950" s="23"/>
      <c r="U950" s="18"/>
      <c r="V950" s="18"/>
    </row>
    <row r="951" spans="1:22" s="20" customFormat="1" ht="13.5">
      <c r="A951" s="18">
        <v>945</v>
      </c>
      <c r="B951" s="110"/>
      <c r="C951" s="111"/>
      <c r="D951" s="112"/>
      <c r="E951" s="113"/>
      <c r="F951" s="113"/>
      <c r="G951" s="114"/>
      <c r="H951" s="22"/>
      <c r="I951" s="22"/>
      <c r="J951" s="22"/>
      <c r="K951" s="22"/>
      <c r="L951" s="22"/>
      <c r="M951" s="22"/>
      <c r="N951" s="22"/>
      <c r="O951" s="22"/>
      <c r="P951" s="19"/>
      <c r="Q951" s="70">
        <f t="shared" si="29"/>
        <v>0</v>
      </c>
      <c r="R951" s="23" t="str">
        <f t="shared" si="28"/>
        <v>Không</v>
      </c>
      <c r="S951" s="23"/>
      <c r="T951" s="23"/>
      <c r="U951" s="18"/>
      <c r="V951" s="18"/>
    </row>
    <row r="952" spans="1:22" s="20" customFormat="1" ht="13.5">
      <c r="A952" s="18">
        <v>946</v>
      </c>
      <c r="B952" s="110"/>
      <c r="C952" s="111"/>
      <c r="D952" s="112"/>
      <c r="E952" s="113"/>
      <c r="F952" s="113"/>
      <c r="G952" s="114"/>
      <c r="H952" s="22"/>
      <c r="I952" s="22"/>
      <c r="J952" s="22"/>
      <c r="K952" s="22"/>
      <c r="L952" s="22"/>
      <c r="M952" s="22"/>
      <c r="N952" s="22"/>
      <c r="O952" s="22"/>
      <c r="P952" s="19"/>
      <c r="Q952" s="70">
        <f t="shared" si="29"/>
        <v>0</v>
      </c>
      <c r="R952" s="23" t="str">
        <f t="shared" si="28"/>
        <v>Không</v>
      </c>
      <c r="S952" s="23"/>
      <c r="T952" s="23"/>
      <c r="U952" s="18"/>
      <c r="V952" s="18"/>
    </row>
    <row r="953" spans="1:22" s="20" customFormat="1" ht="13.5">
      <c r="A953" s="18">
        <v>947</v>
      </c>
      <c r="B953" s="110"/>
      <c r="C953" s="111"/>
      <c r="D953" s="112"/>
      <c r="E953" s="113"/>
      <c r="F953" s="113"/>
      <c r="G953" s="114"/>
      <c r="H953" s="22"/>
      <c r="I953" s="22"/>
      <c r="J953" s="22"/>
      <c r="K953" s="22"/>
      <c r="L953" s="22"/>
      <c r="M953" s="22"/>
      <c r="N953" s="22"/>
      <c r="O953" s="22"/>
      <c r="P953" s="19"/>
      <c r="Q953" s="70">
        <f t="shared" si="29"/>
        <v>0</v>
      </c>
      <c r="R953" s="23" t="str">
        <f t="shared" si="28"/>
        <v>Không</v>
      </c>
      <c r="S953" s="23"/>
      <c r="T953" s="23"/>
      <c r="U953" s="18"/>
      <c r="V953" s="18"/>
    </row>
    <row r="954" spans="1:22" s="20" customFormat="1" ht="13.5">
      <c r="A954" s="18">
        <v>948</v>
      </c>
      <c r="B954" s="110"/>
      <c r="C954" s="111"/>
      <c r="D954" s="112"/>
      <c r="E954" s="113"/>
      <c r="F954" s="113"/>
      <c r="G954" s="114"/>
      <c r="H954" s="22"/>
      <c r="I954" s="22"/>
      <c r="J954" s="22"/>
      <c r="K954" s="22"/>
      <c r="L954" s="22"/>
      <c r="M954" s="22"/>
      <c r="N954" s="22"/>
      <c r="O954" s="22"/>
      <c r="P954" s="19"/>
      <c r="Q954" s="70">
        <f t="shared" si="29"/>
        <v>0</v>
      </c>
      <c r="R954" s="23" t="str">
        <f t="shared" si="28"/>
        <v>Không</v>
      </c>
      <c r="S954" s="23"/>
      <c r="T954" s="23"/>
      <c r="U954" s="18"/>
      <c r="V954" s="18"/>
    </row>
    <row r="955" spans="1:22" s="20" customFormat="1" ht="13.5">
      <c r="A955" s="18">
        <v>949</v>
      </c>
      <c r="B955" s="110"/>
      <c r="C955" s="111"/>
      <c r="D955" s="112"/>
      <c r="E955" s="113"/>
      <c r="F955" s="113"/>
      <c r="G955" s="114"/>
      <c r="H955" s="22"/>
      <c r="I955" s="22"/>
      <c r="J955" s="22"/>
      <c r="K955" s="22"/>
      <c r="L955" s="22"/>
      <c r="M955" s="22"/>
      <c r="N955" s="22"/>
      <c r="O955" s="22"/>
      <c r="P955" s="19"/>
      <c r="Q955" s="70">
        <f t="shared" si="29"/>
        <v>0</v>
      </c>
      <c r="R955" s="23" t="str">
        <f t="shared" si="28"/>
        <v>Không</v>
      </c>
      <c r="S955" s="23"/>
      <c r="T955" s="23"/>
      <c r="U955" s="18"/>
      <c r="V955" s="18"/>
    </row>
    <row r="956" spans="1:22" s="20" customFormat="1" ht="13.5">
      <c r="A956" s="18">
        <v>950</v>
      </c>
      <c r="B956" s="110"/>
      <c r="C956" s="111"/>
      <c r="D956" s="112"/>
      <c r="E956" s="113"/>
      <c r="F956" s="113"/>
      <c r="G956" s="114"/>
      <c r="H956" s="22"/>
      <c r="I956" s="22"/>
      <c r="J956" s="22"/>
      <c r="K956" s="22"/>
      <c r="L956" s="22"/>
      <c r="M956" s="22"/>
      <c r="N956" s="22"/>
      <c r="O956" s="22"/>
      <c r="P956" s="19"/>
      <c r="Q956" s="70">
        <f t="shared" si="29"/>
        <v>0</v>
      </c>
      <c r="R956" s="23" t="str">
        <f t="shared" si="28"/>
        <v>Không</v>
      </c>
      <c r="S956" s="23"/>
      <c r="T956" s="23"/>
      <c r="U956" s="18"/>
      <c r="V956" s="18"/>
    </row>
    <row r="957" spans="1:22" s="20" customFormat="1" ht="13.5">
      <c r="A957" s="18">
        <v>951</v>
      </c>
      <c r="B957" s="110"/>
      <c r="C957" s="111"/>
      <c r="D957" s="112"/>
      <c r="E957" s="113"/>
      <c r="F957" s="113"/>
      <c r="G957" s="114"/>
      <c r="H957" s="22"/>
      <c r="I957" s="22"/>
      <c r="J957" s="22"/>
      <c r="K957" s="22"/>
      <c r="L957" s="22"/>
      <c r="M957" s="22"/>
      <c r="N957" s="22"/>
      <c r="O957" s="22"/>
      <c r="P957" s="19"/>
      <c r="Q957" s="70">
        <f t="shared" si="29"/>
        <v>0</v>
      </c>
      <c r="R957" s="23" t="str">
        <f t="shared" si="28"/>
        <v>Không</v>
      </c>
      <c r="S957" s="23"/>
      <c r="T957" s="23"/>
      <c r="U957" s="18"/>
      <c r="V957" s="18"/>
    </row>
    <row r="958" spans="1:22" s="20" customFormat="1" ht="13.5">
      <c r="A958" s="18">
        <v>952</v>
      </c>
      <c r="B958" s="110"/>
      <c r="C958" s="111"/>
      <c r="D958" s="112"/>
      <c r="E958" s="113"/>
      <c r="F958" s="113"/>
      <c r="G958" s="114"/>
      <c r="H958" s="22"/>
      <c r="I958" s="22"/>
      <c r="J958" s="22"/>
      <c r="K958" s="22"/>
      <c r="L958" s="22"/>
      <c r="M958" s="22"/>
      <c r="N958" s="22"/>
      <c r="O958" s="22"/>
      <c r="P958" s="19"/>
      <c r="Q958" s="70">
        <f t="shared" si="29"/>
        <v>0</v>
      </c>
      <c r="R958" s="23" t="str">
        <f t="shared" si="28"/>
        <v>Không</v>
      </c>
      <c r="S958" s="23"/>
      <c r="T958" s="23"/>
      <c r="U958" s="18"/>
      <c r="V958" s="18"/>
    </row>
    <row r="959" spans="1:22" s="20" customFormat="1" ht="13.5">
      <c r="A959" s="18">
        <v>953</v>
      </c>
      <c r="B959" s="110"/>
      <c r="C959" s="111"/>
      <c r="D959" s="112"/>
      <c r="E959" s="113"/>
      <c r="F959" s="113"/>
      <c r="G959" s="114"/>
      <c r="H959" s="22"/>
      <c r="I959" s="22"/>
      <c r="J959" s="22"/>
      <c r="K959" s="22"/>
      <c r="L959" s="22"/>
      <c r="M959" s="22"/>
      <c r="N959" s="22"/>
      <c r="O959" s="22"/>
      <c r="P959" s="19"/>
      <c r="Q959" s="70">
        <f t="shared" si="29"/>
        <v>0</v>
      </c>
      <c r="R959" s="23" t="str">
        <f t="shared" si="28"/>
        <v>Không</v>
      </c>
      <c r="S959" s="23"/>
      <c r="T959" s="23"/>
      <c r="U959" s="18"/>
      <c r="V959" s="18"/>
    </row>
    <row r="960" spans="1:22" s="20" customFormat="1" ht="13.5">
      <c r="A960" s="18">
        <v>954</v>
      </c>
      <c r="B960" s="110"/>
      <c r="C960" s="111"/>
      <c r="D960" s="112"/>
      <c r="E960" s="113"/>
      <c r="F960" s="113"/>
      <c r="G960" s="114"/>
      <c r="H960" s="22"/>
      <c r="I960" s="22"/>
      <c r="J960" s="22"/>
      <c r="K960" s="22"/>
      <c r="L960" s="22"/>
      <c r="M960" s="22"/>
      <c r="N960" s="22"/>
      <c r="O960" s="22"/>
      <c r="P960" s="19"/>
      <c r="Q960" s="70">
        <f t="shared" si="29"/>
        <v>0</v>
      </c>
      <c r="R960" s="23" t="str">
        <f t="shared" si="28"/>
        <v>Không</v>
      </c>
      <c r="S960" s="23"/>
      <c r="T960" s="23"/>
      <c r="U960" s="18"/>
      <c r="V960" s="18"/>
    </row>
    <row r="961" spans="1:22" s="20" customFormat="1" ht="13.5">
      <c r="A961" s="18">
        <v>955</v>
      </c>
      <c r="B961" s="110"/>
      <c r="C961" s="111"/>
      <c r="D961" s="112"/>
      <c r="E961" s="113"/>
      <c r="F961" s="113"/>
      <c r="G961" s="114"/>
      <c r="H961" s="22"/>
      <c r="I961" s="22"/>
      <c r="J961" s="22"/>
      <c r="K961" s="22"/>
      <c r="L961" s="22"/>
      <c r="M961" s="22"/>
      <c r="N961" s="22"/>
      <c r="O961" s="22"/>
      <c r="P961" s="19"/>
      <c r="Q961" s="70">
        <f t="shared" si="29"/>
        <v>0</v>
      </c>
      <c r="R961" s="23" t="str">
        <f t="shared" si="28"/>
        <v>Không</v>
      </c>
      <c r="S961" s="23"/>
      <c r="T961" s="23"/>
      <c r="U961" s="18"/>
      <c r="V961" s="18"/>
    </row>
    <row r="962" spans="1:22" s="20" customFormat="1" ht="13.5">
      <c r="A962" s="18">
        <v>956</v>
      </c>
      <c r="B962" s="110"/>
      <c r="C962" s="111"/>
      <c r="D962" s="112"/>
      <c r="E962" s="113"/>
      <c r="F962" s="113"/>
      <c r="G962" s="114"/>
      <c r="H962" s="22"/>
      <c r="I962" s="22"/>
      <c r="J962" s="22"/>
      <c r="K962" s="22"/>
      <c r="L962" s="22"/>
      <c r="M962" s="22"/>
      <c r="N962" s="22"/>
      <c r="O962" s="22"/>
      <c r="P962" s="19"/>
      <c r="Q962" s="70">
        <f t="shared" si="29"/>
        <v>0</v>
      </c>
      <c r="R962" s="23" t="str">
        <f t="shared" si="28"/>
        <v>Không</v>
      </c>
      <c r="S962" s="23"/>
      <c r="T962" s="23"/>
      <c r="U962" s="18"/>
      <c r="V962" s="18"/>
    </row>
    <row r="963" spans="1:22" s="20" customFormat="1" ht="13.5">
      <c r="A963" s="18">
        <v>957</v>
      </c>
      <c r="B963" s="110"/>
      <c r="C963" s="111"/>
      <c r="D963" s="112"/>
      <c r="E963" s="113"/>
      <c r="F963" s="113"/>
      <c r="G963" s="114"/>
      <c r="H963" s="22"/>
      <c r="I963" s="22"/>
      <c r="J963" s="22"/>
      <c r="K963" s="22"/>
      <c r="L963" s="22"/>
      <c r="M963" s="22"/>
      <c r="N963" s="22"/>
      <c r="O963" s="22"/>
      <c r="P963" s="19"/>
      <c r="Q963" s="70">
        <f t="shared" si="29"/>
        <v>0</v>
      </c>
      <c r="R963" s="23" t="str">
        <f t="shared" si="28"/>
        <v>Không</v>
      </c>
      <c r="S963" s="23"/>
      <c r="T963" s="23"/>
      <c r="U963" s="18"/>
      <c r="V963" s="18"/>
    </row>
    <row r="964" spans="1:22" s="20" customFormat="1" ht="13.5">
      <c r="A964" s="18">
        <v>958</v>
      </c>
      <c r="B964" s="110"/>
      <c r="C964" s="111"/>
      <c r="D964" s="112"/>
      <c r="E964" s="113"/>
      <c r="F964" s="113"/>
      <c r="G964" s="114"/>
      <c r="H964" s="22"/>
      <c r="I964" s="22"/>
      <c r="J964" s="22"/>
      <c r="K964" s="22"/>
      <c r="L964" s="22"/>
      <c r="M964" s="22"/>
      <c r="N964" s="22"/>
      <c r="O964" s="22"/>
      <c r="P964" s="19"/>
      <c r="Q964" s="70">
        <f t="shared" si="29"/>
        <v>0</v>
      </c>
      <c r="R964" s="23" t="str">
        <f t="shared" si="28"/>
        <v>Không</v>
      </c>
      <c r="S964" s="23"/>
      <c r="T964" s="23"/>
      <c r="U964" s="18"/>
      <c r="V964" s="18"/>
    </row>
    <row r="965" spans="1:22" s="20" customFormat="1" ht="13.5">
      <c r="A965" s="18">
        <v>959</v>
      </c>
      <c r="B965" s="110"/>
      <c r="C965" s="111"/>
      <c r="D965" s="112"/>
      <c r="E965" s="113"/>
      <c r="F965" s="113"/>
      <c r="G965" s="114"/>
      <c r="H965" s="22"/>
      <c r="I965" s="22"/>
      <c r="J965" s="22"/>
      <c r="K965" s="22"/>
      <c r="L965" s="22"/>
      <c r="M965" s="22"/>
      <c r="N965" s="22"/>
      <c r="O965" s="22"/>
      <c r="P965" s="19"/>
      <c r="Q965" s="70">
        <f t="shared" si="29"/>
        <v>0</v>
      </c>
      <c r="R965" s="23" t="str">
        <f t="shared" si="28"/>
        <v>Không</v>
      </c>
      <c r="S965" s="23"/>
      <c r="T965" s="23"/>
      <c r="U965" s="18"/>
      <c r="V965" s="18"/>
    </row>
    <row r="966" spans="1:22" s="20" customFormat="1" ht="13.5">
      <c r="A966" s="18">
        <v>960</v>
      </c>
      <c r="B966" s="110"/>
      <c r="C966" s="111"/>
      <c r="D966" s="112"/>
      <c r="E966" s="113"/>
      <c r="F966" s="113"/>
      <c r="G966" s="114"/>
      <c r="H966" s="22"/>
      <c r="I966" s="22"/>
      <c r="J966" s="22"/>
      <c r="K966" s="22"/>
      <c r="L966" s="22"/>
      <c r="M966" s="22"/>
      <c r="N966" s="22"/>
      <c r="O966" s="22"/>
      <c r="P966" s="19"/>
      <c r="Q966" s="70">
        <f t="shared" si="29"/>
        <v>0</v>
      </c>
      <c r="R966" s="23" t="str">
        <f t="shared" si="28"/>
        <v>Không</v>
      </c>
      <c r="S966" s="23"/>
      <c r="T966" s="23"/>
      <c r="U966" s="18"/>
      <c r="V966" s="18"/>
    </row>
    <row r="967" spans="1:22" s="20" customFormat="1" ht="13.5">
      <c r="A967" s="18">
        <v>961</v>
      </c>
      <c r="B967" s="110"/>
      <c r="C967" s="111"/>
      <c r="D967" s="112"/>
      <c r="E967" s="113"/>
      <c r="F967" s="113"/>
      <c r="G967" s="114"/>
      <c r="H967" s="22"/>
      <c r="I967" s="22"/>
      <c r="J967" s="22"/>
      <c r="K967" s="22"/>
      <c r="L967" s="22"/>
      <c r="M967" s="22"/>
      <c r="N967" s="22"/>
      <c r="O967" s="22"/>
      <c r="P967" s="19"/>
      <c r="Q967" s="70">
        <f t="shared" si="29"/>
        <v>0</v>
      </c>
      <c r="R967" s="23" t="str">
        <f t="shared" ref="R967:R1030" si="30">VLOOKUP(Q967,$U:$V,2,0)</f>
        <v>Không</v>
      </c>
      <c r="S967" s="23"/>
      <c r="T967" s="23"/>
      <c r="U967" s="18"/>
      <c r="V967" s="18"/>
    </row>
    <row r="968" spans="1:22" s="20" customFormat="1" ht="13.5">
      <c r="A968" s="18">
        <v>962</v>
      </c>
      <c r="B968" s="110"/>
      <c r="C968" s="111"/>
      <c r="D968" s="112"/>
      <c r="E968" s="113"/>
      <c r="F968" s="113"/>
      <c r="G968" s="114"/>
      <c r="H968" s="22"/>
      <c r="I968" s="22"/>
      <c r="J968" s="22"/>
      <c r="K968" s="22"/>
      <c r="L968" s="22"/>
      <c r="M968" s="22"/>
      <c r="N968" s="22"/>
      <c r="O968" s="22"/>
      <c r="P968" s="19"/>
      <c r="Q968" s="70">
        <f t="shared" ref="Q968:Q1031" si="31">IF(OR(ISNUMBER(P968)=FALSE,$Q$6&lt;&gt;100%,P968&lt;1),0,ROUND(SUMPRODUCT($H$6:$P$6,H968:P968),1))</f>
        <v>0</v>
      </c>
      <c r="R968" s="23" t="str">
        <f t="shared" si="30"/>
        <v>Không</v>
      </c>
      <c r="S968" s="23"/>
      <c r="T968" s="23"/>
      <c r="U968" s="18"/>
      <c r="V968" s="18"/>
    </row>
    <row r="969" spans="1:22" s="20" customFormat="1" ht="13.5">
      <c r="A969" s="18">
        <v>963</v>
      </c>
      <c r="B969" s="110"/>
      <c r="C969" s="111"/>
      <c r="D969" s="112"/>
      <c r="E969" s="113"/>
      <c r="F969" s="113"/>
      <c r="G969" s="114"/>
      <c r="H969" s="22"/>
      <c r="I969" s="22"/>
      <c r="J969" s="22"/>
      <c r="K969" s="22"/>
      <c r="L969" s="22"/>
      <c r="M969" s="22"/>
      <c r="N969" s="22"/>
      <c r="O969" s="22"/>
      <c r="P969" s="19"/>
      <c r="Q969" s="70">
        <f t="shared" si="31"/>
        <v>0</v>
      </c>
      <c r="R969" s="23" t="str">
        <f t="shared" si="30"/>
        <v>Không</v>
      </c>
      <c r="S969" s="23"/>
      <c r="T969" s="23"/>
      <c r="U969" s="18"/>
      <c r="V969" s="18"/>
    </row>
    <row r="970" spans="1:22" s="20" customFormat="1" ht="13.5">
      <c r="A970" s="18">
        <v>964</v>
      </c>
      <c r="B970" s="110"/>
      <c r="C970" s="111"/>
      <c r="D970" s="112"/>
      <c r="E970" s="113"/>
      <c r="F970" s="113"/>
      <c r="G970" s="114"/>
      <c r="H970" s="22"/>
      <c r="I970" s="22"/>
      <c r="J970" s="22"/>
      <c r="K970" s="22"/>
      <c r="L970" s="22"/>
      <c r="M970" s="22"/>
      <c r="N970" s="22"/>
      <c r="O970" s="22"/>
      <c r="P970" s="19"/>
      <c r="Q970" s="70">
        <f t="shared" si="31"/>
        <v>0</v>
      </c>
      <c r="R970" s="23" t="str">
        <f t="shared" si="30"/>
        <v>Không</v>
      </c>
      <c r="S970" s="23"/>
      <c r="T970" s="23"/>
      <c r="U970" s="18"/>
      <c r="V970" s="18"/>
    </row>
    <row r="971" spans="1:22" s="20" customFormat="1" ht="13.5">
      <c r="A971" s="18">
        <v>965</v>
      </c>
      <c r="B971" s="110"/>
      <c r="C971" s="111"/>
      <c r="D971" s="112"/>
      <c r="E971" s="113"/>
      <c r="F971" s="113"/>
      <c r="G971" s="114"/>
      <c r="H971" s="22"/>
      <c r="I971" s="22"/>
      <c r="J971" s="22"/>
      <c r="K971" s="22"/>
      <c r="L971" s="22"/>
      <c r="M971" s="22"/>
      <c r="N971" s="22"/>
      <c r="O971" s="22"/>
      <c r="P971" s="19"/>
      <c r="Q971" s="70">
        <f t="shared" si="31"/>
        <v>0</v>
      </c>
      <c r="R971" s="23" t="str">
        <f t="shared" si="30"/>
        <v>Không</v>
      </c>
      <c r="S971" s="23"/>
      <c r="T971" s="23"/>
      <c r="U971" s="18"/>
      <c r="V971" s="18"/>
    </row>
    <row r="972" spans="1:22" s="20" customFormat="1" ht="13.5">
      <c r="A972" s="18">
        <v>966</v>
      </c>
      <c r="B972" s="110"/>
      <c r="C972" s="111"/>
      <c r="D972" s="112"/>
      <c r="E972" s="113"/>
      <c r="F972" s="113"/>
      <c r="G972" s="114"/>
      <c r="H972" s="22"/>
      <c r="I972" s="22"/>
      <c r="J972" s="22"/>
      <c r="K972" s="22"/>
      <c r="L972" s="22"/>
      <c r="M972" s="22"/>
      <c r="N972" s="22"/>
      <c r="O972" s="22"/>
      <c r="P972" s="19"/>
      <c r="Q972" s="70">
        <f t="shared" si="31"/>
        <v>0</v>
      </c>
      <c r="R972" s="23" t="str">
        <f t="shared" si="30"/>
        <v>Không</v>
      </c>
      <c r="S972" s="23"/>
      <c r="T972" s="23"/>
      <c r="U972" s="18"/>
      <c r="V972" s="18"/>
    </row>
    <row r="973" spans="1:22" s="20" customFormat="1" ht="13.5">
      <c r="A973" s="18">
        <v>967</v>
      </c>
      <c r="B973" s="110"/>
      <c r="C973" s="111"/>
      <c r="D973" s="112"/>
      <c r="E973" s="113"/>
      <c r="F973" s="113"/>
      <c r="G973" s="114"/>
      <c r="H973" s="22"/>
      <c r="I973" s="22"/>
      <c r="J973" s="22"/>
      <c r="K973" s="22"/>
      <c r="L973" s="22"/>
      <c r="M973" s="22"/>
      <c r="N973" s="22"/>
      <c r="O973" s="22"/>
      <c r="P973" s="19"/>
      <c r="Q973" s="70">
        <f t="shared" si="31"/>
        <v>0</v>
      </c>
      <c r="R973" s="23" t="str">
        <f t="shared" si="30"/>
        <v>Không</v>
      </c>
      <c r="S973" s="23"/>
      <c r="T973" s="23"/>
      <c r="U973" s="18"/>
      <c r="V973" s="18"/>
    </row>
    <row r="974" spans="1:22" s="20" customFormat="1" ht="13.5">
      <c r="A974" s="18">
        <v>968</v>
      </c>
      <c r="B974" s="110"/>
      <c r="C974" s="111"/>
      <c r="D974" s="112"/>
      <c r="E974" s="113"/>
      <c r="F974" s="113"/>
      <c r="G974" s="114"/>
      <c r="H974" s="22"/>
      <c r="I974" s="22"/>
      <c r="J974" s="22"/>
      <c r="K974" s="22"/>
      <c r="L974" s="22"/>
      <c r="M974" s="22"/>
      <c r="N974" s="22"/>
      <c r="O974" s="22"/>
      <c r="P974" s="19"/>
      <c r="Q974" s="70">
        <f t="shared" si="31"/>
        <v>0</v>
      </c>
      <c r="R974" s="23" t="str">
        <f t="shared" si="30"/>
        <v>Không</v>
      </c>
      <c r="S974" s="23"/>
      <c r="T974" s="23"/>
      <c r="U974" s="18"/>
      <c r="V974" s="18"/>
    </row>
    <row r="975" spans="1:22" s="20" customFormat="1" ht="13.5">
      <c r="A975" s="18">
        <v>969</v>
      </c>
      <c r="B975" s="110"/>
      <c r="C975" s="111"/>
      <c r="D975" s="112"/>
      <c r="E975" s="113"/>
      <c r="F975" s="113"/>
      <c r="G975" s="114"/>
      <c r="H975" s="22"/>
      <c r="I975" s="22"/>
      <c r="J975" s="22"/>
      <c r="K975" s="22"/>
      <c r="L975" s="22"/>
      <c r="M975" s="22"/>
      <c r="N975" s="22"/>
      <c r="O975" s="22"/>
      <c r="P975" s="19"/>
      <c r="Q975" s="70">
        <f t="shared" si="31"/>
        <v>0</v>
      </c>
      <c r="R975" s="23" t="str">
        <f t="shared" si="30"/>
        <v>Không</v>
      </c>
      <c r="S975" s="23"/>
      <c r="T975" s="23"/>
      <c r="U975" s="18"/>
      <c r="V975" s="18"/>
    </row>
    <row r="976" spans="1:22" s="20" customFormat="1" ht="13.5">
      <c r="A976" s="18">
        <v>970</v>
      </c>
      <c r="B976" s="110"/>
      <c r="C976" s="111"/>
      <c r="D976" s="112"/>
      <c r="E976" s="113"/>
      <c r="F976" s="113"/>
      <c r="G976" s="114"/>
      <c r="H976" s="22"/>
      <c r="I976" s="22"/>
      <c r="J976" s="22"/>
      <c r="K976" s="22"/>
      <c r="L976" s="22"/>
      <c r="M976" s="22"/>
      <c r="N976" s="22"/>
      <c r="O976" s="22"/>
      <c r="P976" s="19"/>
      <c r="Q976" s="70">
        <f t="shared" si="31"/>
        <v>0</v>
      </c>
      <c r="R976" s="23" t="str">
        <f t="shared" si="30"/>
        <v>Không</v>
      </c>
      <c r="S976" s="23"/>
      <c r="T976" s="23"/>
      <c r="U976" s="18"/>
      <c r="V976" s="18"/>
    </row>
    <row r="977" spans="1:22" s="20" customFormat="1" ht="13.5">
      <c r="A977" s="18">
        <v>971</v>
      </c>
      <c r="B977" s="110"/>
      <c r="C977" s="111"/>
      <c r="D977" s="112"/>
      <c r="E977" s="113"/>
      <c r="F977" s="113"/>
      <c r="G977" s="114"/>
      <c r="H977" s="22"/>
      <c r="I977" s="22"/>
      <c r="J977" s="22"/>
      <c r="K977" s="22"/>
      <c r="L977" s="22"/>
      <c r="M977" s="22"/>
      <c r="N977" s="22"/>
      <c r="O977" s="22"/>
      <c r="P977" s="19"/>
      <c r="Q977" s="70">
        <f t="shared" si="31"/>
        <v>0</v>
      </c>
      <c r="R977" s="23" t="str">
        <f t="shared" si="30"/>
        <v>Không</v>
      </c>
      <c r="S977" s="23"/>
      <c r="T977" s="23"/>
      <c r="U977" s="18"/>
      <c r="V977" s="18"/>
    </row>
    <row r="978" spans="1:22" s="20" customFormat="1" ht="13.5">
      <c r="A978" s="18">
        <v>972</v>
      </c>
      <c r="B978" s="110"/>
      <c r="C978" s="111"/>
      <c r="D978" s="112"/>
      <c r="E978" s="113"/>
      <c r="F978" s="113"/>
      <c r="G978" s="114"/>
      <c r="H978" s="22"/>
      <c r="I978" s="22"/>
      <c r="J978" s="22"/>
      <c r="K978" s="22"/>
      <c r="L978" s="22"/>
      <c r="M978" s="22"/>
      <c r="N978" s="22"/>
      <c r="O978" s="22"/>
      <c r="P978" s="19"/>
      <c r="Q978" s="70">
        <f t="shared" si="31"/>
        <v>0</v>
      </c>
      <c r="R978" s="23" t="str">
        <f t="shared" si="30"/>
        <v>Không</v>
      </c>
      <c r="S978" s="23"/>
      <c r="T978" s="23"/>
      <c r="U978" s="18"/>
      <c r="V978" s="18"/>
    </row>
    <row r="979" spans="1:22" s="20" customFormat="1" ht="13.5">
      <c r="A979" s="18">
        <v>973</v>
      </c>
      <c r="B979" s="110"/>
      <c r="C979" s="111"/>
      <c r="D979" s="112"/>
      <c r="E979" s="113"/>
      <c r="F979" s="113"/>
      <c r="G979" s="114"/>
      <c r="H979" s="22"/>
      <c r="I979" s="22"/>
      <c r="J979" s="22"/>
      <c r="K979" s="22"/>
      <c r="L979" s="22"/>
      <c r="M979" s="22"/>
      <c r="N979" s="22"/>
      <c r="O979" s="22"/>
      <c r="P979" s="19"/>
      <c r="Q979" s="70">
        <f t="shared" si="31"/>
        <v>0</v>
      </c>
      <c r="R979" s="23" t="str">
        <f t="shared" si="30"/>
        <v>Không</v>
      </c>
      <c r="S979" s="23"/>
      <c r="T979" s="23"/>
      <c r="U979" s="18"/>
      <c r="V979" s="18"/>
    </row>
    <row r="980" spans="1:22" s="20" customFormat="1" ht="13.5">
      <c r="A980" s="18">
        <v>974</v>
      </c>
      <c r="B980" s="110"/>
      <c r="C980" s="111"/>
      <c r="D980" s="112"/>
      <c r="E980" s="113"/>
      <c r="F980" s="113"/>
      <c r="G980" s="114"/>
      <c r="H980" s="22"/>
      <c r="I980" s="22"/>
      <c r="J980" s="22"/>
      <c r="K980" s="22"/>
      <c r="L980" s="22"/>
      <c r="M980" s="22"/>
      <c r="N980" s="22"/>
      <c r="O980" s="22"/>
      <c r="P980" s="19"/>
      <c r="Q980" s="70">
        <f t="shared" si="31"/>
        <v>0</v>
      </c>
      <c r="R980" s="23" t="str">
        <f t="shared" si="30"/>
        <v>Không</v>
      </c>
      <c r="S980" s="23"/>
      <c r="T980" s="23"/>
      <c r="U980" s="18"/>
      <c r="V980" s="18"/>
    </row>
    <row r="981" spans="1:22" s="20" customFormat="1" ht="13.5">
      <c r="A981" s="18">
        <v>975</v>
      </c>
      <c r="B981" s="110"/>
      <c r="C981" s="111"/>
      <c r="D981" s="112"/>
      <c r="E981" s="113"/>
      <c r="F981" s="113"/>
      <c r="G981" s="114"/>
      <c r="H981" s="22"/>
      <c r="I981" s="22"/>
      <c r="J981" s="22"/>
      <c r="K981" s="22"/>
      <c r="L981" s="22"/>
      <c r="M981" s="22"/>
      <c r="N981" s="22"/>
      <c r="O981" s="22"/>
      <c r="P981" s="19"/>
      <c r="Q981" s="70">
        <f t="shared" si="31"/>
        <v>0</v>
      </c>
      <c r="R981" s="23" t="str">
        <f t="shared" si="30"/>
        <v>Không</v>
      </c>
      <c r="S981" s="23"/>
      <c r="T981" s="23"/>
      <c r="U981" s="18"/>
      <c r="V981" s="18"/>
    </row>
    <row r="982" spans="1:22" s="20" customFormat="1" ht="13.5">
      <c r="A982" s="18">
        <v>976</v>
      </c>
      <c r="B982" s="110"/>
      <c r="C982" s="111"/>
      <c r="D982" s="112"/>
      <c r="E982" s="113"/>
      <c r="F982" s="113"/>
      <c r="G982" s="114"/>
      <c r="H982" s="22"/>
      <c r="I982" s="22"/>
      <c r="J982" s="22"/>
      <c r="K982" s="22"/>
      <c r="L982" s="22"/>
      <c r="M982" s="22"/>
      <c r="N982" s="22"/>
      <c r="O982" s="22"/>
      <c r="P982" s="19"/>
      <c r="Q982" s="70">
        <f t="shared" si="31"/>
        <v>0</v>
      </c>
      <c r="R982" s="23" t="str">
        <f t="shared" si="30"/>
        <v>Không</v>
      </c>
      <c r="S982" s="23"/>
      <c r="T982" s="23"/>
      <c r="U982" s="18"/>
      <c r="V982" s="18"/>
    </row>
    <row r="983" spans="1:22" s="20" customFormat="1" ht="13.5">
      <c r="A983" s="18">
        <v>977</v>
      </c>
      <c r="B983" s="110"/>
      <c r="C983" s="111"/>
      <c r="D983" s="112"/>
      <c r="E983" s="113"/>
      <c r="F983" s="113"/>
      <c r="G983" s="114"/>
      <c r="H983" s="22"/>
      <c r="I983" s="22"/>
      <c r="J983" s="22"/>
      <c r="K983" s="22"/>
      <c r="L983" s="22"/>
      <c r="M983" s="22"/>
      <c r="N983" s="22"/>
      <c r="O983" s="22"/>
      <c r="P983" s="19"/>
      <c r="Q983" s="70">
        <f t="shared" si="31"/>
        <v>0</v>
      </c>
      <c r="R983" s="23" t="str">
        <f t="shared" si="30"/>
        <v>Không</v>
      </c>
      <c r="S983" s="23"/>
      <c r="T983" s="23"/>
      <c r="U983" s="18"/>
      <c r="V983" s="18"/>
    </row>
    <row r="984" spans="1:22" s="20" customFormat="1" ht="13.5">
      <c r="A984" s="18">
        <v>978</v>
      </c>
      <c r="B984" s="110"/>
      <c r="C984" s="111"/>
      <c r="D984" s="112"/>
      <c r="E984" s="113"/>
      <c r="F984" s="113"/>
      <c r="G984" s="114"/>
      <c r="H984" s="22"/>
      <c r="I984" s="22"/>
      <c r="J984" s="22"/>
      <c r="K984" s="22"/>
      <c r="L984" s="22"/>
      <c r="M984" s="22"/>
      <c r="N984" s="22"/>
      <c r="O984" s="22"/>
      <c r="P984" s="19"/>
      <c r="Q984" s="70">
        <f t="shared" si="31"/>
        <v>0</v>
      </c>
      <c r="R984" s="23" t="str">
        <f t="shared" si="30"/>
        <v>Không</v>
      </c>
      <c r="S984" s="23"/>
      <c r="T984" s="23"/>
      <c r="U984" s="18"/>
      <c r="V984" s="18"/>
    </row>
    <row r="985" spans="1:22" s="20" customFormat="1" ht="13.5">
      <c r="A985" s="18">
        <v>979</v>
      </c>
      <c r="B985" s="110"/>
      <c r="C985" s="111"/>
      <c r="D985" s="112"/>
      <c r="E985" s="113"/>
      <c r="F985" s="113"/>
      <c r="G985" s="114"/>
      <c r="H985" s="22"/>
      <c r="I985" s="22"/>
      <c r="J985" s="22"/>
      <c r="K985" s="22"/>
      <c r="L985" s="22"/>
      <c r="M985" s="22"/>
      <c r="N985" s="22"/>
      <c r="O985" s="22"/>
      <c r="P985" s="19"/>
      <c r="Q985" s="70">
        <f t="shared" si="31"/>
        <v>0</v>
      </c>
      <c r="R985" s="23" t="str">
        <f t="shared" si="30"/>
        <v>Không</v>
      </c>
      <c r="S985" s="23"/>
      <c r="T985" s="23"/>
      <c r="U985" s="18"/>
      <c r="V985" s="18"/>
    </row>
    <row r="986" spans="1:22" s="20" customFormat="1" ht="13.5">
      <c r="A986" s="18">
        <v>980</v>
      </c>
      <c r="B986" s="110"/>
      <c r="C986" s="111"/>
      <c r="D986" s="112"/>
      <c r="E986" s="113"/>
      <c r="F986" s="113"/>
      <c r="G986" s="114"/>
      <c r="H986" s="22"/>
      <c r="I986" s="22"/>
      <c r="J986" s="22"/>
      <c r="K986" s="22"/>
      <c r="L986" s="22"/>
      <c r="M986" s="22"/>
      <c r="N986" s="22"/>
      <c r="O986" s="22"/>
      <c r="P986" s="19"/>
      <c r="Q986" s="70">
        <f t="shared" si="31"/>
        <v>0</v>
      </c>
      <c r="R986" s="23" t="str">
        <f t="shared" si="30"/>
        <v>Không</v>
      </c>
      <c r="S986" s="23"/>
      <c r="T986" s="23"/>
      <c r="U986" s="18"/>
      <c r="V986" s="18"/>
    </row>
    <row r="987" spans="1:22" s="20" customFormat="1" ht="13.5">
      <c r="A987" s="18">
        <v>981</v>
      </c>
      <c r="B987" s="110"/>
      <c r="C987" s="111"/>
      <c r="D987" s="112"/>
      <c r="E987" s="113"/>
      <c r="F987" s="113"/>
      <c r="G987" s="114"/>
      <c r="H987" s="22"/>
      <c r="I987" s="22"/>
      <c r="J987" s="22"/>
      <c r="K987" s="22"/>
      <c r="L987" s="22"/>
      <c r="M987" s="22"/>
      <c r="N987" s="22"/>
      <c r="O987" s="22"/>
      <c r="P987" s="19"/>
      <c r="Q987" s="70">
        <f t="shared" si="31"/>
        <v>0</v>
      </c>
      <c r="R987" s="23" t="str">
        <f t="shared" si="30"/>
        <v>Không</v>
      </c>
      <c r="S987" s="23"/>
      <c r="T987" s="23"/>
      <c r="U987" s="18"/>
      <c r="V987" s="18"/>
    </row>
    <row r="988" spans="1:22" s="20" customFormat="1" ht="13.5">
      <c r="A988" s="18">
        <v>982</v>
      </c>
      <c r="B988" s="110"/>
      <c r="C988" s="111"/>
      <c r="D988" s="112"/>
      <c r="E988" s="113"/>
      <c r="F988" s="113"/>
      <c r="G988" s="114"/>
      <c r="H988" s="22"/>
      <c r="I988" s="22"/>
      <c r="J988" s="22"/>
      <c r="K988" s="22"/>
      <c r="L988" s="22"/>
      <c r="M988" s="22"/>
      <c r="N988" s="22"/>
      <c r="O988" s="22"/>
      <c r="P988" s="19"/>
      <c r="Q988" s="70">
        <f t="shared" si="31"/>
        <v>0</v>
      </c>
      <c r="R988" s="23" t="str">
        <f t="shared" si="30"/>
        <v>Không</v>
      </c>
      <c r="S988" s="23"/>
      <c r="T988" s="23"/>
      <c r="U988" s="18"/>
      <c r="V988" s="18"/>
    </row>
    <row r="989" spans="1:22" s="20" customFormat="1" ht="13.5">
      <c r="A989" s="18">
        <v>983</v>
      </c>
      <c r="B989" s="110"/>
      <c r="C989" s="111"/>
      <c r="D989" s="112"/>
      <c r="E989" s="113"/>
      <c r="F989" s="113"/>
      <c r="G989" s="114"/>
      <c r="H989" s="22"/>
      <c r="I989" s="22"/>
      <c r="J989" s="22"/>
      <c r="K989" s="22"/>
      <c r="L989" s="22"/>
      <c r="M989" s="22"/>
      <c r="N989" s="22"/>
      <c r="O989" s="22"/>
      <c r="P989" s="19"/>
      <c r="Q989" s="70">
        <f t="shared" si="31"/>
        <v>0</v>
      </c>
      <c r="R989" s="23" t="str">
        <f t="shared" si="30"/>
        <v>Không</v>
      </c>
      <c r="S989" s="23"/>
      <c r="T989" s="23"/>
      <c r="U989" s="18"/>
      <c r="V989" s="18"/>
    </row>
    <row r="990" spans="1:22" s="20" customFormat="1" ht="13.5">
      <c r="A990" s="18">
        <v>984</v>
      </c>
      <c r="B990" s="110"/>
      <c r="C990" s="111"/>
      <c r="D990" s="112"/>
      <c r="E990" s="113"/>
      <c r="F990" s="113"/>
      <c r="G990" s="114"/>
      <c r="H990" s="22"/>
      <c r="I990" s="22"/>
      <c r="J990" s="22"/>
      <c r="K990" s="22"/>
      <c r="L990" s="22"/>
      <c r="M990" s="22"/>
      <c r="N990" s="22"/>
      <c r="O990" s="22"/>
      <c r="P990" s="19"/>
      <c r="Q990" s="70">
        <f t="shared" si="31"/>
        <v>0</v>
      </c>
      <c r="R990" s="23" t="str">
        <f t="shared" si="30"/>
        <v>Không</v>
      </c>
      <c r="S990" s="23"/>
      <c r="T990" s="23"/>
      <c r="U990" s="18"/>
      <c r="V990" s="18"/>
    </row>
    <row r="991" spans="1:22" s="20" customFormat="1" ht="13.5">
      <c r="A991" s="18">
        <v>985</v>
      </c>
      <c r="B991" s="110"/>
      <c r="C991" s="111"/>
      <c r="D991" s="112"/>
      <c r="E991" s="113"/>
      <c r="F991" s="113"/>
      <c r="G991" s="114"/>
      <c r="H991" s="22"/>
      <c r="I991" s="22"/>
      <c r="J991" s="22"/>
      <c r="K991" s="22"/>
      <c r="L991" s="22"/>
      <c r="M991" s="22"/>
      <c r="N991" s="22"/>
      <c r="O991" s="22"/>
      <c r="P991" s="19"/>
      <c r="Q991" s="70">
        <f t="shared" si="31"/>
        <v>0</v>
      </c>
      <c r="R991" s="23" t="str">
        <f t="shared" si="30"/>
        <v>Không</v>
      </c>
      <c r="S991" s="23"/>
      <c r="T991" s="23"/>
      <c r="U991" s="18"/>
      <c r="V991" s="18"/>
    </row>
    <row r="992" spans="1:22" s="20" customFormat="1" ht="13.5">
      <c r="A992" s="18">
        <v>986</v>
      </c>
      <c r="B992" s="110"/>
      <c r="C992" s="111"/>
      <c r="D992" s="112"/>
      <c r="E992" s="113"/>
      <c r="F992" s="113"/>
      <c r="G992" s="114"/>
      <c r="H992" s="22"/>
      <c r="I992" s="22"/>
      <c r="J992" s="22"/>
      <c r="K992" s="22"/>
      <c r="L992" s="22"/>
      <c r="M992" s="22"/>
      <c r="N992" s="22"/>
      <c r="O992" s="22"/>
      <c r="P992" s="19"/>
      <c r="Q992" s="70">
        <f t="shared" si="31"/>
        <v>0</v>
      </c>
      <c r="R992" s="23" t="str">
        <f t="shared" si="30"/>
        <v>Không</v>
      </c>
      <c r="S992" s="23"/>
      <c r="T992" s="23"/>
      <c r="U992" s="18"/>
      <c r="V992" s="18"/>
    </row>
    <row r="993" spans="1:22" s="20" customFormat="1" ht="13.5">
      <c r="A993" s="18">
        <v>987</v>
      </c>
      <c r="B993" s="110"/>
      <c r="C993" s="111"/>
      <c r="D993" s="112"/>
      <c r="E993" s="113"/>
      <c r="F993" s="113"/>
      <c r="G993" s="114"/>
      <c r="H993" s="22"/>
      <c r="I993" s="22"/>
      <c r="J993" s="22"/>
      <c r="K993" s="22"/>
      <c r="L993" s="22"/>
      <c r="M993" s="22"/>
      <c r="N993" s="22"/>
      <c r="O993" s="22"/>
      <c r="P993" s="19"/>
      <c r="Q993" s="70">
        <f t="shared" si="31"/>
        <v>0</v>
      </c>
      <c r="R993" s="23" t="str">
        <f t="shared" si="30"/>
        <v>Không</v>
      </c>
      <c r="S993" s="23"/>
      <c r="T993" s="23"/>
      <c r="U993" s="18"/>
      <c r="V993" s="18"/>
    </row>
    <row r="994" spans="1:22" s="20" customFormat="1" ht="13.5">
      <c r="A994" s="18">
        <v>988</v>
      </c>
      <c r="B994" s="110"/>
      <c r="C994" s="111"/>
      <c r="D994" s="112"/>
      <c r="E994" s="113"/>
      <c r="F994" s="113"/>
      <c r="G994" s="114"/>
      <c r="H994" s="22"/>
      <c r="I994" s="22"/>
      <c r="J994" s="22"/>
      <c r="K994" s="22"/>
      <c r="L994" s="22"/>
      <c r="M994" s="22"/>
      <c r="N994" s="22"/>
      <c r="O994" s="22"/>
      <c r="P994" s="19"/>
      <c r="Q994" s="70">
        <f t="shared" si="31"/>
        <v>0</v>
      </c>
      <c r="R994" s="23" t="str">
        <f t="shared" si="30"/>
        <v>Không</v>
      </c>
      <c r="S994" s="23"/>
      <c r="T994" s="23"/>
      <c r="U994" s="18"/>
      <c r="V994" s="18"/>
    </row>
    <row r="995" spans="1:22" s="20" customFormat="1" ht="13.5">
      <c r="A995" s="18">
        <v>989</v>
      </c>
      <c r="B995" s="110"/>
      <c r="C995" s="111"/>
      <c r="D995" s="112"/>
      <c r="E995" s="113"/>
      <c r="F995" s="113"/>
      <c r="G995" s="114"/>
      <c r="H995" s="22"/>
      <c r="I995" s="22"/>
      <c r="J995" s="22"/>
      <c r="K995" s="22"/>
      <c r="L995" s="22"/>
      <c r="M995" s="22"/>
      <c r="N995" s="22"/>
      <c r="O995" s="22"/>
      <c r="P995" s="19"/>
      <c r="Q995" s="70">
        <f t="shared" si="31"/>
        <v>0</v>
      </c>
      <c r="R995" s="23" t="str">
        <f t="shared" si="30"/>
        <v>Không</v>
      </c>
      <c r="S995" s="23"/>
      <c r="T995" s="23"/>
      <c r="U995" s="18"/>
      <c r="V995" s="18"/>
    </row>
    <row r="996" spans="1:22" s="20" customFormat="1" ht="13.5">
      <c r="A996" s="18">
        <v>990</v>
      </c>
      <c r="B996" s="110"/>
      <c r="C996" s="111"/>
      <c r="D996" s="112"/>
      <c r="E996" s="113"/>
      <c r="F996" s="113"/>
      <c r="G996" s="114"/>
      <c r="H996" s="22"/>
      <c r="I996" s="22"/>
      <c r="J996" s="22"/>
      <c r="K996" s="22"/>
      <c r="L996" s="22"/>
      <c r="M996" s="22"/>
      <c r="N996" s="22"/>
      <c r="O996" s="22"/>
      <c r="P996" s="19"/>
      <c r="Q996" s="70">
        <f t="shared" si="31"/>
        <v>0</v>
      </c>
      <c r="R996" s="23" t="str">
        <f t="shared" si="30"/>
        <v>Không</v>
      </c>
      <c r="S996" s="23"/>
      <c r="T996" s="23"/>
      <c r="U996" s="18"/>
      <c r="V996" s="18"/>
    </row>
    <row r="997" spans="1:22" s="20" customFormat="1" ht="13.5">
      <c r="A997" s="18">
        <v>991</v>
      </c>
      <c r="B997" s="110"/>
      <c r="C997" s="111"/>
      <c r="D997" s="112"/>
      <c r="E997" s="113"/>
      <c r="F997" s="113"/>
      <c r="G997" s="114"/>
      <c r="H997" s="22"/>
      <c r="I997" s="22"/>
      <c r="J997" s="22"/>
      <c r="K997" s="22"/>
      <c r="L997" s="22"/>
      <c r="M997" s="22"/>
      <c r="N997" s="22"/>
      <c r="O997" s="22"/>
      <c r="P997" s="19"/>
      <c r="Q997" s="70">
        <f t="shared" si="31"/>
        <v>0</v>
      </c>
      <c r="R997" s="23" t="str">
        <f t="shared" si="30"/>
        <v>Không</v>
      </c>
      <c r="S997" s="23"/>
      <c r="T997" s="23"/>
      <c r="U997" s="18"/>
      <c r="V997" s="18"/>
    </row>
    <row r="998" spans="1:22" s="20" customFormat="1" ht="13.5">
      <c r="A998" s="18">
        <v>992</v>
      </c>
      <c r="B998" s="110"/>
      <c r="C998" s="111"/>
      <c r="D998" s="112"/>
      <c r="E998" s="113"/>
      <c r="F998" s="113"/>
      <c r="G998" s="114"/>
      <c r="H998" s="22"/>
      <c r="I998" s="22"/>
      <c r="J998" s="22"/>
      <c r="K998" s="22"/>
      <c r="L998" s="22"/>
      <c r="M998" s="22"/>
      <c r="N998" s="22"/>
      <c r="O998" s="22"/>
      <c r="P998" s="19"/>
      <c r="Q998" s="70">
        <f t="shared" si="31"/>
        <v>0</v>
      </c>
      <c r="R998" s="23" t="str">
        <f t="shared" si="30"/>
        <v>Không</v>
      </c>
      <c r="S998" s="23"/>
      <c r="T998" s="23"/>
      <c r="U998" s="18"/>
      <c r="V998" s="18"/>
    </row>
    <row r="999" spans="1:22" s="20" customFormat="1" ht="13.5">
      <c r="A999" s="18">
        <v>993</v>
      </c>
      <c r="B999" s="110"/>
      <c r="C999" s="111"/>
      <c r="D999" s="112"/>
      <c r="E999" s="113"/>
      <c r="F999" s="113"/>
      <c r="G999" s="114"/>
      <c r="H999" s="22"/>
      <c r="I999" s="22"/>
      <c r="J999" s="22"/>
      <c r="K999" s="22"/>
      <c r="L999" s="22"/>
      <c r="M999" s="22"/>
      <c r="N999" s="22"/>
      <c r="O999" s="22"/>
      <c r="P999" s="19"/>
      <c r="Q999" s="70">
        <f t="shared" si="31"/>
        <v>0</v>
      </c>
      <c r="R999" s="23" t="str">
        <f t="shared" si="30"/>
        <v>Không</v>
      </c>
      <c r="S999" s="23"/>
      <c r="T999" s="23"/>
      <c r="U999" s="18"/>
      <c r="V999" s="18"/>
    </row>
    <row r="1000" spans="1:22" s="20" customFormat="1" ht="13.5">
      <c r="A1000" s="18">
        <v>994</v>
      </c>
      <c r="B1000" s="110"/>
      <c r="C1000" s="111"/>
      <c r="D1000" s="112"/>
      <c r="E1000" s="113"/>
      <c r="F1000" s="113"/>
      <c r="G1000" s="114"/>
      <c r="H1000" s="22"/>
      <c r="I1000" s="22"/>
      <c r="J1000" s="22"/>
      <c r="K1000" s="22"/>
      <c r="L1000" s="22"/>
      <c r="M1000" s="22"/>
      <c r="N1000" s="22"/>
      <c r="O1000" s="22"/>
      <c r="P1000" s="19"/>
      <c r="Q1000" s="70">
        <f t="shared" si="31"/>
        <v>0</v>
      </c>
      <c r="R1000" s="23" t="str">
        <f t="shared" si="30"/>
        <v>Không</v>
      </c>
      <c r="S1000" s="23"/>
      <c r="T1000" s="23"/>
      <c r="U1000" s="18"/>
      <c r="V1000" s="18"/>
    </row>
    <row r="1001" spans="1:22" s="20" customFormat="1" ht="13.5">
      <c r="A1001" s="18">
        <v>995</v>
      </c>
      <c r="B1001" s="110"/>
      <c r="C1001" s="111"/>
      <c r="D1001" s="112"/>
      <c r="E1001" s="113"/>
      <c r="F1001" s="113"/>
      <c r="G1001" s="114"/>
      <c r="H1001" s="22"/>
      <c r="I1001" s="22"/>
      <c r="J1001" s="22"/>
      <c r="K1001" s="22"/>
      <c r="L1001" s="22"/>
      <c r="M1001" s="22"/>
      <c r="N1001" s="22"/>
      <c r="O1001" s="22"/>
      <c r="P1001" s="19"/>
      <c r="Q1001" s="70">
        <f t="shared" si="31"/>
        <v>0</v>
      </c>
      <c r="R1001" s="23" t="str">
        <f t="shared" si="30"/>
        <v>Không</v>
      </c>
      <c r="S1001" s="23"/>
      <c r="T1001" s="23"/>
      <c r="U1001" s="18"/>
      <c r="V1001" s="18"/>
    </row>
    <row r="1002" spans="1:22" s="20" customFormat="1" ht="13.5">
      <c r="A1002" s="18">
        <v>996</v>
      </c>
      <c r="B1002" s="110"/>
      <c r="C1002" s="111"/>
      <c r="D1002" s="112"/>
      <c r="E1002" s="113"/>
      <c r="F1002" s="113"/>
      <c r="G1002" s="114"/>
      <c r="H1002" s="22"/>
      <c r="I1002" s="22"/>
      <c r="J1002" s="22"/>
      <c r="K1002" s="22"/>
      <c r="L1002" s="22"/>
      <c r="M1002" s="22"/>
      <c r="N1002" s="22"/>
      <c r="O1002" s="22"/>
      <c r="P1002" s="19"/>
      <c r="Q1002" s="70">
        <f t="shared" si="31"/>
        <v>0</v>
      </c>
      <c r="R1002" s="23" t="str">
        <f t="shared" si="30"/>
        <v>Không</v>
      </c>
      <c r="S1002" s="23"/>
      <c r="T1002" s="23"/>
      <c r="U1002" s="18"/>
      <c r="V1002" s="18"/>
    </row>
    <row r="1003" spans="1:22" s="20" customFormat="1" ht="13.5">
      <c r="A1003" s="18">
        <v>997</v>
      </c>
      <c r="B1003" s="110"/>
      <c r="C1003" s="111"/>
      <c r="D1003" s="112"/>
      <c r="E1003" s="113"/>
      <c r="F1003" s="113"/>
      <c r="G1003" s="114"/>
      <c r="H1003" s="22"/>
      <c r="I1003" s="22"/>
      <c r="J1003" s="22"/>
      <c r="K1003" s="22"/>
      <c r="L1003" s="22"/>
      <c r="M1003" s="22"/>
      <c r="N1003" s="22"/>
      <c r="O1003" s="22"/>
      <c r="P1003" s="19"/>
      <c r="Q1003" s="70">
        <f t="shared" si="31"/>
        <v>0</v>
      </c>
      <c r="R1003" s="23" t="str">
        <f t="shared" si="30"/>
        <v>Không</v>
      </c>
      <c r="S1003" s="23"/>
      <c r="T1003" s="23"/>
      <c r="U1003" s="18"/>
      <c r="V1003" s="18"/>
    </row>
    <row r="1004" spans="1:22" s="20" customFormat="1" ht="13.5">
      <c r="A1004" s="18">
        <v>998</v>
      </c>
      <c r="B1004" s="110"/>
      <c r="C1004" s="111"/>
      <c r="D1004" s="112"/>
      <c r="E1004" s="113"/>
      <c r="F1004" s="113"/>
      <c r="G1004" s="114"/>
      <c r="H1004" s="22"/>
      <c r="I1004" s="22"/>
      <c r="J1004" s="22"/>
      <c r="K1004" s="22"/>
      <c r="L1004" s="22"/>
      <c r="M1004" s="22"/>
      <c r="N1004" s="22"/>
      <c r="O1004" s="22"/>
      <c r="P1004" s="19"/>
      <c r="Q1004" s="70">
        <f t="shared" si="31"/>
        <v>0</v>
      </c>
      <c r="R1004" s="23" t="str">
        <f t="shared" si="30"/>
        <v>Không</v>
      </c>
      <c r="S1004" s="23"/>
      <c r="T1004" s="23"/>
      <c r="U1004" s="18"/>
      <c r="V1004" s="18"/>
    </row>
    <row r="1005" spans="1:22" s="20" customFormat="1" ht="13.5">
      <c r="A1005" s="18">
        <v>999</v>
      </c>
      <c r="B1005" s="110"/>
      <c r="C1005" s="111"/>
      <c r="D1005" s="112"/>
      <c r="E1005" s="113"/>
      <c r="F1005" s="113"/>
      <c r="G1005" s="114"/>
      <c r="H1005" s="22"/>
      <c r="I1005" s="22"/>
      <c r="J1005" s="22"/>
      <c r="K1005" s="22"/>
      <c r="L1005" s="22"/>
      <c r="M1005" s="22"/>
      <c r="N1005" s="22"/>
      <c r="O1005" s="22"/>
      <c r="P1005" s="19"/>
      <c r="Q1005" s="70">
        <f t="shared" si="31"/>
        <v>0</v>
      </c>
      <c r="R1005" s="23" t="str">
        <f t="shared" si="30"/>
        <v>Không</v>
      </c>
      <c r="S1005" s="23"/>
      <c r="T1005" s="23"/>
      <c r="U1005" s="18"/>
      <c r="V1005" s="18"/>
    </row>
    <row r="1006" spans="1:22" s="20" customFormat="1" ht="13.5">
      <c r="A1006" s="18">
        <v>1000</v>
      </c>
      <c r="B1006" s="110"/>
      <c r="C1006" s="111"/>
      <c r="D1006" s="112"/>
      <c r="E1006" s="113"/>
      <c r="F1006" s="113"/>
      <c r="G1006" s="114"/>
      <c r="H1006" s="22"/>
      <c r="I1006" s="22"/>
      <c r="J1006" s="22"/>
      <c r="K1006" s="22"/>
      <c r="L1006" s="22"/>
      <c r="M1006" s="22"/>
      <c r="N1006" s="22"/>
      <c r="O1006" s="22"/>
      <c r="P1006" s="19"/>
      <c r="Q1006" s="70">
        <f t="shared" si="31"/>
        <v>0</v>
      </c>
      <c r="R1006" s="23" t="str">
        <f t="shared" si="30"/>
        <v>Không</v>
      </c>
      <c r="S1006" s="23"/>
      <c r="T1006" s="23"/>
      <c r="U1006" s="18"/>
      <c r="V1006" s="18"/>
    </row>
    <row r="1007" spans="1:22" s="20" customFormat="1" ht="13.5">
      <c r="A1007" s="18">
        <v>1001</v>
      </c>
      <c r="B1007" s="110"/>
      <c r="C1007" s="111"/>
      <c r="D1007" s="112"/>
      <c r="E1007" s="113"/>
      <c r="F1007" s="113"/>
      <c r="G1007" s="114"/>
      <c r="H1007" s="22"/>
      <c r="I1007" s="22"/>
      <c r="J1007" s="22"/>
      <c r="K1007" s="22"/>
      <c r="L1007" s="22"/>
      <c r="M1007" s="22"/>
      <c r="N1007" s="22"/>
      <c r="O1007" s="22"/>
      <c r="P1007" s="19"/>
      <c r="Q1007" s="70">
        <f t="shared" si="31"/>
        <v>0</v>
      </c>
      <c r="R1007" s="23" t="str">
        <f t="shared" si="30"/>
        <v>Không</v>
      </c>
      <c r="S1007" s="23"/>
      <c r="T1007" s="23"/>
      <c r="U1007" s="18"/>
      <c r="V1007" s="18"/>
    </row>
    <row r="1008" spans="1:22" s="20" customFormat="1" ht="13.5">
      <c r="A1008" s="18">
        <v>1002</v>
      </c>
      <c r="B1008" s="110"/>
      <c r="C1008" s="111"/>
      <c r="D1008" s="112"/>
      <c r="E1008" s="113"/>
      <c r="F1008" s="113"/>
      <c r="G1008" s="114"/>
      <c r="H1008" s="22"/>
      <c r="I1008" s="22"/>
      <c r="J1008" s="22"/>
      <c r="K1008" s="22"/>
      <c r="L1008" s="22"/>
      <c r="M1008" s="22"/>
      <c r="N1008" s="22"/>
      <c r="O1008" s="22"/>
      <c r="P1008" s="19"/>
      <c r="Q1008" s="70">
        <f t="shared" si="31"/>
        <v>0</v>
      </c>
      <c r="R1008" s="23" t="str">
        <f t="shared" si="30"/>
        <v>Không</v>
      </c>
      <c r="S1008" s="23"/>
      <c r="T1008" s="23"/>
      <c r="U1008" s="18"/>
      <c r="V1008" s="18"/>
    </row>
    <row r="1009" spans="1:22" s="20" customFormat="1" ht="13.5">
      <c r="A1009" s="18">
        <v>1003</v>
      </c>
      <c r="B1009" s="110"/>
      <c r="C1009" s="111"/>
      <c r="D1009" s="112"/>
      <c r="E1009" s="113"/>
      <c r="F1009" s="113"/>
      <c r="G1009" s="114"/>
      <c r="H1009" s="22"/>
      <c r="I1009" s="22"/>
      <c r="J1009" s="22"/>
      <c r="K1009" s="22"/>
      <c r="L1009" s="22"/>
      <c r="M1009" s="22"/>
      <c r="N1009" s="22"/>
      <c r="O1009" s="22"/>
      <c r="P1009" s="19"/>
      <c r="Q1009" s="70">
        <f t="shared" si="31"/>
        <v>0</v>
      </c>
      <c r="R1009" s="23" t="str">
        <f t="shared" si="30"/>
        <v>Không</v>
      </c>
      <c r="S1009" s="23"/>
      <c r="T1009" s="23"/>
      <c r="U1009" s="18"/>
      <c r="V1009" s="18"/>
    </row>
    <row r="1010" spans="1:22" s="20" customFormat="1" ht="13.5">
      <c r="A1010" s="18">
        <v>1004</v>
      </c>
      <c r="B1010" s="110"/>
      <c r="C1010" s="111"/>
      <c r="D1010" s="112"/>
      <c r="E1010" s="113"/>
      <c r="F1010" s="113"/>
      <c r="G1010" s="114"/>
      <c r="H1010" s="22"/>
      <c r="I1010" s="22"/>
      <c r="J1010" s="22"/>
      <c r="K1010" s="22"/>
      <c r="L1010" s="22"/>
      <c r="M1010" s="22"/>
      <c r="N1010" s="22"/>
      <c r="O1010" s="22"/>
      <c r="P1010" s="19"/>
      <c r="Q1010" s="70">
        <f t="shared" si="31"/>
        <v>0</v>
      </c>
      <c r="R1010" s="23" t="str">
        <f t="shared" si="30"/>
        <v>Không</v>
      </c>
      <c r="S1010" s="23"/>
      <c r="T1010" s="23"/>
      <c r="U1010" s="18"/>
      <c r="V1010" s="18"/>
    </row>
    <row r="1011" spans="1:22" s="20" customFormat="1" ht="13.5">
      <c r="A1011" s="18">
        <v>1005</v>
      </c>
      <c r="B1011" s="110"/>
      <c r="C1011" s="111"/>
      <c r="D1011" s="112"/>
      <c r="E1011" s="113"/>
      <c r="F1011" s="113"/>
      <c r="G1011" s="114"/>
      <c r="H1011" s="22"/>
      <c r="I1011" s="22"/>
      <c r="J1011" s="22"/>
      <c r="K1011" s="22"/>
      <c r="L1011" s="22"/>
      <c r="M1011" s="22"/>
      <c r="N1011" s="22"/>
      <c r="O1011" s="22"/>
      <c r="P1011" s="19"/>
      <c r="Q1011" s="70">
        <f t="shared" si="31"/>
        <v>0</v>
      </c>
      <c r="R1011" s="23" t="str">
        <f t="shared" si="30"/>
        <v>Không</v>
      </c>
      <c r="S1011" s="23"/>
      <c r="T1011" s="23"/>
      <c r="U1011" s="18"/>
      <c r="V1011" s="18"/>
    </row>
    <row r="1012" spans="1:22" s="20" customFormat="1" ht="13.5">
      <c r="A1012" s="18">
        <v>1006</v>
      </c>
      <c r="B1012" s="110"/>
      <c r="C1012" s="111"/>
      <c r="D1012" s="112"/>
      <c r="E1012" s="113"/>
      <c r="F1012" s="113"/>
      <c r="G1012" s="114"/>
      <c r="H1012" s="22"/>
      <c r="I1012" s="22"/>
      <c r="J1012" s="22"/>
      <c r="K1012" s="22"/>
      <c r="L1012" s="22"/>
      <c r="M1012" s="22"/>
      <c r="N1012" s="22"/>
      <c r="O1012" s="22"/>
      <c r="P1012" s="19"/>
      <c r="Q1012" s="70">
        <f t="shared" si="31"/>
        <v>0</v>
      </c>
      <c r="R1012" s="23" t="str">
        <f t="shared" si="30"/>
        <v>Không</v>
      </c>
      <c r="S1012" s="23"/>
      <c r="T1012" s="23"/>
      <c r="U1012" s="18"/>
      <c r="V1012" s="18"/>
    </row>
    <row r="1013" spans="1:22" s="20" customFormat="1" ht="13.5">
      <c r="A1013" s="18">
        <v>1007</v>
      </c>
      <c r="B1013" s="110"/>
      <c r="C1013" s="111"/>
      <c r="D1013" s="112"/>
      <c r="E1013" s="113"/>
      <c r="F1013" s="113"/>
      <c r="G1013" s="114"/>
      <c r="H1013" s="22"/>
      <c r="I1013" s="22"/>
      <c r="J1013" s="22"/>
      <c r="K1013" s="22"/>
      <c r="L1013" s="22"/>
      <c r="M1013" s="22"/>
      <c r="N1013" s="22"/>
      <c r="O1013" s="22"/>
      <c r="P1013" s="19"/>
      <c r="Q1013" s="70">
        <f t="shared" si="31"/>
        <v>0</v>
      </c>
      <c r="R1013" s="23" t="str">
        <f t="shared" si="30"/>
        <v>Không</v>
      </c>
      <c r="S1013" s="23"/>
      <c r="T1013" s="23"/>
      <c r="U1013" s="18"/>
      <c r="V1013" s="18"/>
    </row>
    <row r="1014" spans="1:22" s="20" customFormat="1" ht="13.5">
      <c r="A1014" s="18">
        <v>1008</v>
      </c>
      <c r="B1014" s="110"/>
      <c r="C1014" s="111"/>
      <c r="D1014" s="112"/>
      <c r="E1014" s="113"/>
      <c r="F1014" s="113"/>
      <c r="G1014" s="114"/>
      <c r="H1014" s="22"/>
      <c r="I1014" s="22"/>
      <c r="J1014" s="22"/>
      <c r="K1014" s="22"/>
      <c r="L1014" s="22"/>
      <c r="M1014" s="22"/>
      <c r="N1014" s="22"/>
      <c r="O1014" s="22"/>
      <c r="P1014" s="19"/>
      <c r="Q1014" s="70">
        <f t="shared" si="31"/>
        <v>0</v>
      </c>
      <c r="R1014" s="23" t="str">
        <f t="shared" si="30"/>
        <v>Không</v>
      </c>
      <c r="S1014" s="23"/>
      <c r="T1014" s="23"/>
      <c r="U1014" s="18"/>
      <c r="V1014" s="18"/>
    </row>
    <row r="1015" spans="1:22" s="20" customFormat="1" ht="13.5">
      <c r="A1015" s="18">
        <v>1009</v>
      </c>
      <c r="B1015" s="110"/>
      <c r="C1015" s="111"/>
      <c r="D1015" s="112"/>
      <c r="E1015" s="113"/>
      <c r="F1015" s="113"/>
      <c r="G1015" s="114"/>
      <c r="H1015" s="22"/>
      <c r="I1015" s="22"/>
      <c r="J1015" s="22"/>
      <c r="K1015" s="22"/>
      <c r="L1015" s="22"/>
      <c r="M1015" s="22"/>
      <c r="N1015" s="22"/>
      <c r="O1015" s="22"/>
      <c r="P1015" s="19"/>
      <c r="Q1015" s="70">
        <f t="shared" si="31"/>
        <v>0</v>
      </c>
      <c r="R1015" s="23" t="str">
        <f t="shared" si="30"/>
        <v>Không</v>
      </c>
      <c r="S1015" s="23"/>
      <c r="T1015" s="23"/>
      <c r="U1015" s="18"/>
      <c r="V1015" s="18"/>
    </row>
    <row r="1016" spans="1:22" s="20" customFormat="1" ht="13.5">
      <c r="A1016" s="18">
        <v>1010</v>
      </c>
      <c r="B1016" s="110"/>
      <c r="C1016" s="111"/>
      <c r="D1016" s="112"/>
      <c r="E1016" s="113"/>
      <c r="F1016" s="113"/>
      <c r="G1016" s="114"/>
      <c r="H1016" s="22"/>
      <c r="I1016" s="22"/>
      <c r="J1016" s="22"/>
      <c r="K1016" s="22"/>
      <c r="L1016" s="22"/>
      <c r="M1016" s="22"/>
      <c r="N1016" s="22"/>
      <c r="O1016" s="22"/>
      <c r="P1016" s="19"/>
      <c r="Q1016" s="70">
        <f t="shared" si="31"/>
        <v>0</v>
      </c>
      <c r="R1016" s="23" t="str">
        <f t="shared" si="30"/>
        <v>Không</v>
      </c>
      <c r="S1016" s="23"/>
      <c r="T1016" s="23"/>
      <c r="U1016" s="18"/>
      <c r="V1016" s="18"/>
    </row>
    <row r="1017" spans="1:22" s="20" customFormat="1" ht="13.5">
      <c r="A1017" s="18">
        <v>1011</v>
      </c>
      <c r="B1017" s="110"/>
      <c r="C1017" s="111"/>
      <c r="D1017" s="112"/>
      <c r="E1017" s="113"/>
      <c r="F1017" s="113"/>
      <c r="G1017" s="114"/>
      <c r="H1017" s="22"/>
      <c r="I1017" s="22"/>
      <c r="J1017" s="22"/>
      <c r="K1017" s="22"/>
      <c r="L1017" s="22"/>
      <c r="M1017" s="22"/>
      <c r="N1017" s="22"/>
      <c r="O1017" s="22"/>
      <c r="P1017" s="19"/>
      <c r="Q1017" s="70">
        <f t="shared" si="31"/>
        <v>0</v>
      </c>
      <c r="R1017" s="23" t="str">
        <f t="shared" si="30"/>
        <v>Không</v>
      </c>
      <c r="S1017" s="23"/>
      <c r="T1017" s="23"/>
      <c r="U1017" s="18"/>
      <c r="V1017" s="18"/>
    </row>
    <row r="1018" spans="1:22" s="20" customFormat="1" ht="13.5">
      <c r="A1018" s="18">
        <v>1012</v>
      </c>
      <c r="B1018" s="110"/>
      <c r="C1018" s="111"/>
      <c r="D1018" s="112"/>
      <c r="E1018" s="113"/>
      <c r="F1018" s="113"/>
      <c r="G1018" s="114"/>
      <c r="H1018" s="22"/>
      <c r="I1018" s="22"/>
      <c r="J1018" s="22"/>
      <c r="K1018" s="22"/>
      <c r="L1018" s="22"/>
      <c r="M1018" s="22"/>
      <c r="N1018" s="22"/>
      <c r="O1018" s="22"/>
      <c r="P1018" s="19"/>
      <c r="Q1018" s="70">
        <f t="shared" si="31"/>
        <v>0</v>
      </c>
      <c r="R1018" s="23" t="str">
        <f t="shared" si="30"/>
        <v>Không</v>
      </c>
      <c r="S1018" s="23"/>
      <c r="T1018" s="23"/>
      <c r="U1018" s="18"/>
      <c r="V1018" s="18"/>
    </row>
    <row r="1019" spans="1:22" s="20" customFormat="1" ht="13.5">
      <c r="A1019" s="18">
        <v>1013</v>
      </c>
      <c r="B1019" s="110"/>
      <c r="C1019" s="111"/>
      <c r="D1019" s="112"/>
      <c r="E1019" s="113"/>
      <c r="F1019" s="113"/>
      <c r="G1019" s="114"/>
      <c r="H1019" s="22"/>
      <c r="I1019" s="22"/>
      <c r="J1019" s="22"/>
      <c r="K1019" s="22"/>
      <c r="L1019" s="22"/>
      <c r="M1019" s="22"/>
      <c r="N1019" s="22"/>
      <c r="O1019" s="22"/>
      <c r="P1019" s="19"/>
      <c r="Q1019" s="70">
        <f t="shared" si="31"/>
        <v>0</v>
      </c>
      <c r="R1019" s="23" t="str">
        <f t="shared" si="30"/>
        <v>Không</v>
      </c>
      <c r="S1019" s="23"/>
      <c r="T1019" s="23"/>
      <c r="U1019" s="18"/>
      <c r="V1019" s="18"/>
    </row>
    <row r="1020" spans="1:22" s="20" customFormat="1" ht="13.5">
      <c r="A1020" s="18">
        <v>1014</v>
      </c>
      <c r="B1020" s="110"/>
      <c r="C1020" s="111"/>
      <c r="D1020" s="112"/>
      <c r="E1020" s="113"/>
      <c r="F1020" s="113"/>
      <c r="G1020" s="114"/>
      <c r="H1020" s="22"/>
      <c r="I1020" s="22"/>
      <c r="J1020" s="22"/>
      <c r="K1020" s="22"/>
      <c r="L1020" s="22"/>
      <c r="M1020" s="22"/>
      <c r="N1020" s="22"/>
      <c r="O1020" s="22"/>
      <c r="P1020" s="19"/>
      <c r="Q1020" s="70">
        <f t="shared" si="31"/>
        <v>0</v>
      </c>
      <c r="R1020" s="23" t="str">
        <f t="shared" si="30"/>
        <v>Không</v>
      </c>
      <c r="S1020" s="23"/>
      <c r="T1020" s="23"/>
      <c r="U1020" s="18"/>
      <c r="V1020" s="18"/>
    </row>
    <row r="1021" spans="1:22" s="20" customFormat="1" ht="13.5">
      <c r="A1021" s="18">
        <v>1015</v>
      </c>
      <c r="B1021" s="110"/>
      <c r="C1021" s="111"/>
      <c r="D1021" s="112"/>
      <c r="E1021" s="113"/>
      <c r="F1021" s="113"/>
      <c r="G1021" s="114"/>
      <c r="H1021" s="22"/>
      <c r="I1021" s="22"/>
      <c r="J1021" s="22"/>
      <c r="K1021" s="22"/>
      <c r="L1021" s="22"/>
      <c r="M1021" s="22"/>
      <c r="N1021" s="22"/>
      <c r="O1021" s="22"/>
      <c r="P1021" s="19"/>
      <c r="Q1021" s="70">
        <f t="shared" si="31"/>
        <v>0</v>
      </c>
      <c r="R1021" s="23" t="str">
        <f t="shared" si="30"/>
        <v>Không</v>
      </c>
      <c r="S1021" s="23"/>
      <c r="T1021" s="23"/>
      <c r="U1021" s="18"/>
      <c r="V1021" s="18"/>
    </row>
    <row r="1022" spans="1:22" s="20" customFormat="1" ht="13.5">
      <c r="A1022" s="18">
        <v>1016</v>
      </c>
      <c r="B1022" s="110"/>
      <c r="C1022" s="111"/>
      <c r="D1022" s="112"/>
      <c r="E1022" s="113"/>
      <c r="F1022" s="113"/>
      <c r="G1022" s="114"/>
      <c r="H1022" s="22"/>
      <c r="I1022" s="22"/>
      <c r="J1022" s="22"/>
      <c r="K1022" s="22"/>
      <c r="L1022" s="22"/>
      <c r="M1022" s="22"/>
      <c r="N1022" s="22"/>
      <c r="O1022" s="22"/>
      <c r="P1022" s="19"/>
      <c r="Q1022" s="70">
        <f t="shared" si="31"/>
        <v>0</v>
      </c>
      <c r="R1022" s="23" t="str">
        <f t="shared" si="30"/>
        <v>Không</v>
      </c>
      <c r="S1022" s="23"/>
      <c r="T1022" s="23"/>
      <c r="U1022" s="18"/>
      <c r="V1022" s="18"/>
    </row>
    <row r="1023" spans="1:22" s="20" customFormat="1" ht="13.5">
      <c r="A1023" s="18">
        <v>1017</v>
      </c>
      <c r="B1023" s="110"/>
      <c r="C1023" s="111"/>
      <c r="D1023" s="112"/>
      <c r="E1023" s="113"/>
      <c r="F1023" s="113"/>
      <c r="G1023" s="114"/>
      <c r="H1023" s="22"/>
      <c r="I1023" s="22"/>
      <c r="J1023" s="22"/>
      <c r="K1023" s="22"/>
      <c r="L1023" s="22"/>
      <c r="M1023" s="22"/>
      <c r="N1023" s="22"/>
      <c r="O1023" s="22"/>
      <c r="P1023" s="19"/>
      <c r="Q1023" s="70">
        <f t="shared" si="31"/>
        <v>0</v>
      </c>
      <c r="R1023" s="23" t="str">
        <f t="shared" si="30"/>
        <v>Không</v>
      </c>
      <c r="S1023" s="23"/>
      <c r="T1023" s="23"/>
      <c r="U1023" s="18"/>
      <c r="V1023" s="18"/>
    </row>
    <row r="1024" spans="1:22" s="20" customFormat="1" ht="13.5">
      <c r="A1024" s="18">
        <v>1018</v>
      </c>
      <c r="B1024" s="110"/>
      <c r="C1024" s="111"/>
      <c r="D1024" s="112"/>
      <c r="E1024" s="113"/>
      <c r="F1024" s="113"/>
      <c r="G1024" s="114"/>
      <c r="H1024" s="22"/>
      <c r="I1024" s="22"/>
      <c r="J1024" s="22"/>
      <c r="K1024" s="22"/>
      <c r="L1024" s="22"/>
      <c r="M1024" s="22"/>
      <c r="N1024" s="22"/>
      <c r="O1024" s="22"/>
      <c r="P1024" s="19"/>
      <c r="Q1024" s="70">
        <f t="shared" si="31"/>
        <v>0</v>
      </c>
      <c r="R1024" s="23" t="str">
        <f t="shared" si="30"/>
        <v>Không</v>
      </c>
      <c r="S1024" s="23"/>
      <c r="T1024" s="23"/>
      <c r="U1024" s="18"/>
      <c r="V1024" s="18"/>
    </row>
    <row r="1025" spans="1:22" s="20" customFormat="1" ht="13.5">
      <c r="A1025" s="18">
        <v>1019</v>
      </c>
      <c r="B1025" s="110"/>
      <c r="C1025" s="111"/>
      <c r="D1025" s="112"/>
      <c r="E1025" s="113"/>
      <c r="F1025" s="113"/>
      <c r="G1025" s="114"/>
      <c r="H1025" s="22"/>
      <c r="I1025" s="22"/>
      <c r="J1025" s="22"/>
      <c r="K1025" s="22"/>
      <c r="L1025" s="22"/>
      <c r="M1025" s="22"/>
      <c r="N1025" s="22"/>
      <c r="O1025" s="22"/>
      <c r="P1025" s="19"/>
      <c r="Q1025" s="70">
        <f t="shared" si="31"/>
        <v>0</v>
      </c>
      <c r="R1025" s="23" t="str">
        <f t="shared" si="30"/>
        <v>Không</v>
      </c>
      <c r="S1025" s="23"/>
      <c r="T1025" s="23"/>
      <c r="U1025" s="18"/>
      <c r="V1025" s="18"/>
    </row>
    <row r="1026" spans="1:22" s="20" customFormat="1" ht="13.5">
      <c r="A1026" s="18">
        <v>1020</v>
      </c>
      <c r="B1026" s="110"/>
      <c r="C1026" s="111"/>
      <c r="D1026" s="112"/>
      <c r="E1026" s="113"/>
      <c r="F1026" s="113"/>
      <c r="G1026" s="114"/>
      <c r="H1026" s="22"/>
      <c r="I1026" s="22"/>
      <c r="J1026" s="22"/>
      <c r="K1026" s="22"/>
      <c r="L1026" s="22"/>
      <c r="M1026" s="22"/>
      <c r="N1026" s="22"/>
      <c r="O1026" s="22"/>
      <c r="P1026" s="19"/>
      <c r="Q1026" s="70">
        <f t="shared" si="31"/>
        <v>0</v>
      </c>
      <c r="R1026" s="23" t="str">
        <f t="shared" si="30"/>
        <v>Không</v>
      </c>
      <c r="S1026" s="23"/>
      <c r="T1026" s="23"/>
      <c r="U1026" s="18"/>
      <c r="V1026" s="18"/>
    </row>
    <row r="1027" spans="1:22" s="20" customFormat="1" ht="13.5">
      <c r="A1027" s="18">
        <v>1021</v>
      </c>
      <c r="B1027" s="110"/>
      <c r="C1027" s="111"/>
      <c r="D1027" s="112"/>
      <c r="E1027" s="113"/>
      <c r="F1027" s="113"/>
      <c r="G1027" s="114"/>
      <c r="H1027" s="22"/>
      <c r="I1027" s="22"/>
      <c r="J1027" s="22"/>
      <c r="K1027" s="22"/>
      <c r="L1027" s="22"/>
      <c r="M1027" s="22"/>
      <c r="N1027" s="22"/>
      <c r="O1027" s="22"/>
      <c r="P1027" s="19"/>
      <c r="Q1027" s="70">
        <f t="shared" si="31"/>
        <v>0</v>
      </c>
      <c r="R1027" s="23" t="str">
        <f t="shared" si="30"/>
        <v>Không</v>
      </c>
      <c r="S1027" s="23"/>
      <c r="T1027" s="23"/>
      <c r="U1027" s="18"/>
      <c r="V1027" s="18"/>
    </row>
    <row r="1028" spans="1:22" s="20" customFormat="1" ht="13.5">
      <c r="A1028" s="18">
        <v>1022</v>
      </c>
      <c r="B1028" s="110"/>
      <c r="C1028" s="111"/>
      <c r="D1028" s="112"/>
      <c r="E1028" s="113"/>
      <c r="F1028" s="113"/>
      <c r="G1028" s="114"/>
      <c r="H1028" s="22"/>
      <c r="I1028" s="22"/>
      <c r="J1028" s="22"/>
      <c r="K1028" s="22"/>
      <c r="L1028" s="22"/>
      <c r="M1028" s="22"/>
      <c r="N1028" s="22"/>
      <c r="O1028" s="22"/>
      <c r="P1028" s="19"/>
      <c r="Q1028" s="70">
        <f t="shared" si="31"/>
        <v>0</v>
      </c>
      <c r="R1028" s="23" t="str">
        <f t="shared" si="30"/>
        <v>Không</v>
      </c>
      <c r="S1028" s="23"/>
      <c r="T1028" s="23"/>
      <c r="U1028" s="18"/>
      <c r="V1028" s="18"/>
    </row>
    <row r="1029" spans="1:22" s="20" customFormat="1" ht="13.5">
      <c r="A1029" s="18">
        <v>1023</v>
      </c>
      <c r="B1029" s="110"/>
      <c r="C1029" s="111"/>
      <c r="D1029" s="112"/>
      <c r="E1029" s="113"/>
      <c r="F1029" s="113"/>
      <c r="G1029" s="114"/>
      <c r="H1029" s="22"/>
      <c r="I1029" s="22"/>
      <c r="J1029" s="22"/>
      <c r="K1029" s="22"/>
      <c r="L1029" s="22"/>
      <c r="M1029" s="22"/>
      <c r="N1029" s="22"/>
      <c r="O1029" s="22"/>
      <c r="P1029" s="19"/>
      <c r="Q1029" s="70">
        <f t="shared" si="31"/>
        <v>0</v>
      </c>
      <c r="R1029" s="23" t="str">
        <f t="shared" si="30"/>
        <v>Không</v>
      </c>
      <c r="S1029" s="23"/>
      <c r="T1029" s="23"/>
      <c r="U1029" s="18"/>
      <c r="V1029" s="18"/>
    </row>
    <row r="1030" spans="1:22" s="20" customFormat="1" ht="13.5">
      <c r="A1030" s="18">
        <v>1024</v>
      </c>
      <c r="B1030" s="110"/>
      <c r="C1030" s="111"/>
      <c r="D1030" s="112"/>
      <c r="E1030" s="113"/>
      <c r="F1030" s="113"/>
      <c r="G1030" s="114"/>
      <c r="H1030" s="22"/>
      <c r="I1030" s="22"/>
      <c r="J1030" s="22"/>
      <c r="K1030" s="22"/>
      <c r="L1030" s="22"/>
      <c r="M1030" s="22"/>
      <c r="N1030" s="22"/>
      <c r="O1030" s="22"/>
      <c r="P1030" s="19"/>
      <c r="Q1030" s="70">
        <f t="shared" si="31"/>
        <v>0</v>
      </c>
      <c r="R1030" s="23" t="str">
        <f t="shared" si="30"/>
        <v>Không</v>
      </c>
      <c r="S1030" s="23"/>
      <c r="T1030" s="23"/>
      <c r="U1030" s="18"/>
      <c r="V1030" s="18"/>
    </row>
    <row r="1031" spans="1:22" s="20" customFormat="1" ht="13.5">
      <c r="A1031" s="18">
        <v>1025</v>
      </c>
      <c r="B1031" s="110"/>
      <c r="C1031" s="111"/>
      <c r="D1031" s="112"/>
      <c r="E1031" s="113"/>
      <c r="F1031" s="113"/>
      <c r="G1031" s="114"/>
      <c r="H1031" s="22"/>
      <c r="I1031" s="22"/>
      <c r="J1031" s="22"/>
      <c r="K1031" s="22"/>
      <c r="L1031" s="22"/>
      <c r="M1031" s="22"/>
      <c r="N1031" s="22"/>
      <c r="O1031" s="22"/>
      <c r="P1031" s="19"/>
      <c r="Q1031" s="70">
        <f t="shared" si="31"/>
        <v>0</v>
      </c>
      <c r="R1031" s="23" t="str">
        <f t="shared" ref="R1031:R1094" si="32">VLOOKUP(Q1031,$U:$V,2,0)</f>
        <v>Không</v>
      </c>
      <c r="S1031" s="23"/>
      <c r="T1031" s="23"/>
      <c r="U1031" s="18"/>
      <c r="V1031" s="18"/>
    </row>
    <row r="1032" spans="1:22" s="20" customFormat="1" ht="13.5">
      <c r="A1032" s="18">
        <v>1026</v>
      </c>
      <c r="B1032" s="110"/>
      <c r="C1032" s="111"/>
      <c r="D1032" s="112"/>
      <c r="E1032" s="113"/>
      <c r="F1032" s="113"/>
      <c r="G1032" s="114"/>
      <c r="H1032" s="22"/>
      <c r="I1032" s="22"/>
      <c r="J1032" s="22"/>
      <c r="K1032" s="22"/>
      <c r="L1032" s="22"/>
      <c r="M1032" s="22"/>
      <c r="N1032" s="22"/>
      <c r="O1032" s="22"/>
      <c r="P1032" s="19"/>
      <c r="Q1032" s="70">
        <f t="shared" ref="Q1032:Q1095" si="33">IF(OR(ISNUMBER(P1032)=FALSE,$Q$6&lt;&gt;100%,P1032&lt;1),0,ROUND(SUMPRODUCT($H$6:$P$6,H1032:P1032),1))</f>
        <v>0</v>
      </c>
      <c r="R1032" s="23" t="str">
        <f t="shared" si="32"/>
        <v>Không</v>
      </c>
      <c r="S1032" s="23"/>
      <c r="T1032" s="23"/>
      <c r="U1032" s="18"/>
      <c r="V1032" s="18"/>
    </row>
    <row r="1033" spans="1:22" s="20" customFormat="1" ht="13.5">
      <c r="A1033" s="18">
        <v>1027</v>
      </c>
      <c r="B1033" s="110"/>
      <c r="C1033" s="111"/>
      <c r="D1033" s="112"/>
      <c r="E1033" s="113"/>
      <c r="F1033" s="113"/>
      <c r="G1033" s="114"/>
      <c r="H1033" s="22"/>
      <c r="I1033" s="22"/>
      <c r="J1033" s="22"/>
      <c r="K1033" s="22"/>
      <c r="L1033" s="22"/>
      <c r="M1033" s="22"/>
      <c r="N1033" s="22"/>
      <c r="O1033" s="22"/>
      <c r="P1033" s="19"/>
      <c r="Q1033" s="70">
        <f t="shared" si="33"/>
        <v>0</v>
      </c>
      <c r="R1033" s="23" t="str">
        <f t="shared" si="32"/>
        <v>Không</v>
      </c>
      <c r="S1033" s="23"/>
      <c r="T1033" s="23"/>
      <c r="U1033" s="18"/>
      <c r="V1033" s="18"/>
    </row>
    <row r="1034" spans="1:22" s="20" customFormat="1" ht="13.5">
      <c r="A1034" s="18">
        <v>1028</v>
      </c>
      <c r="B1034" s="110"/>
      <c r="C1034" s="111"/>
      <c r="D1034" s="112"/>
      <c r="E1034" s="113"/>
      <c r="F1034" s="113"/>
      <c r="G1034" s="114"/>
      <c r="H1034" s="22"/>
      <c r="I1034" s="22"/>
      <c r="J1034" s="22"/>
      <c r="K1034" s="22"/>
      <c r="L1034" s="22"/>
      <c r="M1034" s="22"/>
      <c r="N1034" s="22"/>
      <c r="O1034" s="22"/>
      <c r="P1034" s="19"/>
      <c r="Q1034" s="70">
        <f t="shared" si="33"/>
        <v>0</v>
      </c>
      <c r="R1034" s="23" t="str">
        <f t="shared" si="32"/>
        <v>Không</v>
      </c>
      <c r="S1034" s="23"/>
      <c r="T1034" s="23"/>
      <c r="U1034" s="18"/>
      <c r="V1034" s="18"/>
    </row>
    <row r="1035" spans="1:22" s="20" customFormat="1" ht="13.5">
      <c r="A1035" s="18">
        <v>1029</v>
      </c>
      <c r="B1035" s="110"/>
      <c r="C1035" s="111"/>
      <c r="D1035" s="112"/>
      <c r="E1035" s="113"/>
      <c r="F1035" s="113"/>
      <c r="G1035" s="114"/>
      <c r="H1035" s="22"/>
      <c r="I1035" s="22"/>
      <c r="J1035" s="22"/>
      <c r="K1035" s="22"/>
      <c r="L1035" s="22"/>
      <c r="M1035" s="22"/>
      <c r="N1035" s="22"/>
      <c r="O1035" s="22"/>
      <c r="P1035" s="19"/>
      <c r="Q1035" s="70">
        <f t="shared" si="33"/>
        <v>0</v>
      </c>
      <c r="R1035" s="23" t="str">
        <f t="shared" si="32"/>
        <v>Không</v>
      </c>
      <c r="S1035" s="23"/>
      <c r="T1035" s="23"/>
      <c r="U1035" s="18"/>
      <c r="V1035" s="18"/>
    </row>
    <row r="1036" spans="1:22" s="20" customFormat="1" ht="13.5">
      <c r="A1036" s="18">
        <v>1030</v>
      </c>
      <c r="B1036" s="110"/>
      <c r="C1036" s="111"/>
      <c r="D1036" s="112"/>
      <c r="E1036" s="113"/>
      <c r="F1036" s="113"/>
      <c r="G1036" s="114"/>
      <c r="H1036" s="22"/>
      <c r="I1036" s="22"/>
      <c r="J1036" s="22"/>
      <c r="K1036" s="22"/>
      <c r="L1036" s="22"/>
      <c r="M1036" s="22"/>
      <c r="N1036" s="22"/>
      <c r="O1036" s="22"/>
      <c r="P1036" s="19"/>
      <c r="Q1036" s="70">
        <f t="shared" si="33"/>
        <v>0</v>
      </c>
      <c r="R1036" s="23" t="str">
        <f t="shared" si="32"/>
        <v>Không</v>
      </c>
      <c r="S1036" s="23"/>
      <c r="T1036" s="23"/>
      <c r="U1036" s="18"/>
      <c r="V1036" s="18"/>
    </row>
    <row r="1037" spans="1:22" s="20" customFormat="1" ht="13.5">
      <c r="A1037" s="18">
        <v>1031</v>
      </c>
      <c r="B1037" s="110"/>
      <c r="C1037" s="111"/>
      <c r="D1037" s="112"/>
      <c r="E1037" s="113"/>
      <c r="F1037" s="113"/>
      <c r="G1037" s="114"/>
      <c r="H1037" s="22"/>
      <c r="I1037" s="22"/>
      <c r="J1037" s="22"/>
      <c r="K1037" s="22"/>
      <c r="L1037" s="22"/>
      <c r="M1037" s="22"/>
      <c r="N1037" s="22"/>
      <c r="O1037" s="22"/>
      <c r="P1037" s="19"/>
      <c r="Q1037" s="70">
        <f t="shared" si="33"/>
        <v>0</v>
      </c>
      <c r="R1037" s="23" t="str">
        <f t="shared" si="32"/>
        <v>Không</v>
      </c>
      <c r="S1037" s="23"/>
      <c r="T1037" s="23"/>
      <c r="U1037" s="18"/>
      <c r="V1037" s="18"/>
    </row>
    <row r="1038" spans="1:22" s="20" customFormat="1" ht="13.5">
      <c r="A1038" s="18">
        <v>1032</v>
      </c>
      <c r="B1038" s="110"/>
      <c r="C1038" s="111"/>
      <c r="D1038" s="112"/>
      <c r="E1038" s="113"/>
      <c r="F1038" s="113"/>
      <c r="G1038" s="114"/>
      <c r="H1038" s="22"/>
      <c r="I1038" s="22"/>
      <c r="J1038" s="22"/>
      <c r="K1038" s="22"/>
      <c r="L1038" s="22"/>
      <c r="M1038" s="22"/>
      <c r="N1038" s="22"/>
      <c r="O1038" s="22"/>
      <c r="P1038" s="19"/>
      <c r="Q1038" s="70">
        <f t="shared" si="33"/>
        <v>0</v>
      </c>
      <c r="R1038" s="23" t="str">
        <f t="shared" si="32"/>
        <v>Không</v>
      </c>
      <c r="S1038" s="23"/>
      <c r="T1038" s="23"/>
      <c r="U1038" s="18"/>
      <c r="V1038" s="18"/>
    </row>
    <row r="1039" spans="1:22" s="20" customFormat="1" ht="13.5">
      <c r="A1039" s="18">
        <v>1033</v>
      </c>
      <c r="B1039" s="110"/>
      <c r="C1039" s="111"/>
      <c r="D1039" s="112"/>
      <c r="E1039" s="113"/>
      <c r="F1039" s="113"/>
      <c r="G1039" s="114"/>
      <c r="H1039" s="22"/>
      <c r="I1039" s="22"/>
      <c r="J1039" s="22"/>
      <c r="K1039" s="22"/>
      <c r="L1039" s="22"/>
      <c r="M1039" s="22"/>
      <c r="N1039" s="22"/>
      <c r="O1039" s="22"/>
      <c r="P1039" s="19"/>
      <c r="Q1039" s="70">
        <f t="shared" si="33"/>
        <v>0</v>
      </c>
      <c r="R1039" s="23" t="str">
        <f t="shared" si="32"/>
        <v>Không</v>
      </c>
      <c r="S1039" s="23"/>
      <c r="T1039" s="23"/>
      <c r="U1039" s="18"/>
      <c r="V1039" s="18"/>
    </row>
    <row r="1040" spans="1:22" s="20" customFormat="1" ht="13.5">
      <c r="A1040" s="18">
        <v>1034</v>
      </c>
      <c r="B1040" s="110"/>
      <c r="C1040" s="111"/>
      <c r="D1040" s="112"/>
      <c r="E1040" s="113"/>
      <c r="F1040" s="113"/>
      <c r="G1040" s="114"/>
      <c r="H1040" s="22"/>
      <c r="I1040" s="22"/>
      <c r="J1040" s="22"/>
      <c r="K1040" s="22"/>
      <c r="L1040" s="22"/>
      <c r="M1040" s="22"/>
      <c r="N1040" s="22"/>
      <c r="O1040" s="22"/>
      <c r="P1040" s="19"/>
      <c r="Q1040" s="70">
        <f t="shared" si="33"/>
        <v>0</v>
      </c>
      <c r="R1040" s="23" t="str">
        <f t="shared" si="32"/>
        <v>Không</v>
      </c>
      <c r="S1040" s="23"/>
      <c r="T1040" s="23"/>
      <c r="U1040" s="18"/>
      <c r="V1040" s="18"/>
    </row>
    <row r="1041" spans="1:22" s="20" customFormat="1" ht="13.5">
      <c r="A1041" s="18">
        <v>1035</v>
      </c>
      <c r="B1041" s="110"/>
      <c r="C1041" s="111"/>
      <c r="D1041" s="112"/>
      <c r="E1041" s="113"/>
      <c r="F1041" s="113"/>
      <c r="G1041" s="114"/>
      <c r="H1041" s="22"/>
      <c r="I1041" s="22"/>
      <c r="J1041" s="22"/>
      <c r="K1041" s="22"/>
      <c r="L1041" s="22"/>
      <c r="M1041" s="22"/>
      <c r="N1041" s="22"/>
      <c r="O1041" s="22"/>
      <c r="P1041" s="19"/>
      <c r="Q1041" s="70">
        <f t="shared" si="33"/>
        <v>0</v>
      </c>
      <c r="R1041" s="23" t="str">
        <f t="shared" si="32"/>
        <v>Không</v>
      </c>
      <c r="S1041" s="23"/>
      <c r="T1041" s="23"/>
      <c r="U1041" s="18"/>
      <c r="V1041" s="18"/>
    </row>
    <row r="1042" spans="1:22" s="20" customFormat="1" ht="13.5">
      <c r="A1042" s="18">
        <v>1036</v>
      </c>
      <c r="B1042" s="110"/>
      <c r="C1042" s="111"/>
      <c r="D1042" s="112"/>
      <c r="E1042" s="113"/>
      <c r="F1042" s="113"/>
      <c r="G1042" s="114"/>
      <c r="H1042" s="22"/>
      <c r="I1042" s="22"/>
      <c r="J1042" s="22"/>
      <c r="K1042" s="22"/>
      <c r="L1042" s="22"/>
      <c r="M1042" s="22"/>
      <c r="N1042" s="22"/>
      <c r="O1042" s="22"/>
      <c r="P1042" s="19"/>
      <c r="Q1042" s="70">
        <f t="shared" si="33"/>
        <v>0</v>
      </c>
      <c r="R1042" s="23" t="str">
        <f t="shared" si="32"/>
        <v>Không</v>
      </c>
      <c r="S1042" s="23"/>
      <c r="T1042" s="23"/>
      <c r="U1042" s="18"/>
      <c r="V1042" s="18"/>
    </row>
    <row r="1043" spans="1:22" s="20" customFormat="1" ht="13.5">
      <c r="A1043" s="18">
        <v>1037</v>
      </c>
      <c r="B1043" s="110"/>
      <c r="C1043" s="111"/>
      <c r="D1043" s="112"/>
      <c r="E1043" s="113"/>
      <c r="F1043" s="113"/>
      <c r="G1043" s="114"/>
      <c r="H1043" s="22"/>
      <c r="I1043" s="22"/>
      <c r="J1043" s="22"/>
      <c r="K1043" s="22"/>
      <c r="L1043" s="22"/>
      <c r="M1043" s="22"/>
      <c r="N1043" s="22"/>
      <c r="O1043" s="22"/>
      <c r="P1043" s="19"/>
      <c r="Q1043" s="70">
        <f t="shared" si="33"/>
        <v>0</v>
      </c>
      <c r="R1043" s="23" t="str">
        <f t="shared" si="32"/>
        <v>Không</v>
      </c>
      <c r="S1043" s="23"/>
      <c r="T1043" s="23"/>
      <c r="U1043" s="18"/>
      <c r="V1043" s="18"/>
    </row>
    <row r="1044" spans="1:22" s="20" customFormat="1" ht="13.5">
      <c r="A1044" s="18">
        <v>1038</v>
      </c>
      <c r="B1044" s="110"/>
      <c r="C1044" s="111"/>
      <c r="D1044" s="112"/>
      <c r="E1044" s="113"/>
      <c r="F1044" s="113"/>
      <c r="G1044" s="114"/>
      <c r="H1044" s="22"/>
      <c r="I1044" s="22"/>
      <c r="J1044" s="22"/>
      <c r="K1044" s="22"/>
      <c r="L1044" s="22"/>
      <c r="M1044" s="22"/>
      <c r="N1044" s="22"/>
      <c r="O1044" s="22"/>
      <c r="P1044" s="19"/>
      <c r="Q1044" s="70">
        <f t="shared" si="33"/>
        <v>0</v>
      </c>
      <c r="R1044" s="23" t="str">
        <f t="shared" si="32"/>
        <v>Không</v>
      </c>
      <c r="S1044" s="23"/>
      <c r="T1044" s="23"/>
      <c r="U1044" s="18"/>
      <c r="V1044" s="18"/>
    </row>
    <row r="1045" spans="1:22" s="20" customFormat="1" ht="13.5">
      <c r="A1045" s="18">
        <v>1039</v>
      </c>
      <c r="B1045" s="110"/>
      <c r="C1045" s="111"/>
      <c r="D1045" s="112"/>
      <c r="E1045" s="113"/>
      <c r="F1045" s="113"/>
      <c r="G1045" s="114"/>
      <c r="H1045" s="22"/>
      <c r="I1045" s="22"/>
      <c r="J1045" s="22"/>
      <c r="K1045" s="22"/>
      <c r="L1045" s="22"/>
      <c r="M1045" s="22"/>
      <c r="N1045" s="22"/>
      <c r="O1045" s="22"/>
      <c r="P1045" s="19"/>
      <c r="Q1045" s="70">
        <f t="shared" si="33"/>
        <v>0</v>
      </c>
      <c r="R1045" s="23" t="str">
        <f t="shared" si="32"/>
        <v>Không</v>
      </c>
      <c r="S1045" s="23"/>
      <c r="T1045" s="23"/>
      <c r="U1045" s="18"/>
      <c r="V1045" s="18"/>
    </row>
    <row r="1046" spans="1:22" s="20" customFormat="1" ht="13.5">
      <c r="A1046" s="18">
        <v>1040</v>
      </c>
      <c r="B1046" s="110"/>
      <c r="C1046" s="111"/>
      <c r="D1046" s="112"/>
      <c r="E1046" s="113"/>
      <c r="F1046" s="113"/>
      <c r="G1046" s="114"/>
      <c r="H1046" s="22"/>
      <c r="I1046" s="22"/>
      <c r="J1046" s="22"/>
      <c r="K1046" s="22"/>
      <c r="L1046" s="22"/>
      <c r="M1046" s="22"/>
      <c r="N1046" s="22"/>
      <c r="O1046" s="22"/>
      <c r="P1046" s="19"/>
      <c r="Q1046" s="70">
        <f t="shared" si="33"/>
        <v>0</v>
      </c>
      <c r="R1046" s="23" t="str">
        <f t="shared" si="32"/>
        <v>Không</v>
      </c>
      <c r="S1046" s="23"/>
      <c r="T1046" s="23"/>
      <c r="U1046" s="18"/>
      <c r="V1046" s="18"/>
    </row>
    <row r="1047" spans="1:22" s="20" customFormat="1" ht="13.5">
      <c r="A1047" s="18">
        <v>1041</v>
      </c>
      <c r="B1047" s="110"/>
      <c r="C1047" s="111"/>
      <c r="D1047" s="112"/>
      <c r="E1047" s="113"/>
      <c r="F1047" s="113"/>
      <c r="G1047" s="114"/>
      <c r="H1047" s="22"/>
      <c r="I1047" s="22"/>
      <c r="J1047" s="22"/>
      <c r="K1047" s="22"/>
      <c r="L1047" s="22"/>
      <c r="M1047" s="22"/>
      <c r="N1047" s="22"/>
      <c r="O1047" s="22"/>
      <c r="P1047" s="19"/>
      <c r="Q1047" s="70">
        <f t="shared" si="33"/>
        <v>0</v>
      </c>
      <c r="R1047" s="23" t="str">
        <f t="shared" si="32"/>
        <v>Không</v>
      </c>
      <c r="S1047" s="23"/>
      <c r="T1047" s="23"/>
      <c r="U1047" s="18"/>
      <c r="V1047" s="18"/>
    </row>
    <row r="1048" spans="1:22" s="20" customFormat="1" ht="13.5">
      <c r="A1048" s="18">
        <v>1042</v>
      </c>
      <c r="B1048" s="110"/>
      <c r="C1048" s="111"/>
      <c r="D1048" s="112"/>
      <c r="E1048" s="113"/>
      <c r="F1048" s="113"/>
      <c r="G1048" s="114"/>
      <c r="H1048" s="22"/>
      <c r="I1048" s="22"/>
      <c r="J1048" s="22"/>
      <c r="K1048" s="22"/>
      <c r="L1048" s="22"/>
      <c r="M1048" s="22"/>
      <c r="N1048" s="22"/>
      <c r="O1048" s="22"/>
      <c r="P1048" s="19"/>
      <c r="Q1048" s="70">
        <f t="shared" si="33"/>
        <v>0</v>
      </c>
      <c r="R1048" s="23" t="str">
        <f t="shared" si="32"/>
        <v>Không</v>
      </c>
      <c r="S1048" s="23"/>
      <c r="T1048" s="23"/>
      <c r="U1048" s="18"/>
      <c r="V1048" s="18"/>
    </row>
    <row r="1049" spans="1:22" s="20" customFormat="1" ht="13.5">
      <c r="A1049" s="18">
        <v>1043</v>
      </c>
      <c r="B1049" s="110"/>
      <c r="C1049" s="111"/>
      <c r="D1049" s="112"/>
      <c r="E1049" s="113"/>
      <c r="F1049" s="113"/>
      <c r="G1049" s="114"/>
      <c r="H1049" s="22"/>
      <c r="I1049" s="22"/>
      <c r="J1049" s="22"/>
      <c r="K1049" s="22"/>
      <c r="L1049" s="22"/>
      <c r="M1049" s="22"/>
      <c r="N1049" s="22"/>
      <c r="O1049" s="22"/>
      <c r="P1049" s="19"/>
      <c r="Q1049" s="70">
        <f t="shared" si="33"/>
        <v>0</v>
      </c>
      <c r="R1049" s="23" t="str">
        <f t="shared" si="32"/>
        <v>Không</v>
      </c>
      <c r="S1049" s="23"/>
      <c r="T1049" s="23"/>
      <c r="U1049" s="18"/>
      <c r="V1049" s="18"/>
    </row>
    <row r="1050" spans="1:22" s="20" customFormat="1" ht="13.5">
      <c r="A1050" s="18">
        <v>1044</v>
      </c>
      <c r="B1050" s="110"/>
      <c r="C1050" s="111"/>
      <c r="D1050" s="112"/>
      <c r="E1050" s="113"/>
      <c r="F1050" s="113"/>
      <c r="G1050" s="114"/>
      <c r="H1050" s="22"/>
      <c r="I1050" s="22"/>
      <c r="J1050" s="22"/>
      <c r="K1050" s="22"/>
      <c r="L1050" s="22"/>
      <c r="M1050" s="22"/>
      <c r="N1050" s="22"/>
      <c r="O1050" s="22"/>
      <c r="P1050" s="19"/>
      <c r="Q1050" s="70">
        <f t="shared" si="33"/>
        <v>0</v>
      </c>
      <c r="R1050" s="23" t="str">
        <f t="shared" si="32"/>
        <v>Không</v>
      </c>
      <c r="S1050" s="23"/>
      <c r="T1050" s="23"/>
      <c r="U1050" s="18"/>
      <c r="V1050" s="18"/>
    </row>
    <row r="1051" spans="1:22" s="20" customFormat="1" ht="13.5">
      <c r="A1051" s="18">
        <v>1045</v>
      </c>
      <c r="B1051" s="110"/>
      <c r="C1051" s="111"/>
      <c r="D1051" s="112"/>
      <c r="E1051" s="113"/>
      <c r="F1051" s="113"/>
      <c r="G1051" s="114"/>
      <c r="H1051" s="22"/>
      <c r="I1051" s="22"/>
      <c r="J1051" s="22"/>
      <c r="K1051" s="22"/>
      <c r="L1051" s="22"/>
      <c r="M1051" s="22"/>
      <c r="N1051" s="22"/>
      <c r="O1051" s="22"/>
      <c r="P1051" s="19"/>
      <c r="Q1051" s="70">
        <f t="shared" si="33"/>
        <v>0</v>
      </c>
      <c r="R1051" s="23" t="str">
        <f t="shared" si="32"/>
        <v>Không</v>
      </c>
      <c r="S1051" s="23"/>
      <c r="T1051" s="23"/>
      <c r="U1051" s="18"/>
      <c r="V1051" s="18"/>
    </row>
    <row r="1052" spans="1:22" s="20" customFormat="1" ht="13.5">
      <c r="A1052" s="18">
        <v>1046</v>
      </c>
      <c r="B1052" s="110"/>
      <c r="C1052" s="111"/>
      <c r="D1052" s="112"/>
      <c r="E1052" s="113"/>
      <c r="F1052" s="113"/>
      <c r="G1052" s="114"/>
      <c r="H1052" s="22"/>
      <c r="I1052" s="22"/>
      <c r="J1052" s="22"/>
      <c r="K1052" s="22"/>
      <c r="L1052" s="22"/>
      <c r="M1052" s="22"/>
      <c r="N1052" s="22"/>
      <c r="O1052" s="22"/>
      <c r="P1052" s="19"/>
      <c r="Q1052" s="70">
        <f t="shared" si="33"/>
        <v>0</v>
      </c>
      <c r="R1052" s="23" t="str">
        <f t="shared" si="32"/>
        <v>Không</v>
      </c>
      <c r="S1052" s="23"/>
      <c r="T1052" s="23"/>
      <c r="U1052" s="18"/>
      <c r="V1052" s="18"/>
    </row>
    <row r="1053" spans="1:22" s="20" customFormat="1" ht="13.5">
      <c r="A1053" s="18">
        <v>1047</v>
      </c>
      <c r="B1053" s="110"/>
      <c r="C1053" s="111"/>
      <c r="D1053" s="112"/>
      <c r="E1053" s="113"/>
      <c r="F1053" s="113"/>
      <c r="G1053" s="114"/>
      <c r="H1053" s="22"/>
      <c r="I1053" s="22"/>
      <c r="J1053" s="22"/>
      <c r="K1053" s="22"/>
      <c r="L1053" s="22"/>
      <c r="M1053" s="22"/>
      <c r="N1053" s="22"/>
      <c r="O1053" s="22"/>
      <c r="P1053" s="19"/>
      <c r="Q1053" s="70">
        <f t="shared" si="33"/>
        <v>0</v>
      </c>
      <c r="R1053" s="23" t="str">
        <f t="shared" si="32"/>
        <v>Không</v>
      </c>
      <c r="S1053" s="23"/>
      <c r="T1053" s="23"/>
      <c r="U1053" s="18"/>
      <c r="V1053" s="18"/>
    </row>
    <row r="1054" spans="1:22" s="20" customFormat="1" ht="13.5">
      <c r="A1054" s="18">
        <v>1048</v>
      </c>
      <c r="B1054" s="110"/>
      <c r="C1054" s="111"/>
      <c r="D1054" s="112"/>
      <c r="E1054" s="113"/>
      <c r="F1054" s="113"/>
      <c r="G1054" s="114"/>
      <c r="H1054" s="22"/>
      <c r="I1054" s="22"/>
      <c r="J1054" s="22"/>
      <c r="K1054" s="22"/>
      <c r="L1054" s="22"/>
      <c r="M1054" s="22"/>
      <c r="N1054" s="22"/>
      <c r="O1054" s="22"/>
      <c r="P1054" s="19"/>
      <c r="Q1054" s="70">
        <f t="shared" si="33"/>
        <v>0</v>
      </c>
      <c r="R1054" s="23" t="str">
        <f t="shared" si="32"/>
        <v>Không</v>
      </c>
      <c r="S1054" s="23"/>
      <c r="T1054" s="23"/>
      <c r="U1054" s="18"/>
      <c r="V1054" s="18"/>
    </row>
    <row r="1055" spans="1:22" s="20" customFormat="1" ht="13.5">
      <c r="A1055" s="18">
        <v>1049</v>
      </c>
      <c r="B1055" s="110"/>
      <c r="C1055" s="111"/>
      <c r="D1055" s="112"/>
      <c r="E1055" s="113"/>
      <c r="F1055" s="113"/>
      <c r="G1055" s="114"/>
      <c r="H1055" s="22"/>
      <c r="I1055" s="22"/>
      <c r="J1055" s="22"/>
      <c r="K1055" s="22"/>
      <c r="L1055" s="22"/>
      <c r="M1055" s="22"/>
      <c r="N1055" s="22"/>
      <c r="O1055" s="22"/>
      <c r="P1055" s="19"/>
      <c r="Q1055" s="70">
        <f t="shared" si="33"/>
        <v>0</v>
      </c>
      <c r="R1055" s="23" t="str">
        <f t="shared" si="32"/>
        <v>Không</v>
      </c>
      <c r="S1055" s="23"/>
      <c r="T1055" s="23"/>
      <c r="U1055" s="18"/>
      <c r="V1055" s="18"/>
    </row>
    <row r="1056" spans="1:22" s="20" customFormat="1" ht="13.5">
      <c r="A1056" s="18">
        <v>1050</v>
      </c>
      <c r="B1056" s="110"/>
      <c r="C1056" s="111"/>
      <c r="D1056" s="112"/>
      <c r="E1056" s="113"/>
      <c r="F1056" s="113"/>
      <c r="G1056" s="114"/>
      <c r="H1056" s="22"/>
      <c r="I1056" s="22"/>
      <c r="J1056" s="22"/>
      <c r="K1056" s="22"/>
      <c r="L1056" s="22"/>
      <c r="M1056" s="22"/>
      <c r="N1056" s="22"/>
      <c r="O1056" s="22"/>
      <c r="P1056" s="19"/>
      <c r="Q1056" s="70">
        <f t="shared" si="33"/>
        <v>0</v>
      </c>
      <c r="R1056" s="23" t="str">
        <f t="shared" si="32"/>
        <v>Không</v>
      </c>
      <c r="S1056" s="23"/>
      <c r="T1056" s="23"/>
      <c r="U1056" s="18"/>
      <c r="V1056" s="18"/>
    </row>
    <row r="1057" spans="1:22" s="20" customFormat="1" ht="13.5">
      <c r="A1057" s="18">
        <v>1051</v>
      </c>
      <c r="B1057" s="110"/>
      <c r="C1057" s="111"/>
      <c r="D1057" s="112"/>
      <c r="E1057" s="113"/>
      <c r="F1057" s="113"/>
      <c r="G1057" s="114"/>
      <c r="H1057" s="22"/>
      <c r="I1057" s="22"/>
      <c r="J1057" s="22"/>
      <c r="K1057" s="22"/>
      <c r="L1057" s="22"/>
      <c r="M1057" s="22"/>
      <c r="N1057" s="22"/>
      <c r="O1057" s="22"/>
      <c r="P1057" s="19"/>
      <c r="Q1057" s="70">
        <f t="shared" si="33"/>
        <v>0</v>
      </c>
      <c r="R1057" s="23" t="str">
        <f t="shared" si="32"/>
        <v>Không</v>
      </c>
      <c r="S1057" s="23"/>
      <c r="T1057" s="23"/>
      <c r="U1057" s="18"/>
      <c r="V1057" s="18"/>
    </row>
    <row r="1058" spans="1:22" s="20" customFormat="1" ht="13.5">
      <c r="A1058" s="18">
        <v>1052</v>
      </c>
      <c r="B1058" s="110"/>
      <c r="C1058" s="111"/>
      <c r="D1058" s="112"/>
      <c r="E1058" s="113"/>
      <c r="F1058" s="113"/>
      <c r="G1058" s="114"/>
      <c r="H1058" s="22"/>
      <c r="I1058" s="22"/>
      <c r="J1058" s="22"/>
      <c r="K1058" s="22"/>
      <c r="L1058" s="22"/>
      <c r="M1058" s="22"/>
      <c r="N1058" s="22"/>
      <c r="O1058" s="22"/>
      <c r="P1058" s="19"/>
      <c r="Q1058" s="70">
        <f t="shared" si="33"/>
        <v>0</v>
      </c>
      <c r="R1058" s="23" t="str">
        <f t="shared" si="32"/>
        <v>Không</v>
      </c>
      <c r="S1058" s="23"/>
      <c r="T1058" s="23"/>
      <c r="U1058" s="18"/>
      <c r="V1058" s="18"/>
    </row>
    <row r="1059" spans="1:22" s="20" customFormat="1" ht="13.5">
      <c r="A1059" s="18">
        <v>1053</v>
      </c>
      <c r="B1059" s="110"/>
      <c r="C1059" s="111"/>
      <c r="D1059" s="112"/>
      <c r="E1059" s="113"/>
      <c r="F1059" s="113"/>
      <c r="G1059" s="114"/>
      <c r="H1059" s="22"/>
      <c r="I1059" s="22"/>
      <c r="J1059" s="22"/>
      <c r="K1059" s="22"/>
      <c r="L1059" s="22"/>
      <c r="M1059" s="22"/>
      <c r="N1059" s="22"/>
      <c r="O1059" s="22"/>
      <c r="P1059" s="19"/>
      <c r="Q1059" s="70">
        <f t="shared" si="33"/>
        <v>0</v>
      </c>
      <c r="R1059" s="23" t="str">
        <f t="shared" si="32"/>
        <v>Không</v>
      </c>
      <c r="S1059" s="23"/>
      <c r="T1059" s="23"/>
      <c r="U1059" s="18"/>
      <c r="V1059" s="18"/>
    </row>
    <row r="1060" spans="1:22" s="20" customFormat="1" ht="13.5">
      <c r="A1060" s="18">
        <v>1054</v>
      </c>
      <c r="B1060" s="110"/>
      <c r="C1060" s="111"/>
      <c r="D1060" s="112"/>
      <c r="E1060" s="113"/>
      <c r="F1060" s="113"/>
      <c r="G1060" s="114"/>
      <c r="H1060" s="22"/>
      <c r="I1060" s="22"/>
      <c r="J1060" s="22"/>
      <c r="K1060" s="22"/>
      <c r="L1060" s="22"/>
      <c r="M1060" s="22"/>
      <c r="N1060" s="22"/>
      <c r="O1060" s="22"/>
      <c r="P1060" s="19"/>
      <c r="Q1060" s="70">
        <f t="shared" si="33"/>
        <v>0</v>
      </c>
      <c r="R1060" s="23" t="str">
        <f t="shared" si="32"/>
        <v>Không</v>
      </c>
      <c r="S1060" s="23"/>
      <c r="T1060" s="23"/>
      <c r="U1060" s="18"/>
      <c r="V1060" s="18"/>
    </row>
    <row r="1061" spans="1:22" s="20" customFormat="1" ht="13.5">
      <c r="A1061" s="18">
        <v>1055</v>
      </c>
      <c r="B1061" s="110"/>
      <c r="C1061" s="111"/>
      <c r="D1061" s="112"/>
      <c r="E1061" s="113"/>
      <c r="F1061" s="113"/>
      <c r="G1061" s="114"/>
      <c r="H1061" s="22"/>
      <c r="I1061" s="22"/>
      <c r="J1061" s="22"/>
      <c r="K1061" s="22"/>
      <c r="L1061" s="22"/>
      <c r="M1061" s="22"/>
      <c r="N1061" s="22"/>
      <c r="O1061" s="22"/>
      <c r="P1061" s="19"/>
      <c r="Q1061" s="70">
        <f t="shared" si="33"/>
        <v>0</v>
      </c>
      <c r="R1061" s="23" t="str">
        <f t="shared" si="32"/>
        <v>Không</v>
      </c>
      <c r="S1061" s="23"/>
      <c r="T1061" s="23"/>
      <c r="U1061" s="18"/>
      <c r="V1061" s="18"/>
    </row>
    <row r="1062" spans="1:22" s="20" customFormat="1" ht="13.5">
      <c r="A1062" s="18">
        <v>1056</v>
      </c>
      <c r="B1062" s="110"/>
      <c r="C1062" s="111"/>
      <c r="D1062" s="112"/>
      <c r="E1062" s="113"/>
      <c r="F1062" s="113"/>
      <c r="G1062" s="114"/>
      <c r="H1062" s="22"/>
      <c r="I1062" s="22"/>
      <c r="J1062" s="22"/>
      <c r="K1062" s="22"/>
      <c r="L1062" s="22"/>
      <c r="M1062" s="22"/>
      <c r="N1062" s="22"/>
      <c r="O1062" s="22"/>
      <c r="P1062" s="19"/>
      <c r="Q1062" s="70">
        <f t="shared" si="33"/>
        <v>0</v>
      </c>
      <c r="R1062" s="23" t="str">
        <f t="shared" si="32"/>
        <v>Không</v>
      </c>
      <c r="S1062" s="23"/>
      <c r="T1062" s="23"/>
      <c r="U1062" s="18"/>
      <c r="V1062" s="18"/>
    </row>
    <row r="1063" spans="1:22" s="20" customFormat="1" ht="13.5">
      <c r="A1063" s="18">
        <v>1057</v>
      </c>
      <c r="B1063" s="110"/>
      <c r="C1063" s="111"/>
      <c r="D1063" s="112"/>
      <c r="E1063" s="113"/>
      <c r="F1063" s="113"/>
      <c r="G1063" s="114"/>
      <c r="H1063" s="22"/>
      <c r="I1063" s="22"/>
      <c r="J1063" s="22"/>
      <c r="K1063" s="22"/>
      <c r="L1063" s="22"/>
      <c r="M1063" s="22"/>
      <c r="N1063" s="22"/>
      <c r="O1063" s="22"/>
      <c r="P1063" s="19"/>
      <c r="Q1063" s="70">
        <f t="shared" si="33"/>
        <v>0</v>
      </c>
      <c r="R1063" s="23" t="str">
        <f t="shared" si="32"/>
        <v>Không</v>
      </c>
      <c r="S1063" s="23"/>
      <c r="T1063" s="23"/>
      <c r="U1063" s="18"/>
      <c r="V1063" s="18"/>
    </row>
    <row r="1064" spans="1:22" s="20" customFormat="1" ht="13.5">
      <c r="A1064" s="18">
        <v>1058</v>
      </c>
      <c r="B1064" s="110"/>
      <c r="C1064" s="111"/>
      <c r="D1064" s="112"/>
      <c r="E1064" s="113"/>
      <c r="F1064" s="113"/>
      <c r="G1064" s="114"/>
      <c r="H1064" s="22"/>
      <c r="I1064" s="22"/>
      <c r="J1064" s="22"/>
      <c r="K1064" s="22"/>
      <c r="L1064" s="22"/>
      <c r="M1064" s="22"/>
      <c r="N1064" s="22"/>
      <c r="O1064" s="22"/>
      <c r="P1064" s="19"/>
      <c r="Q1064" s="70">
        <f t="shared" si="33"/>
        <v>0</v>
      </c>
      <c r="R1064" s="23" t="str">
        <f t="shared" si="32"/>
        <v>Không</v>
      </c>
      <c r="S1064" s="23"/>
      <c r="T1064" s="23"/>
      <c r="U1064" s="18"/>
      <c r="V1064" s="18"/>
    </row>
    <row r="1065" spans="1:22" s="20" customFormat="1" ht="13.5">
      <c r="A1065" s="18">
        <v>1059</v>
      </c>
      <c r="B1065" s="110"/>
      <c r="C1065" s="111"/>
      <c r="D1065" s="112"/>
      <c r="E1065" s="113"/>
      <c r="F1065" s="113"/>
      <c r="G1065" s="114"/>
      <c r="H1065" s="22"/>
      <c r="I1065" s="22"/>
      <c r="J1065" s="22"/>
      <c r="K1065" s="22"/>
      <c r="L1065" s="22"/>
      <c r="M1065" s="22"/>
      <c r="N1065" s="22"/>
      <c r="O1065" s="22"/>
      <c r="P1065" s="19"/>
      <c r="Q1065" s="70">
        <f t="shared" si="33"/>
        <v>0</v>
      </c>
      <c r="R1065" s="23" t="str">
        <f t="shared" si="32"/>
        <v>Không</v>
      </c>
      <c r="S1065" s="23"/>
      <c r="T1065" s="23"/>
      <c r="U1065" s="18"/>
      <c r="V1065" s="18"/>
    </row>
    <row r="1066" spans="1:22" s="20" customFormat="1" ht="13.5">
      <c r="A1066" s="18">
        <v>1060</v>
      </c>
      <c r="B1066" s="110"/>
      <c r="C1066" s="111"/>
      <c r="D1066" s="112"/>
      <c r="E1066" s="113"/>
      <c r="F1066" s="113"/>
      <c r="G1066" s="114"/>
      <c r="H1066" s="22"/>
      <c r="I1066" s="22"/>
      <c r="J1066" s="22"/>
      <c r="K1066" s="22"/>
      <c r="L1066" s="22"/>
      <c r="M1066" s="22"/>
      <c r="N1066" s="22"/>
      <c r="O1066" s="22"/>
      <c r="P1066" s="19"/>
      <c r="Q1066" s="70">
        <f t="shared" si="33"/>
        <v>0</v>
      </c>
      <c r="R1066" s="23" t="str">
        <f t="shared" si="32"/>
        <v>Không</v>
      </c>
      <c r="S1066" s="23"/>
      <c r="T1066" s="23"/>
      <c r="U1066" s="18"/>
      <c r="V1066" s="18"/>
    </row>
    <row r="1067" spans="1:22" s="20" customFormat="1" ht="13.5">
      <c r="A1067" s="18">
        <v>1061</v>
      </c>
      <c r="B1067" s="110"/>
      <c r="C1067" s="111"/>
      <c r="D1067" s="112"/>
      <c r="E1067" s="113"/>
      <c r="F1067" s="113"/>
      <c r="G1067" s="114"/>
      <c r="H1067" s="22"/>
      <c r="I1067" s="22"/>
      <c r="J1067" s="22"/>
      <c r="K1067" s="22"/>
      <c r="L1067" s="22"/>
      <c r="M1067" s="22"/>
      <c r="N1067" s="22"/>
      <c r="O1067" s="22"/>
      <c r="P1067" s="19"/>
      <c r="Q1067" s="70">
        <f t="shared" si="33"/>
        <v>0</v>
      </c>
      <c r="R1067" s="23" t="str">
        <f t="shared" si="32"/>
        <v>Không</v>
      </c>
      <c r="S1067" s="23"/>
      <c r="T1067" s="23"/>
      <c r="U1067" s="18"/>
      <c r="V1067" s="18"/>
    </row>
    <row r="1068" spans="1:22" s="20" customFormat="1" ht="13.5">
      <c r="A1068" s="18">
        <v>1062</v>
      </c>
      <c r="B1068" s="110"/>
      <c r="C1068" s="111"/>
      <c r="D1068" s="112"/>
      <c r="E1068" s="113"/>
      <c r="F1068" s="113"/>
      <c r="G1068" s="114"/>
      <c r="H1068" s="22"/>
      <c r="I1068" s="22"/>
      <c r="J1068" s="22"/>
      <c r="K1068" s="22"/>
      <c r="L1068" s="22"/>
      <c r="M1068" s="22"/>
      <c r="N1068" s="22"/>
      <c r="O1068" s="22"/>
      <c r="P1068" s="19"/>
      <c r="Q1068" s="70">
        <f t="shared" si="33"/>
        <v>0</v>
      </c>
      <c r="R1068" s="23" t="str">
        <f t="shared" si="32"/>
        <v>Không</v>
      </c>
      <c r="S1068" s="23"/>
      <c r="T1068" s="23"/>
      <c r="U1068" s="18"/>
      <c r="V1068" s="18"/>
    </row>
    <row r="1069" spans="1:22" s="20" customFormat="1" ht="13.5">
      <c r="A1069" s="18">
        <v>1063</v>
      </c>
      <c r="B1069" s="110"/>
      <c r="C1069" s="111"/>
      <c r="D1069" s="112"/>
      <c r="E1069" s="113"/>
      <c r="F1069" s="113"/>
      <c r="G1069" s="114"/>
      <c r="H1069" s="22"/>
      <c r="I1069" s="22"/>
      <c r="J1069" s="22"/>
      <c r="K1069" s="22"/>
      <c r="L1069" s="22"/>
      <c r="M1069" s="22"/>
      <c r="N1069" s="22"/>
      <c r="O1069" s="22"/>
      <c r="P1069" s="19"/>
      <c r="Q1069" s="70">
        <f t="shared" si="33"/>
        <v>0</v>
      </c>
      <c r="R1069" s="23" t="str">
        <f t="shared" si="32"/>
        <v>Không</v>
      </c>
      <c r="S1069" s="23"/>
      <c r="T1069" s="23"/>
      <c r="U1069" s="18"/>
      <c r="V1069" s="18"/>
    </row>
    <row r="1070" spans="1:22" s="20" customFormat="1" ht="13.5">
      <c r="A1070" s="18">
        <v>1064</v>
      </c>
      <c r="B1070" s="110"/>
      <c r="C1070" s="111"/>
      <c r="D1070" s="112"/>
      <c r="E1070" s="113"/>
      <c r="F1070" s="113"/>
      <c r="G1070" s="114"/>
      <c r="H1070" s="22"/>
      <c r="I1070" s="22"/>
      <c r="J1070" s="22"/>
      <c r="K1070" s="22"/>
      <c r="L1070" s="22"/>
      <c r="M1070" s="22"/>
      <c r="N1070" s="22"/>
      <c r="O1070" s="22"/>
      <c r="P1070" s="19"/>
      <c r="Q1070" s="70">
        <f t="shared" si="33"/>
        <v>0</v>
      </c>
      <c r="R1070" s="23" t="str">
        <f t="shared" si="32"/>
        <v>Không</v>
      </c>
      <c r="S1070" s="23"/>
      <c r="T1070" s="23"/>
      <c r="U1070" s="18"/>
      <c r="V1070" s="18"/>
    </row>
    <row r="1071" spans="1:22" s="20" customFormat="1" ht="13.5">
      <c r="A1071" s="18">
        <v>1065</v>
      </c>
      <c r="B1071" s="110"/>
      <c r="C1071" s="111"/>
      <c r="D1071" s="112"/>
      <c r="E1071" s="113"/>
      <c r="F1071" s="113"/>
      <c r="G1071" s="114"/>
      <c r="H1071" s="22"/>
      <c r="I1071" s="22"/>
      <c r="J1071" s="22"/>
      <c r="K1071" s="22"/>
      <c r="L1071" s="22"/>
      <c r="M1071" s="22"/>
      <c r="N1071" s="22"/>
      <c r="O1071" s="22"/>
      <c r="P1071" s="19"/>
      <c r="Q1071" s="70">
        <f t="shared" si="33"/>
        <v>0</v>
      </c>
      <c r="R1071" s="23" t="str">
        <f t="shared" si="32"/>
        <v>Không</v>
      </c>
      <c r="S1071" s="23"/>
      <c r="T1071" s="23"/>
      <c r="U1071" s="18"/>
      <c r="V1071" s="18"/>
    </row>
    <row r="1072" spans="1:22" s="20" customFormat="1" ht="13.5">
      <c r="A1072" s="18">
        <v>1066</v>
      </c>
      <c r="B1072" s="110"/>
      <c r="C1072" s="111"/>
      <c r="D1072" s="112"/>
      <c r="E1072" s="113"/>
      <c r="F1072" s="113"/>
      <c r="G1072" s="114"/>
      <c r="H1072" s="22"/>
      <c r="I1072" s="22"/>
      <c r="J1072" s="22"/>
      <c r="K1072" s="22"/>
      <c r="L1072" s="22"/>
      <c r="M1072" s="22"/>
      <c r="N1072" s="22"/>
      <c r="O1072" s="22"/>
      <c r="P1072" s="19"/>
      <c r="Q1072" s="70">
        <f t="shared" si="33"/>
        <v>0</v>
      </c>
      <c r="R1072" s="23" t="str">
        <f t="shared" si="32"/>
        <v>Không</v>
      </c>
      <c r="S1072" s="23"/>
      <c r="T1072" s="23"/>
      <c r="U1072" s="18"/>
      <c r="V1072" s="18"/>
    </row>
    <row r="1073" spans="1:22" s="20" customFormat="1" ht="13.5">
      <c r="A1073" s="18">
        <v>1067</v>
      </c>
      <c r="B1073" s="110"/>
      <c r="C1073" s="111"/>
      <c r="D1073" s="112"/>
      <c r="E1073" s="113"/>
      <c r="F1073" s="113"/>
      <c r="G1073" s="114"/>
      <c r="H1073" s="22"/>
      <c r="I1073" s="22"/>
      <c r="J1073" s="22"/>
      <c r="K1073" s="22"/>
      <c r="L1073" s="22"/>
      <c r="M1073" s="22"/>
      <c r="N1073" s="22"/>
      <c r="O1073" s="22"/>
      <c r="P1073" s="19"/>
      <c r="Q1073" s="70">
        <f t="shared" si="33"/>
        <v>0</v>
      </c>
      <c r="R1073" s="23" t="str">
        <f t="shared" si="32"/>
        <v>Không</v>
      </c>
      <c r="S1073" s="23"/>
      <c r="T1073" s="23"/>
      <c r="U1073" s="18"/>
      <c r="V1073" s="18"/>
    </row>
    <row r="1074" spans="1:22" s="20" customFormat="1" ht="13.5">
      <c r="A1074" s="18">
        <v>1068</v>
      </c>
      <c r="B1074" s="110"/>
      <c r="C1074" s="111"/>
      <c r="D1074" s="112"/>
      <c r="E1074" s="113"/>
      <c r="F1074" s="113"/>
      <c r="G1074" s="114"/>
      <c r="H1074" s="22"/>
      <c r="I1074" s="22"/>
      <c r="J1074" s="22"/>
      <c r="K1074" s="22"/>
      <c r="L1074" s="22"/>
      <c r="M1074" s="22"/>
      <c r="N1074" s="22"/>
      <c r="O1074" s="22"/>
      <c r="P1074" s="19"/>
      <c r="Q1074" s="70">
        <f t="shared" si="33"/>
        <v>0</v>
      </c>
      <c r="R1074" s="23" t="str">
        <f t="shared" si="32"/>
        <v>Không</v>
      </c>
      <c r="S1074" s="23"/>
      <c r="T1074" s="23"/>
      <c r="U1074" s="18"/>
      <c r="V1074" s="18"/>
    </row>
    <row r="1075" spans="1:22" s="20" customFormat="1" ht="13.5">
      <c r="A1075" s="18">
        <v>1069</v>
      </c>
      <c r="B1075" s="110"/>
      <c r="C1075" s="111"/>
      <c r="D1075" s="112"/>
      <c r="E1075" s="113"/>
      <c r="F1075" s="113"/>
      <c r="G1075" s="114"/>
      <c r="H1075" s="22"/>
      <c r="I1075" s="22"/>
      <c r="J1075" s="22"/>
      <c r="K1075" s="22"/>
      <c r="L1075" s="22"/>
      <c r="M1075" s="22"/>
      <c r="N1075" s="22"/>
      <c r="O1075" s="22"/>
      <c r="P1075" s="19"/>
      <c r="Q1075" s="70">
        <f t="shared" si="33"/>
        <v>0</v>
      </c>
      <c r="R1075" s="23" t="str">
        <f t="shared" si="32"/>
        <v>Không</v>
      </c>
      <c r="S1075" s="23"/>
      <c r="T1075" s="23"/>
      <c r="U1075" s="18"/>
      <c r="V1075" s="18"/>
    </row>
    <row r="1076" spans="1:22" s="20" customFormat="1" ht="13.5">
      <c r="A1076" s="18">
        <v>1070</v>
      </c>
      <c r="B1076" s="110"/>
      <c r="C1076" s="111"/>
      <c r="D1076" s="112"/>
      <c r="E1076" s="113"/>
      <c r="F1076" s="113"/>
      <c r="G1076" s="114"/>
      <c r="H1076" s="22"/>
      <c r="I1076" s="22"/>
      <c r="J1076" s="22"/>
      <c r="K1076" s="22"/>
      <c r="L1076" s="22"/>
      <c r="M1076" s="22"/>
      <c r="N1076" s="22"/>
      <c r="O1076" s="22"/>
      <c r="P1076" s="19"/>
      <c r="Q1076" s="70">
        <f t="shared" si="33"/>
        <v>0</v>
      </c>
      <c r="R1076" s="23" t="str">
        <f t="shared" si="32"/>
        <v>Không</v>
      </c>
      <c r="S1076" s="23"/>
      <c r="T1076" s="23"/>
      <c r="U1076" s="18"/>
      <c r="V1076" s="18"/>
    </row>
    <row r="1077" spans="1:22" s="20" customFormat="1" ht="13.5">
      <c r="A1077" s="18">
        <v>1071</v>
      </c>
      <c r="B1077" s="110"/>
      <c r="C1077" s="111"/>
      <c r="D1077" s="112"/>
      <c r="E1077" s="113"/>
      <c r="F1077" s="113"/>
      <c r="G1077" s="114"/>
      <c r="H1077" s="22"/>
      <c r="I1077" s="22"/>
      <c r="J1077" s="22"/>
      <c r="K1077" s="22"/>
      <c r="L1077" s="22"/>
      <c r="M1077" s="22"/>
      <c r="N1077" s="22"/>
      <c r="O1077" s="22"/>
      <c r="P1077" s="19"/>
      <c r="Q1077" s="70">
        <f t="shared" si="33"/>
        <v>0</v>
      </c>
      <c r="R1077" s="23" t="str">
        <f t="shared" si="32"/>
        <v>Không</v>
      </c>
      <c r="S1077" s="23"/>
      <c r="T1077" s="23"/>
      <c r="U1077" s="18"/>
      <c r="V1077" s="18"/>
    </row>
    <row r="1078" spans="1:22" s="20" customFormat="1" ht="13.5">
      <c r="A1078" s="18">
        <v>1072</v>
      </c>
      <c r="B1078" s="110"/>
      <c r="C1078" s="111"/>
      <c r="D1078" s="112"/>
      <c r="E1078" s="113"/>
      <c r="F1078" s="113"/>
      <c r="G1078" s="114"/>
      <c r="H1078" s="22"/>
      <c r="I1078" s="22"/>
      <c r="J1078" s="22"/>
      <c r="K1078" s="22"/>
      <c r="L1078" s="22"/>
      <c r="M1078" s="22"/>
      <c r="N1078" s="22"/>
      <c r="O1078" s="22"/>
      <c r="P1078" s="19"/>
      <c r="Q1078" s="70">
        <f t="shared" si="33"/>
        <v>0</v>
      </c>
      <c r="R1078" s="23" t="str">
        <f t="shared" si="32"/>
        <v>Không</v>
      </c>
      <c r="S1078" s="23"/>
      <c r="T1078" s="23"/>
      <c r="U1078" s="18"/>
      <c r="V1078" s="18"/>
    </row>
    <row r="1079" spans="1:22" s="20" customFormat="1" ht="13.5">
      <c r="A1079" s="18">
        <v>1073</v>
      </c>
      <c r="B1079" s="110"/>
      <c r="C1079" s="111"/>
      <c r="D1079" s="112"/>
      <c r="E1079" s="113"/>
      <c r="F1079" s="113"/>
      <c r="G1079" s="114"/>
      <c r="H1079" s="22"/>
      <c r="I1079" s="22"/>
      <c r="J1079" s="22"/>
      <c r="K1079" s="22"/>
      <c r="L1079" s="22"/>
      <c r="M1079" s="22"/>
      <c r="N1079" s="22"/>
      <c r="O1079" s="22"/>
      <c r="P1079" s="19"/>
      <c r="Q1079" s="70">
        <f t="shared" si="33"/>
        <v>0</v>
      </c>
      <c r="R1079" s="23" t="str">
        <f t="shared" si="32"/>
        <v>Không</v>
      </c>
      <c r="S1079" s="23"/>
      <c r="T1079" s="23"/>
      <c r="U1079" s="18"/>
      <c r="V1079" s="18"/>
    </row>
    <row r="1080" spans="1:22" s="20" customFormat="1" ht="13.5">
      <c r="A1080" s="18">
        <v>1074</v>
      </c>
      <c r="B1080" s="110"/>
      <c r="C1080" s="111"/>
      <c r="D1080" s="112"/>
      <c r="E1080" s="113"/>
      <c r="F1080" s="113"/>
      <c r="G1080" s="114"/>
      <c r="H1080" s="22"/>
      <c r="I1080" s="22"/>
      <c r="J1080" s="22"/>
      <c r="K1080" s="22"/>
      <c r="L1080" s="22"/>
      <c r="M1080" s="22"/>
      <c r="N1080" s="22"/>
      <c r="O1080" s="22"/>
      <c r="P1080" s="19"/>
      <c r="Q1080" s="70">
        <f t="shared" si="33"/>
        <v>0</v>
      </c>
      <c r="R1080" s="23" t="str">
        <f t="shared" si="32"/>
        <v>Không</v>
      </c>
      <c r="S1080" s="23"/>
      <c r="T1080" s="23"/>
      <c r="U1080" s="18"/>
      <c r="V1080" s="18"/>
    </row>
    <row r="1081" spans="1:22" s="20" customFormat="1" ht="13.5">
      <c r="A1081" s="18">
        <v>1075</v>
      </c>
      <c r="B1081" s="110"/>
      <c r="C1081" s="111"/>
      <c r="D1081" s="112"/>
      <c r="E1081" s="113"/>
      <c r="F1081" s="113"/>
      <c r="G1081" s="114"/>
      <c r="H1081" s="22"/>
      <c r="I1081" s="22"/>
      <c r="J1081" s="22"/>
      <c r="K1081" s="22"/>
      <c r="L1081" s="22"/>
      <c r="M1081" s="22"/>
      <c r="N1081" s="22"/>
      <c r="O1081" s="22"/>
      <c r="P1081" s="19"/>
      <c r="Q1081" s="70">
        <f t="shared" si="33"/>
        <v>0</v>
      </c>
      <c r="R1081" s="23" t="str">
        <f t="shared" si="32"/>
        <v>Không</v>
      </c>
      <c r="S1081" s="23"/>
      <c r="T1081" s="23"/>
      <c r="U1081" s="18"/>
      <c r="V1081" s="18"/>
    </row>
    <row r="1082" spans="1:22" s="20" customFormat="1" ht="13.5">
      <c r="A1082" s="18">
        <v>1076</v>
      </c>
      <c r="B1082" s="110"/>
      <c r="C1082" s="111"/>
      <c r="D1082" s="112"/>
      <c r="E1082" s="113"/>
      <c r="F1082" s="113"/>
      <c r="G1082" s="114"/>
      <c r="H1082" s="22"/>
      <c r="I1082" s="22"/>
      <c r="J1082" s="22"/>
      <c r="K1082" s="22"/>
      <c r="L1082" s="22"/>
      <c r="M1082" s="22"/>
      <c r="N1082" s="22"/>
      <c r="O1082" s="22"/>
      <c r="P1082" s="19"/>
      <c r="Q1082" s="70">
        <f t="shared" si="33"/>
        <v>0</v>
      </c>
      <c r="R1082" s="23" t="str">
        <f t="shared" si="32"/>
        <v>Không</v>
      </c>
      <c r="S1082" s="23"/>
      <c r="T1082" s="23"/>
      <c r="U1082" s="18"/>
      <c r="V1082" s="18"/>
    </row>
    <row r="1083" spans="1:22" s="20" customFormat="1" ht="13.5">
      <c r="A1083" s="18">
        <v>1077</v>
      </c>
      <c r="B1083" s="110"/>
      <c r="C1083" s="111"/>
      <c r="D1083" s="112"/>
      <c r="E1083" s="113"/>
      <c r="F1083" s="113"/>
      <c r="G1083" s="114"/>
      <c r="H1083" s="22"/>
      <c r="I1083" s="22"/>
      <c r="J1083" s="22"/>
      <c r="K1083" s="22"/>
      <c r="L1083" s="22"/>
      <c r="M1083" s="22"/>
      <c r="N1083" s="22"/>
      <c r="O1083" s="22"/>
      <c r="P1083" s="19"/>
      <c r="Q1083" s="70">
        <f t="shared" si="33"/>
        <v>0</v>
      </c>
      <c r="R1083" s="23" t="str">
        <f t="shared" si="32"/>
        <v>Không</v>
      </c>
      <c r="S1083" s="23"/>
      <c r="T1083" s="23"/>
      <c r="U1083" s="18"/>
      <c r="V1083" s="18"/>
    </row>
    <row r="1084" spans="1:22" s="20" customFormat="1" ht="13.5">
      <c r="A1084" s="18">
        <v>1078</v>
      </c>
      <c r="B1084" s="110"/>
      <c r="C1084" s="111"/>
      <c r="D1084" s="112"/>
      <c r="E1084" s="113"/>
      <c r="F1084" s="113"/>
      <c r="G1084" s="114"/>
      <c r="H1084" s="22"/>
      <c r="I1084" s="22"/>
      <c r="J1084" s="22"/>
      <c r="K1084" s="22"/>
      <c r="L1084" s="22"/>
      <c r="M1084" s="22"/>
      <c r="N1084" s="22"/>
      <c r="O1084" s="22"/>
      <c r="P1084" s="19"/>
      <c r="Q1084" s="70">
        <f t="shared" si="33"/>
        <v>0</v>
      </c>
      <c r="R1084" s="23" t="str">
        <f t="shared" si="32"/>
        <v>Không</v>
      </c>
      <c r="S1084" s="23"/>
      <c r="T1084" s="23"/>
      <c r="U1084" s="18"/>
      <c r="V1084" s="18"/>
    </row>
    <row r="1085" spans="1:22" s="20" customFormat="1" ht="13.5">
      <c r="A1085" s="18">
        <v>1079</v>
      </c>
      <c r="B1085" s="110"/>
      <c r="C1085" s="111"/>
      <c r="D1085" s="112"/>
      <c r="E1085" s="113"/>
      <c r="F1085" s="113"/>
      <c r="G1085" s="114"/>
      <c r="H1085" s="22"/>
      <c r="I1085" s="22"/>
      <c r="J1085" s="22"/>
      <c r="K1085" s="22"/>
      <c r="L1085" s="22"/>
      <c r="M1085" s="22"/>
      <c r="N1085" s="22"/>
      <c r="O1085" s="22"/>
      <c r="P1085" s="19"/>
      <c r="Q1085" s="70">
        <f t="shared" si="33"/>
        <v>0</v>
      </c>
      <c r="R1085" s="23" t="str">
        <f t="shared" si="32"/>
        <v>Không</v>
      </c>
      <c r="S1085" s="23"/>
      <c r="T1085" s="23"/>
      <c r="U1085" s="18"/>
      <c r="V1085" s="18"/>
    </row>
    <row r="1086" spans="1:22" s="20" customFormat="1" ht="13.5">
      <c r="A1086" s="18">
        <v>1080</v>
      </c>
      <c r="B1086" s="110"/>
      <c r="C1086" s="111"/>
      <c r="D1086" s="112"/>
      <c r="E1086" s="113"/>
      <c r="F1086" s="113"/>
      <c r="G1086" s="114"/>
      <c r="H1086" s="22"/>
      <c r="I1086" s="22"/>
      <c r="J1086" s="22"/>
      <c r="K1086" s="22"/>
      <c r="L1086" s="22"/>
      <c r="M1086" s="22"/>
      <c r="N1086" s="22"/>
      <c r="O1086" s="22"/>
      <c r="P1086" s="19"/>
      <c r="Q1086" s="70">
        <f t="shared" si="33"/>
        <v>0</v>
      </c>
      <c r="R1086" s="23" t="str">
        <f t="shared" si="32"/>
        <v>Không</v>
      </c>
      <c r="S1086" s="23"/>
      <c r="T1086" s="23"/>
      <c r="U1086" s="18"/>
      <c r="V1086" s="18"/>
    </row>
    <row r="1087" spans="1:22" s="20" customFormat="1" ht="13.5">
      <c r="A1087" s="18">
        <v>1081</v>
      </c>
      <c r="B1087" s="110"/>
      <c r="C1087" s="111"/>
      <c r="D1087" s="112"/>
      <c r="E1087" s="113"/>
      <c r="F1087" s="113"/>
      <c r="G1087" s="114"/>
      <c r="H1087" s="22"/>
      <c r="I1087" s="22"/>
      <c r="J1087" s="22"/>
      <c r="K1087" s="22"/>
      <c r="L1087" s="22"/>
      <c r="M1087" s="22"/>
      <c r="N1087" s="22"/>
      <c r="O1087" s="22"/>
      <c r="P1087" s="19"/>
      <c r="Q1087" s="70">
        <f t="shared" si="33"/>
        <v>0</v>
      </c>
      <c r="R1087" s="23" t="str">
        <f t="shared" si="32"/>
        <v>Không</v>
      </c>
      <c r="S1087" s="23"/>
      <c r="T1087" s="23"/>
      <c r="U1087" s="18"/>
      <c r="V1087" s="18"/>
    </row>
    <row r="1088" spans="1:22" s="20" customFormat="1" ht="13.5">
      <c r="A1088" s="18">
        <v>1082</v>
      </c>
      <c r="B1088" s="110"/>
      <c r="C1088" s="111"/>
      <c r="D1088" s="112"/>
      <c r="E1088" s="113"/>
      <c r="F1088" s="113"/>
      <c r="G1088" s="114"/>
      <c r="H1088" s="22"/>
      <c r="I1088" s="22"/>
      <c r="J1088" s="22"/>
      <c r="K1088" s="22"/>
      <c r="L1088" s="22"/>
      <c r="M1088" s="22"/>
      <c r="N1088" s="22"/>
      <c r="O1088" s="22"/>
      <c r="P1088" s="19"/>
      <c r="Q1088" s="70">
        <f t="shared" si="33"/>
        <v>0</v>
      </c>
      <c r="R1088" s="23" t="str">
        <f t="shared" si="32"/>
        <v>Không</v>
      </c>
      <c r="S1088" s="23"/>
      <c r="T1088" s="23"/>
      <c r="U1088" s="18"/>
      <c r="V1088" s="18"/>
    </row>
    <row r="1089" spans="1:22" s="20" customFormat="1" ht="13.5">
      <c r="A1089" s="18">
        <v>1083</v>
      </c>
      <c r="B1089" s="110"/>
      <c r="C1089" s="111"/>
      <c r="D1089" s="112"/>
      <c r="E1089" s="113"/>
      <c r="F1089" s="113"/>
      <c r="G1089" s="114"/>
      <c r="H1089" s="22"/>
      <c r="I1089" s="22"/>
      <c r="J1089" s="22"/>
      <c r="K1089" s="22"/>
      <c r="L1089" s="22"/>
      <c r="M1089" s="22"/>
      <c r="N1089" s="22"/>
      <c r="O1089" s="22"/>
      <c r="P1089" s="19"/>
      <c r="Q1089" s="70">
        <f t="shared" si="33"/>
        <v>0</v>
      </c>
      <c r="R1089" s="23" t="str">
        <f t="shared" si="32"/>
        <v>Không</v>
      </c>
      <c r="S1089" s="23"/>
      <c r="T1089" s="23"/>
      <c r="U1089" s="18"/>
      <c r="V1089" s="18"/>
    </row>
    <row r="1090" spans="1:22" s="20" customFormat="1" ht="13.5">
      <c r="A1090" s="18">
        <v>1084</v>
      </c>
      <c r="B1090" s="110"/>
      <c r="C1090" s="111"/>
      <c r="D1090" s="112"/>
      <c r="E1090" s="113"/>
      <c r="F1090" s="113"/>
      <c r="G1090" s="114"/>
      <c r="H1090" s="22"/>
      <c r="I1090" s="22"/>
      <c r="J1090" s="22"/>
      <c r="K1090" s="22"/>
      <c r="L1090" s="22"/>
      <c r="M1090" s="22"/>
      <c r="N1090" s="22"/>
      <c r="O1090" s="22"/>
      <c r="P1090" s="19"/>
      <c r="Q1090" s="70">
        <f t="shared" si="33"/>
        <v>0</v>
      </c>
      <c r="R1090" s="23" t="str">
        <f t="shared" si="32"/>
        <v>Không</v>
      </c>
      <c r="S1090" s="23"/>
      <c r="T1090" s="23"/>
      <c r="U1090" s="18"/>
      <c r="V1090" s="18"/>
    </row>
    <row r="1091" spans="1:22" s="20" customFormat="1" ht="13.5">
      <c r="A1091" s="18">
        <v>1085</v>
      </c>
      <c r="B1091" s="110"/>
      <c r="C1091" s="111"/>
      <c r="D1091" s="112"/>
      <c r="E1091" s="113"/>
      <c r="F1091" s="113"/>
      <c r="G1091" s="114"/>
      <c r="H1091" s="22"/>
      <c r="I1091" s="22"/>
      <c r="J1091" s="22"/>
      <c r="K1091" s="22"/>
      <c r="L1091" s="22"/>
      <c r="M1091" s="22"/>
      <c r="N1091" s="22"/>
      <c r="O1091" s="22"/>
      <c r="P1091" s="19"/>
      <c r="Q1091" s="70">
        <f t="shared" si="33"/>
        <v>0</v>
      </c>
      <c r="R1091" s="23" t="str">
        <f t="shared" si="32"/>
        <v>Không</v>
      </c>
      <c r="S1091" s="23"/>
      <c r="T1091" s="23"/>
      <c r="U1091" s="18"/>
      <c r="V1091" s="18"/>
    </row>
    <row r="1092" spans="1:22" s="20" customFormat="1" ht="13.5">
      <c r="A1092" s="18">
        <v>1086</v>
      </c>
      <c r="B1092" s="110"/>
      <c r="C1092" s="111"/>
      <c r="D1092" s="112"/>
      <c r="E1092" s="113"/>
      <c r="F1092" s="113"/>
      <c r="G1092" s="114"/>
      <c r="H1092" s="22"/>
      <c r="I1092" s="22"/>
      <c r="J1092" s="22"/>
      <c r="K1092" s="22"/>
      <c r="L1092" s="22"/>
      <c r="M1092" s="22"/>
      <c r="N1092" s="22"/>
      <c r="O1092" s="22"/>
      <c r="P1092" s="19"/>
      <c r="Q1092" s="70">
        <f t="shared" si="33"/>
        <v>0</v>
      </c>
      <c r="R1092" s="23" t="str">
        <f t="shared" si="32"/>
        <v>Không</v>
      </c>
      <c r="S1092" s="23"/>
      <c r="T1092" s="23"/>
      <c r="U1092" s="18"/>
      <c r="V1092" s="18"/>
    </row>
    <row r="1093" spans="1:22" s="20" customFormat="1" ht="13.5">
      <c r="A1093" s="18">
        <v>1087</v>
      </c>
      <c r="B1093" s="110"/>
      <c r="C1093" s="111"/>
      <c r="D1093" s="112"/>
      <c r="E1093" s="113"/>
      <c r="F1093" s="113"/>
      <c r="G1093" s="114"/>
      <c r="H1093" s="22"/>
      <c r="I1093" s="22"/>
      <c r="J1093" s="22"/>
      <c r="K1093" s="22"/>
      <c r="L1093" s="22"/>
      <c r="M1093" s="22"/>
      <c r="N1093" s="22"/>
      <c r="O1093" s="22"/>
      <c r="P1093" s="19"/>
      <c r="Q1093" s="70">
        <f t="shared" si="33"/>
        <v>0</v>
      </c>
      <c r="R1093" s="23" t="str">
        <f t="shared" si="32"/>
        <v>Không</v>
      </c>
      <c r="S1093" s="23"/>
      <c r="T1093" s="23"/>
      <c r="U1093" s="18"/>
      <c r="V1093" s="18"/>
    </row>
    <row r="1094" spans="1:22" s="20" customFormat="1" ht="13.5">
      <c r="A1094" s="18">
        <v>1088</v>
      </c>
      <c r="B1094" s="110"/>
      <c r="C1094" s="111"/>
      <c r="D1094" s="112"/>
      <c r="E1094" s="113"/>
      <c r="F1094" s="113"/>
      <c r="G1094" s="114"/>
      <c r="H1094" s="22"/>
      <c r="I1094" s="22"/>
      <c r="J1094" s="22"/>
      <c r="K1094" s="22"/>
      <c r="L1094" s="22"/>
      <c r="M1094" s="22"/>
      <c r="N1094" s="22"/>
      <c r="O1094" s="22"/>
      <c r="P1094" s="19"/>
      <c r="Q1094" s="70">
        <f t="shared" si="33"/>
        <v>0</v>
      </c>
      <c r="R1094" s="23" t="str">
        <f t="shared" si="32"/>
        <v>Không</v>
      </c>
      <c r="S1094" s="23"/>
      <c r="T1094" s="23"/>
      <c r="U1094" s="18"/>
      <c r="V1094" s="18"/>
    </row>
    <row r="1095" spans="1:22" s="20" customFormat="1" ht="13.5">
      <c r="A1095" s="18">
        <v>1089</v>
      </c>
      <c r="B1095" s="110"/>
      <c r="C1095" s="111"/>
      <c r="D1095" s="112"/>
      <c r="E1095" s="113"/>
      <c r="F1095" s="113"/>
      <c r="G1095" s="114"/>
      <c r="H1095" s="22"/>
      <c r="I1095" s="22"/>
      <c r="J1095" s="22"/>
      <c r="K1095" s="22"/>
      <c r="L1095" s="22"/>
      <c r="M1095" s="22"/>
      <c r="N1095" s="22"/>
      <c r="O1095" s="22"/>
      <c r="P1095" s="19"/>
      <c r="Q1095" s="70">
        <f t="shared" si="33"/>
        <v>0</v>
      </c>
      <c r="R1095" s="23" t="str">
        <f t="shared" ref="R1095:R1158" si="34">VLOOKUP(Q1095,$U:$V,2,0)</f>
        <v>Không</v>
      </c>
      <c r="S1095" s="23"/>
      <c r="T1095" s="23"/>
      <c r="U1095" s="18"/>
      <c r="V1095" s="18"/>
    </row>
    <row r="1096" spans="1:22" s="20" customFormat="1" ht="13.5">
      <c r="A1096" s="18">
        <v>1090</v>
      </c>
      <c r="B1096" s="110"/>
      <c r="C1096" s="111"/>
      <c r="D1096" s="112"/>
      <c r="E1096" s="113"/>
      <c r="F1096" s="113"/>
      <c r="G1096" s="114"/>
      <c r="H1096" s="22"/>
      <c r="I1096" s="22"/>
      <c r="J1096" s="22"/>
      <c r="K1096" s="22"/>
      <c r="L1096" s="22"/>
      <c r="M1096" s="22"/>
      <c r="N1096" s="22"/>
      <c r="O1096" s="22"/>
      <c r="P1096" s="19"/>
      <c r="Q1096" s="70">
        <f t="shared" ref="Q1096:Q1159" si="35">IF(OR(ISNUMBER(P1096)=FALSE,$Q$6&lt;&gt;100%,P1096&lt;1),0,ROUND(SUMPRODUCT($H$6:$P$6,H1096:P1096),1))</f>
        <v>0</v>
      </c>
      <c r="R1096" s="23" t="str">
        <f t="shared" si="34"/>
        <v>Không</v>
      </c>
      <c r="S1096" s="23"/>
      <c r="T1096" s="23"/>
      <c r="U1096" s="18"/>
      <c r="V1096" s="18"/>
    </row>
    <row r="1097" spans="1:22" s="20" customFormat="1" ht="13.5">
      <c r="A1097" s="18">
        <v>1091</v>
      </c>
      <c r="B1097" s="110"/>
      <c r="C1097" s="111"/>
      <c r="D1097" s="112"/>
      <c r="E1097" s="113"/>
      <c r="F1097" s="113"/>
      <c r="G1097" s="114"/>
      <c r="H1097" s="22"/>
      <c r="I1097" s="22"/>
      <c r="J1097" s="22"/>
      <c r="K1097" s="22"/>
      <c r="L1097" s="22"/>
      <c r="M1097" s="22"/>
      <c r="N1097" s="22"/>
      <c r="O1097" s="22"/>
      <c r="P1097" s="19"/>
      <c r="Q1097" s="70">
        <f t="shared" si="35"/>
        <v>0</v>
      </c>
      <c r="R1097" s="23" t="str">
        <f t="shared" si="34"/>
        <v>Không</v>
      </c>
      <c r="S1097" s="23"/>
      <c r="T1097" s="23"/>
      <c r="U1097" s="18"/>
      <c r="V1097" s="18"/>
    </row>
    <row r="1098" spans="1:22" s="20" customFormat="1" ht="13.5">
      <c r="A1098" s="18">
        <v>1092</v>
      </c>
      <c r="B1098" s="110"/>
      <c r="C1098" s="111"/>
      <c r="D1098" s="112"/>
      <c r="E1098" s="113"/>
      <c r="F1098" s="113"/>
      <c r="G1098" s="114"/>
      <c r="H1098" s="22"/>
      <c r="I1098" s="22"/>
      <c r="J1098" s="22"/>
      <c r="K1098" s="22"/>
      <c r="L1098" s="22"/>
      <c r="M1098" s="22"/>
      <c r="N1098" s="22"/>
      <c r="O1098" s="22"/>
      <c r="P1098" s="19"/>
      <c r="Q1098" s="70">
        <f t="shared" si="35"/>
        <v>0</v>
      </c>
      <c r="R1098" s="23" t="str">
        <f t="shared" si="34"/>
        <v>Không</v>
      </c>
      <c r="S1098" s="23"/>
      <c r="T1098" s="23"/>
      <c r="U1098" s="18"/>
      <c r="V1098" s="18"/>
    </row>
    <row r="1099" spans="1:22" s="20" customFormat="1" ht="13.5">
      <c r="A1099" s="18">
        <v>1093</v>
      </c>
      <c r="B1099" s="110"/>
      <c r="C1099" s="111"/>
      <c r="D1099" s="112"/>
      <c r="E1099" s="113"/>
      <c r="F1099" s="113"/>
      <c r="G1099" s="114"/>
      <c r="H1099" s="22"/>
      <c r="I1099" s="22"/>
      <c r="J1099" s="22"/>
      <c r="K1099" s="22"/>
      <c r="L1099" s="22"/>
      <c r="M1099" s="22"/>
      <c r="N1099" s="22"/>
      <c r="O1099" s="22"/>
      <c r="P1099" s="19"/>
      <c r="Q1099" s="70">
        <f t="shared" si="35"/>
        <v>0</v>
      </c>
      <c r="R1099" s="23" t="str">
        <f t="shared" si="34"/>
        <v>Không</v>
      </c>
      <c r="S1099" s="23"/>
      <c r="T1099" s="23"/>
      <c r="U1099" s="18"/>
      <c r="V1099" s="18"/>
    </row>
    <row r="1100" spans="1:22" s="20" customFormat="1" ht="13.5">
      <c r="A1100" s="18">
        <v>1094</v>
      </c>
      <c r="B1100" s="110"/>
      <c r="C1100" s="111"/>
      <c r="D1100" s="112"/>
      <c r="E1100" s="113"/>
      <c r="F1100" s="113"/>
      <c r="G1100" s="114"/>
      <c r="H1100" s="22"/>
      <c r="I1100" s="22"/>
      <c r="J1100" s="22"/>
      <c r="K1100" s="22"/>
      <c r="L1100" s="22"/>
      <c r="M1100" s="22"/>
      <c r="N1100" s="22"/>
      <c r="O1100" s="22"/>
      <c r="P1100" s="19"/>
      <c r="Q1100" s="70">
        <f t="shared" si="35"/>
        <v>0</v>
      </c>
      <c r="R1100" s="23" t="str">
        <f t="shared" si="34"/>
        <v>Không</v>
      </c>
      <c r="S1100" s="23"/>
      <c r="T1100" s="23"/>
      <c r="U1100" s="18"/>
      <c r="V1100" s="18"/>
    </row>
    <row r="1101" spans="1:22" s="20" customFormat="1" ht="13.5">
      <c r="A1101" s="18">
        <v>1095</v>
      </c>
      <c r="B1101" s="110"/>
      <c r="C1101" s="111"/>
      <c r="D1101" s="112"/>
      <c r="E1101" s="113"/>
      <c r="F1101" s="113"/>
      <c r="G1101" s="114"/>
      <c r="H1101" s="22"/>
      <c r="I1101" s="22"/>
      <c r="J1101" s="22"/>
      <c r="K1101" s="22"/>
      <c r="L1101" s="22"/>
      <c r="M1101" s="22"/>
      <c r="N1101" s="22"/>
      <c r="O1101" s="22"/>
      <c r="P1101" s="19"/>
      <c r="Q1101" s="70">
        <f t="shared" si="35"/>
        <v>0</v>
      </c>
      <c r="R1101" s="23" t="str">
        <f t="shared" si="34"/>
        <v>Không</v>
      </c>
      <c r="S1101" s="23"/>
      <c r="T1101" s="23"/>
      <c r="U1101" s="18"/>
      <c r="V1101" s="18"/>
    </row>
    <row r="1102" spans="1:22" s="20" customFormat="1" ht="13.5">
      <c r="A1102" s="18">
        <v>1096</v>
      </c>
      <c r="B1102" s="110"/>
      <c r="C1102" s="111"/>
      <c r="D1102" s="112"/>
      <c r="E1102" s="113"/>
      <c r="F1102" s="113"/>
      <c r="G1102" s="114"/>
      <c r="H1102" s="22"/>
      <c r="I1102" s="22"/>
      <c r="J1102" s="22"/>
      <c r="K1102" s="22"/>
      <c r="L1102" s="22"/>
      <c r="M1102" s="22"/>
      <c r="N1102" s="22"/>
      <c r="O1102" s="22"/>
      <c r="P1102" s="19"/>
      <c r="Q1102" s="70">
        <f t="shared" si="35"/>
        <v>0</v>
      </c>
      <c r="R1102" s="23" t="str">
        <f t="shared" si="34"/>
        <v>Không</v>
      </c>
      <c r="S1102" s="23"/>
      <c r="T1102" s="23"/>
      <c r="U1102" s="18"/>
      <c r="V1102" s="18"/>
    </row>
    <row r="1103" spans="1:22" s="20" customFormat="1" ht="13.5">
      <c r="A1103" s="18">
        <v>1097</v>
      </c>
      <c r="B1103" s="110"/>
      <c r="C1103" s="111"/>
      <c r="D1103" s="112"/>
      <c r="E1103" s="113"/>
      <c r="F1103" s="113"/>
      <c r="G1103" s="114"/>
      <c r="H1103" s="22"/>
      <c r="I1103" s="22"/>
      <c r="J1103" s="22"/>
      <c r="K1103" s="22"/>
      <c r="L1103" s="22"/>
      <c r="M1103" s="22"/>
      <c r="N1103" s="22"/>
      <c r="O1103" s="22"/>
      <c r="P1103" s="19"/>
      <c r="Q1103" s="70">
        <f t="shared" si="35"/>
        <v>0</v>
      </c>
      <c r="R1103" s="23" t="str">
        <f t="shared" si="34"/>
        <v>Không</v>
      </c>
      <c r="S1103" s="23"/>
      <c r="T1103" s="23"/>
      <c r="U1103" s="18"/>
      <c r="V1103" s="18"/>
    </row>
    <row r="1104" spans="1:22" s="20" customFormat="1" ht="13.5">
      <c r="A1104" s="18">
        <v>1098</v>
      </c>
      <c r="B1104" s="110"/>
      <c r="C1104" s="111"/>
      <c r="D1104" s="112"/>
      <c r="E1104" s="113"/>
      <c r="F1104" s="113"/>
      <c r="G1104" s="114"/>
      <c r="H1104" s="22"/>
      <c r="I1104" s="22"/>
      <c r="J1104" s="22"/>
      <c r="K1104" s="22"/>
      <c r="L1104" s="22"/>
      <c r="M1104" s="22"/>
      <c r="N1104" s="22"/>
      <c r="O1104" s="22"/>
      <c r="P1104" s="19"/>
      <c r="Q1104" s="70">
        <f t="shared" si="35"/>
        <v>0</v>
      </c>
      <c r="R1104" s="23" t="str">
        <f t="shared" si="34"/>
        <v>Không</v>
      </c>
      <c r="S1104" s="23"/>
      <c r="T1104" s="23"/>
      <c r="U1104" s="18"/>
      <c r="V1104" s="18"/>
    </row>
    <row r="1105" spans="1:22" s="20" customFormat="1" ht="13.5">
      <c r="A1105" s="18">
        <v>1099</v>
      </c>
      <c r="B1105" s="110"/>
      <c r="C1105" s="111"/>
      <c r="D1105" s="112"/>
      <c r="E1105" s="113"/>
      <c r="F1105" s="113"/>
      <c r="G1105" s="114"/>
      <c r="H1105" s="22"/>
      <c r="I1105" s="22"/>
      <c r="J1105" s="22"/>
      <c r="K1105" s="22"/>
      <c r="L1105" s="22"/>
      <c r="M1105" s="22"/>
      <c r="N1105" s="22"/>
      <c r="O1105" s="22"/>
      <c r="P1105" s="19"/>
      <c r="Q1105" s="70">
        <f t="shared" si="35"/>
        <v>0</v>
      </c>
      <c r="R1105" s="23" t="str">
        <f t="shared" si="34"/>
        <v>Không</v>
      </c>
      <c r="S1105" s="23"/>
      <c r="T1105" s="23"/>
      <c r="U1105" s="18"/>
      <c r="V1105" s="18"/>
    </row>
    <row r="1106" spans="1:22" s="20" customFormat="1" ht="13.5">
      <c r="A1106" s="18">
        <v>1100</v>
      </c>
      <c r="B1106" s="110"/>
      <c r="C1106" s="111"/>
      <c r="D1106" s="112"/>
      <c r="E1106" s="113"/>
      <c r="F1106" s="113"/>
      <c r="G1106" s="114"/>
      <c r="H1106" s="22"/>
      <c r="I1106" s="22"/>
      <c r="J1106" s="22"/>
      <c r="K1106" s="22"/>
      <c r="L1106" s="22"/>
      <c r="M1106" s="22"/>
      <c r="N1106" s="22"/>
      <c r="O1106" s="22"/>
      <c r="P1106" s="19"/>
      <c r="Q1106" s="70">
        <f t="shared" si="35"/>
        <v>0</v>
      </c>
      <c r="R1106" s="23" t="str">
        <f t="shared" si="34"/>
        <v>Không</v>
      </c>
      <c r="S1106" s="23"/>
      <c r="T1106" s="23"/>
      <c r="U1106" s="18"/>
      <c r="V1106" s="18"/>
    </row>
    <row r="1107" spans="1:22" s="20" customFormat="1" ht="13.5">
      <c r="A1107" s="18">
        <v>1101</v>
      </c>
      <c r="B1107" s="110"/>
      <c r="C1107" s="111"/>
      <c r="D1107" s="112"/>
      <c r="E1107" s="113"/>
      <c r="F1107" s="113"/>
      <c r="G1107" s="114"/>
      <c r="H1107" s="22"/>
      <c r="I1107" s="22"/>
      <c r="J1107" s="22"/>
      <c r="K1107" s="22"/>
      <c r="L1107" s="22"/>
      <c r="M1107" s="22"/>
      <c r="N1107" s="22"/>
      <c r="O1107" s="22"/>
      <c r="P1107" s="19"/>
      <c r="Q1107" s="70">
        <f t="shared" si="35"/>
        <v>0</v>
      </c>
      <c r="R1107" s="23" t="str">
        <f t="shared" si="34"/>
        <v>Không</v>
      </c>
      <c r="S1107" s="23"/>
      <c r="T1107" s="23"/>
      <c r="U1107" s="18"/>
      <c r="V1107" s="18"/>
    </row>
    <row r="1108" spans="1:22" s="20" customFormat="1" ht="13.5">
      <c r="A1108" s="18">
        <v>1102</v>
      </c>
      <c r="B1108" s="110"/>
      <c r="C1108" s="111"/>
      <c r="D1108" s="112"/>
      <c r="E1108" s="113"/>
      <c r="F1108" s="113"/>
      <c r="G1108" s="114"/>
      <c r="H1108" s="22"/>
      <c r="I1108" s="22"/>
      <c r="J1108" s="22"/>
      <c r="K1108" s="22"/>
      <c r="L1108" s="22"/>
      <c r="M1108" s="22"/>
      <c r="N1108" s="22"/>
      <c r="O1108" s="22"/>
      <c r="P1108" s="19"/>
      <c r="Q1108" s="70">
        <f t="shared" si="35"/>
        <v>0</v>
      </c>
      <c r="R1108" s="23" t="str">
        <f t="shared" si="34"/>
        <v>Không</v>
      </c>
      <c r="S1108" s="23"/>
      <c r="T1108" s="23"/>
      <c r="U1108" s="18"/>
      <c r="V1108" s="18"/>
    </row>
    <row r="1109" spans="1:22" s="20" customFormat="1" ht="13.5">
      <c r="A1109" s="18">
        <v>1103</v>
      </c>
      <c r="B1109" s="110"/>
      <c r="C1109" s="111"/>
      <c r="D1109" s="112"/>
      <c r="E1109" s="113"/>
      <c r="F1109" s="113"/>
      <c r="G1109" s="114"/>
      <c r="H1109" s="22"/>
      <c r="I1109" s="22"/>
      <c r="J1109" s="22"/>
      <c r="K1109" s="22"/>
      <c r="L1109" s="22"/>
      <c r="M1109" s="22"/>
      <c r="N1109" s="22"/>
      <c r="O1109" s="22"/>
      <c r="P1109" s="19"/>
      <c r="Q1109" s="70">
        <f t="shared" si="35"/>
        <v>0</v>
      </c>
      <c r="R1109" s="23" t="str">
        <f t="shared" si="34"/>
        <v>Không</v>
      </c>
      <c r="S1109" s="23"/>
      <c r="T1109" s="23"/>
      <c r="U1109" s="18"/>
      <c r="V1109" s="18"/>
    </row>
    <row r="1110" spans="1:22" s="20" customFormat="1" ht="13.5">
      <c r="A1110" s="18">
        <v>1104</v>
      </c>
      <c r="B1110" s="110"/>
      <c r="C1110" s="111"/>
      <c r="D1110" s="112"/>
      <c r="E1110" s="113"/>
      <c r="F1110" s="113"/>
      <c r="G1110" s="114"/>
      <c r="H1110" s="22"/>
      <c r="I1110" s="22"/>
      <c r="J1110" s="22"/>
      <c r="K1110" s="22"/>
      <c r="L1110" s="22"/>
      <c r="M1110" s="22"/>
      <c r="N1110" s="22"/>
      <c r="O1110" s="22"/>
      <c r="P1110" s="19"/>
      <c r="Q1110" s="70">
        <f t="shared" si="35"/>
        <v>0</v>
      </c>
      <c r="R1110" s="23" t="str">
        <f t="shared" si="34"/>
        <v>Không</v>
      </c>
      <c r="S1110" s="23"/>
      <c r="T1110" s="23"/>
      <c r="U1110" s="18"/>
      <c r="V1110" s="18"/>
    </row>
    <row r="1111" spans="1:22" s="20" customFormat="1" ht="13.5">
      <c r="A1111" s="18">
        <v>1105</v>
      </c>
      <c r="B1111" s="110"/>
      <c r="C1111" s="111"/>
      <c r="D1111" s="112"/>
      <c r="E1111" s="113"/>
      <c r="F1111" s="113"/>
      <c r="G1111" s="114"/>
      <c r="H1111" s="22"/>
      <c r="I1111" s="22"/>
      <c r="J1111" s="22"/>
      <c r="K1111" s="22"/>
      <c r="L1111" s="22"/>
      <c r="M1111" s="22"/>
      <c r="N1111" s="22"/>
      <c r="O1111" s="22"/>
      <c r="P1111" s="19"/>
      <c r="Q1111" s="70">
        <f t="shared" si="35"/>
        <v>0</v>
      </c>
      <c r="R1111" s="23" t="str">
        <f t="shared" si="34"/>
        <v>Không</v>
      </c>
      <c r="S1111" s="23"/>
      <c r="T1111" s="23"/>
      <c r="U1111" s="18"/>
      <c r="V1111" s="18"/>
    </row>
    <row r="1112" spans="1:22" s="20" customFormat="1" ht="13.5">
      <c r="A1112" s="18">
        <v>1106</v>
      </c>
      <c r="B1112" s="110"/>
      <c r="C1112" s="111"/>
      <c r="D1112" s="112"/>
      <c r="E1112" s="113"/>
      <c r="F1112" s="113"/>
      <c r="G1112" s="114"/>
      <c r="H1112" s="22"/>
      <c r="I1112" s="22"/>
      <c r="J1112" s="22"/>
      <c r="K1112" s="22"/>
      <c r="L1112" s="22"/>
      <c r="M1112" s="22"/>
      <c r="N1112" s="22"/>
      <c r="O1112" s="22"/>
      <c r="P1112" s="19"/>
      <c r="Q1112" s="70">
        <f t="shared" si="35"/>
        <v>0</v>
      </c>
      <c r="R1112" s="23" t="str">
        <f t="shared" si="34"/>
        <v>Không</v>
      </c>
      <c r="S1112" s="23"/>
      <c r="T1112" s="23"/>
      <c r="U1112" s="18"/>
      <c r="V1112" s="18"/>
    </row>
    <row r="1113" spans="1:22" s="20" customFormat="1" ht="13.5">
      <c r="A1113" s="18">
        <v>1107</v>
      </c>
      <c r="B1113" s="110"/>
      <c r="C1113" s="111"/>
      <c r="D1113" s="112"/>
      <c r="E1113" s="113"/>
      <c r="F1113" s="113"/>
      <c r="G1113" s="114"/>
      <c r="H1113" s="22"/>
      <c r="I1113" s="22"/>
      <c r="J1113" s="22"/>
      <c r="K1113" s="22"/>
      <c r="L1113" s="22"/>
      <c r="M1113" s="22"/>
      <c r="N1113" s="22"/>
      <c r="O1113" s="22"/>
      <c r="P1113" s="19"/>
      <c r="Q1113" s="70">
        <f t="shared" si="35"/>
        <v>0</v>
      </c>
      <c r="R1113" s="23" t="str">
        <f t="shared" si="34"/>
        <v>Không</v>
      </c>
      <c r="S1113" s="23"/>
      <c r="T1113" s="23"/>
      <c r="U1113" s="18"/>
      <c r="V1113" s="18"/>
    </row>
    <row r="1114" spans="1:22" s="20" customFormat="1" ht="13.5">
      <c r="A1114" s="18">
        <v>1108</v>
      </c>
      <c r="B1114" s="110"/>
      <c r="C1114" s="111"/>
      <c r="D1114" s="112"/>
      <c r="E1114" s="113"/>
      <c r="F1114" s="113"/>
      <c r="G1114" s="114"/>
      <c r="H1114" s="22"/>
      <c r="I1114" s="22"/>
      <c r="J1114" s="22"/>
      <c r="K1114" s="22"/>
      <c r="L1114" s="22"/>
      <c r="M1114" s="22"/>
      <c r="N1114" s="22"/>
      <c r="O1114" s="22"/>
      <c r="P1114" s="19"/>
      <c r="Q1114" s="70">
        <f t="shared" si="35"/>
        <v>0</v>
      </c>
      <c r="R1114" s="23" t="str">
        <f t="shared" si="34"/>
        <v>Không</v>
      </c>
      <c r="S1114" s="23"/>
      <c r="T1114" s="23"/>
      <c r="U1114" s="18"/>
      <c r="V1114" s="18"/>
    </row>
    <row r="1115" spans="1:22" s="20" customFormat="1" ht="13.5">
      <c r="A1115" s="18">
        <v>1109</v>
      </c>
      <c r="B1115" s="110"/>
      <c r="C1115" s="111"/>
      <c r="D1115" s="112"/>
      <c r="E1115" s="113"/>
      <c r="F1115" s="113"/>
      <c r="G1115" s="114"/>
      <c r="H1115" s="22"/>
      <c r="I1115" s="22"/>
      <c r="J1115" s="22"/>
      <c r="K1115" s="22"/>
      <c r="L1115" s="22"/>
      <c r="M1115" s="22"/>
      <c r="N1115" s="22"/>
      <c r="O1115" s="22"/>
      <c r="P1115" s="19"/>
      <c r="Q1115" s="70">
        <f t="shared" si="35"/>
        <v>0</v>
      </c>
      <c r="R1115" s="23" t="str">
        <f t="shared" si="34"/>
        <v>Không</v>
      </c>
      <c r="S1115" s="23"/>
      <c r="T1115" s="23"/>
      <c r="U1115" s="18"/>
      <c r="V1115" s="18"/>
    </row>
    <row r="1116" spans="1:22" s="20" customFormat="1" ht="13.5">
      <c r="A1116" s="18">
        <v>1110</v>
      </c>
      <c r="B1116" s="110"/>
      <c r="C1116" s="111"/>
      <c r="D1116" s="112"/>
      <c r="E1116" s="113"/>
      <c r="F1116" s="113"/>
      <c r="G1116" s="114"/>
      <c r="H1116" s="22"/>
      <c r="I1116" s="22"/>
      <c r="J1116" s="22"/>
      <c r="K1116" s="22"/>
      <c r="L1116" s="22"/>
      <c r="M1116" s="22"/>
      <c r="N1116" s="22"/>
      <c r="O1116" s="22"/>
      <c r="P1116" s="19"/>
      <c r="Q1116" s="70">
        <f t="shared" si="35"/>
        <v>0</v>
      </c>
      <c r="R1116" s="23" t="str">
        <f t="shared" si="34"/>
        <v>Không</v>
      </c>
      <c r="S1116" s="23"/>
      <c r="T1116" s="23"/>
      <c r="U1116" s="18"/>
      <c r="V1116" s="18"/>
    </row>
    <row r="1117" spans="1:22" s="20" customFormat="1" ht="13.5">
      <c r="A1117" s="18">
        <v>1111</v>
      </c>
      <c r="B1117" s="110"/>
      <c r="C1117" s="111"/>
      <c r="D1117" s="112"/>
      <c r="E1117" s="113"/>
      <c r="F1117" s="113"/>
      <c r="G1117" s="114"/>
      <c r="H1117" s="22"/>
      <c r="I1117" s="22"/>
      <c r="J1117" s="22"/>
      <c r="K1117" s="22"/>
      <c r="L1117" s="22"/>
      <c r="M1117" s="22"/>
      <c r="N1117" s="22"/>
      <c r="O1117" s="22"/>
      <c r="P1117" s="19"/>
      <c r="Q1117" s="70">
        <f t="shared" si="35"/>
        <v>0</v>
      </c>
      <c r="R1117" s="23" t="str">
        <f t="shared" si="34"/>
        <v>Không</v>
      </c>
      <c r="S1117" s="23"/>
      <c r="T1117" s="23"/>
      <c r="U1117" s="18"/>
      <c r="V1117" s="18"/>
    </row>
    <row r="1118" spans="1:22" s="20" customFormat="1" ht="13.5">
      <c r="A1118" s="18">
        <v>1112</v>
      </c>
      <c r="B1118" s="110"/>
      <c r="C1118" s="111"/>
      <c r="D1118" s="112"/>
      <c r="E1118" s="113"/>
      <c r="F1118" s="113"/>
      <c r="G1118" s="114"/>
      <c r="H1118" s="22"/>
      <c r="I1118" s="22"/>
      <c r="J1118" s="22"/>
      <c r="K1118" s="22"/>
      <c r="L1118" s="22"/>
      <c r="M1118" s="22"/>
      <c r="N1118" s="22"/>
      <c r="O1118" s="22"/>
      <c r="P1118" s="19"/>
      <c r="Q1118" s="70">
        <f t="shared" si="35"/>
        <v>0</v>
      </c>
      <c r="R1118" s="23" t="str">
        <f t="shared" si="34"/>
        <v>Không</v>
      </c>
      <c r="S1118" s="23"/>
      <c r="T1118" s="23"/>
      <c r="U1118" s="18"/>
      <c r="V1118" s="18"/>
    </row>
    <row r="1119" spans="1:22" s="20" customFormat="1" ht="13.5">
      <c r="A1119" s="18">
        <v>1113</v>
      </c>
      <c r="B1119" s="110"/>
      <c r="C1119" s="111"/>
      <c r="D1119" s="112"/>
      <c r="E1119" s="113"/>
      <c r="F1119" s="113"/>
      <c r="G1119" s="114"/>
      <c r="H1119" s="22"/>
      <c r="I1119" s="22"/>
      <c r="J1119" s="22"/>
      <c r="K1119" s="22"/>
      <c r="L1119" s="22"/>
      <c r="M1119" s="22"/>
      <c r="N1119" s="22"/>
      <c r="O1119" s="22"/>
      <c r="P1119" s="19"/>
      <c r="Q1119" s="70">
        <f t="shared" si="35"/>
        <v>0</v>
      </c>
      <c r="R1119" s="23" t="str">
        <f t="shared" si="34"/>
        <v>Không</v>
      </c>
      <c r="S1119" s="23"/>
      <c r="T1119" s="23"/>
      <c r="U1119" s="18"/>
      <c r="V1119" s="18"/>
    </row>
    <row r="1120" spans="1:22" s="20" customFormat="1" ht="13.5">
      <c r="A1120" s="18">
        <v>1114</v>
      </c>
      <c r="B1120" s="110"/>
      <c r="C1120" s="111"/>
      <c r="D1120" s="112"/>
      <c r="E1120" s="113"/>
      <c r="F1120" s="113"/>
      <c r="G1120" s="114"/>
      <c r="H1120" s="22"/>
      <c r="I1120" s="22"/>
      <c r="J1120" s="22"/>
      <c r="K1120" s="22"/>
      <c r="L1120" s="22"/>
      <c r="M1120" s="22"/>
      <c r="N1120" s="22"/>
      <c r="O1120" s="22"/>
      <c r="P1120" s="19"/>
      <c r="Q1120" s="70">
        <f t="shared" si="35"/>
        <v>0</v>
      </c>
      <c r="R1120" s="23" t="str">
        <f t="shared" si="34"/>
        <v>Không</v>
      </c>
      <c r="S1120" s="23"/>
      <c r="T1120" s="23"/>
      <c r="U1120" s="18"/>
      <c r="V1120" s="18"/>
    </row>
    <row r="1121" spans="1:22" s="20" customFormat="1" ht="13.5">
      <c r="A1121" s="18">
        <v>1115</v>
      </c>
      <c r="B1121" s="110"/>
      <c r="C1121" s="111"/>
      <c r="D1121" s="112"/>
      <c r="E1121" s="113"/>
      <c r="F1121" s="113"/>
      <c r="G1121" s="114"/>
      <c r="H1121" s="22"/>
      <c r="I1121" s="22"/>
      <c r="J1121" s="22"/>
      <c r="K1121" s="22"/>
      <c r="L1121" s="22"/>
      <c r="M1121" s="22"/>
      <c r="N1121" s="22"/>
      <c r="O1121" s="22"/>
      <c r="P1121" s="19"/>
      <c r="Q1121" s="70">
        <f t="shared" si="35"/>
        <v>0</v>
      </c>
      <c r="R1121" s="23" t="str">
        <f t="shared" si="34"/>
        <v>Không</v>
      </c>
      <c r="S1121" s="23"/>
      <c r="T1121" s="23"/>
      <c r="U1121" s="18"/>
      <c r="V1121" s="18"/>
    </row>
    <row r="1122" spans="1:22" s="20" customFormat="1" ht="13.5">
      <c r="A1122" s="18">
        <v>1116</v>
      </c>
      <c r="B1122" s="110"/>
      <c r="C1122" s="111"/>
      <c r="D1122" s="112"/>
      <c r="E1122" s="113"/>
      <c r="F1122" s="113"/>
      <c r="G1122" s="114"/>
      <c r="H1122" s="22"/>
      <c r="I1122" s="22"/>
      <c r="J1122" s="22"/>
      <c r="K1122" s="22"/>
      <c r="L1122" s="22"/>
      <c r="M1122" s="22"/>
      <c r="N1122" s="22"/>
      <c r="O1122" s="22"/>
      <c r="P1122" s="19"/>
      <c r="Q1122" s="70">
        <f t="shared" si="35"/>
        <v>0</v>
      </c>
      <c r="R1122" s="23" t="str">
        <f t="shared" si="34"/>
        <v>Không</v>
      </c>
      <c r="S1122" s="23"/>
      <c r="T1122" s="23"/>
      <c r="U1122" s="18"/>
      <c r="V1122" s="18"/>
    </row>
    <row r="1123" spans="1:22" s="20" customFormat="1" ht="13.5">
      <c r="A1123" s="18">
        <v>1117</v>
      </c>
      <c r="B1123" s="110"/>
      <c r="C1123" s="111"/>
      <c r="D1123" s="112"/>
      <c r="E1123" s="113"/>
      <c r="F1123" s="113"/>
      <c r="G1123" s="114"/>
      <c r="H1123" s="22"/>
      <c r="I1123" s="22"/>
      <c r="J1123" s="22"/>
      <c r="K1123" s="22"/>
      <c r="L1123" s="22"/>
      <c r="M1123" s="22"/>
      <c r="N1123" s="22"/>
      <c r="O1123" s="22"/>
      <c r="P1123" s="19"/>
      <c r="Q1123" s="70">
        <f t="shared" si="35"/>
        <v>0</v>
      </c>
      <c r="R1123" s="23" t="str">
        <f t="shared" si="34"/>
        <v>Không</v>
      </c>
      <c r="S1123" s="23"/>
      <c r="T1123" s="23"/>
      <c r="U1123" s="18"/>
      <c r="V1123" s="18"/>
    </row>
    <row r="1124" spans="1:22" s="20" customFormat="1" ht="13.5">
      <c r="A1124" s="18">
        <v>1118</v>
      </c>
      <c r="B1124" s="110"/>
      <c r="C1124" s="111"/>
      <c r="D1124" s="112"/>
      <c r="E1124" s="113"/>
      <c r="F1124" s="113"/>
      <c r="G1124" s="114"/>
      <c r="H1124" s="22"/>
      <c r="I1124" s="22"/>
      <c r="J1124" s="22"/>
      <c r="K1124" s="22"/>
      <c r="L1124" s="22"/>
      <c r="M1124" s="22"/>
      <c r="N1124" s="22"/>
      <c r="O1124" s="22"/>
      <c r="P1124" s="19"/>
      <c r="Q1124" s="70">
        <f t="shared" si="35"/>
        <v>0</v>
      </c>
      <c r="R1124" s="23" t="str">
        <f t="shared" si="34"/>
        <v>Không</v>
      </c>
      <c r="S1124" s="23"/>
      <c r="T1124" s="23"/>
      <c r="U1124" s="18"/>
      <c r="V1124" s="18"/>
    </row>
    <row r="1125" spans="1:22" s="20" customFormat="1" ht="13.5">
      <c r="A1125" s="18">
        <v>1119</v>
      </c>
      <c r="B1125" s="110"/>
      <c r="C1125" s="111"/>
      <c r="D1125" s="112"/>
      <c r="E1125" s="113"/>
      <c r="F1125" s="113"/>
      <c r="G1125" s="114"/>
      <c r="H1125" s="22"/>
      <c r="I1125" s="22"/>
      <c r="J1125" s="22"/>
      <c r="K1125" s="22"/>
      <c r="L1125" s="22"/>
      <c r="M1125" s="22"/>
      <c r="N1125" s="22"/>
      <c r="O1125" s="22"/>
      <c r="P1125" s="19"/>
      <c r="Q1125" s="70">
        <f t="shared" si="35"/>
        <v>0</v>
      </c>
      <c r="R1125" s="23" t="str">
        <f t="shared" si="34"/>
        <v>Không</v>
      </c>
      <c r="S1125" s="23"/>
      <c r="T1125" s="23"/>
      <c r="U1125" s="18"/>
      <c r="V1125" s="18"/>
    </row>
    <row r="1126" spans="1:22" s="20" customFormat="1" ht="13.5">
      <c r="A1126" s="18">
        <v>1120</v>
      </c>
      <c r="B1126" s="110"/>
      <c r="C1126" s="111"/>
      <c r="D1126" s="112"/>
      <c r="E1126" s="113"/>
      <c r="F1126" s="113"/>
      <c r="G1126" s="114"/>
      <c r="H1126" s="22"/>
      <c r="I1126" s="22"/>
      <c r="J1126" s="22"/>
      <c r="K1126" s="22"/>
      <c r="L1126" s="22"/>
      <c r="M1126" s="22"/>
      <c r="N1126" s="22"/>
      <c r="O1126" s="22"/>
      <c r="P1126" s="19"/>
      <c r="Q1126" s="70">
        <f t="shared" si="35"/>
        <v>0</v>
      </c>
      <c r="R1126" s="23" t="str">
        <f t="shared" si="34"/>
        <v>Không</v>
      </c>
      <c r="S1126" s="23"/>
      <c r="T1126" s="23"/>
      <c r="U1126" s="18"/>
      <c r="V1126" s="18"/>
    </row>
    <row r="1127" spans="1:22" s="20" customFormat="1" ht="13.5">
      <c r="A1127" s="18">
        <v>1121</v>
      </c>
      <c r="B1127" s="110"/>
      <c r="C1127" s="111"/>
      <c r="D1127" s="112"/>
      <c r="E1127" s="113"/>
      <c r="F1127" s="113"/>
      <c r="G1127" s="114"/>
      <c r="H1127" s="22"/>
      <c r="I1127" s="22"/>
      <c r="J1127" s="22"/>
      <c r="K1127" s="22"/>
      <c r="L1127" s="22"/>
      <c r="M1127" s="22"/>
      <c r="N1127" s="22"/>
      <c r="O1127" s="22"/>
      <c r="P1127" s="19"/>
      <c r="Q1127" s="70">
        <f t="shared" si="35"/>
        <v>0</v>
      </c>
      <c r="R1127" s="23" t="str">
        <f t="shared" si="34"/>
        <v>Không</v>
      </c>
      <c r="S1127" s="23"/>
      <c r="T1127" s="23"/>
      <c r="U1127" s="18"/>
      <c r="V1127" s="18"/>
    </row>
    <row r="1128" spans="1:22" s="20" customFormat="1" ht="13.5">
      <c r="A1128" s="18">
        <v>1122</v>
      </c>
      <c r="B1128" s="110"/>
      <c r="C1128" s="111"/>
      <c r="D1128" s="112"/>
      <c r="E1128" s="113"/>
      <c r="F1128" s="113"/>
      <c r="G1128" s="114"/>
      <c r="H1128" s="22"/>
      <c r="I1128" s="22"/>
      <c r="J1128" s="22"/>
      <c r="K1128" s="22"/>
      <c r="L1128" s="22"/>
      <c r="M1128" s="22"/>
      <c r="N1128" s="22"/>
      <c r="O1128" s="22"/>
      <c r="P1128" s="19"/>
      <c r="Q1128" s="70">
        <f t="shared" si="35"/>
        <v>0</v>
      </c>
      <c r="R1128" s="23" t="str">
        <f t="shared" si="34"/>
        <v>Không</v>
      </c>
      <c r="S1128" s="23"/>
      <c r="T1128" s="23"/>
      <c r="U1128" s="18"/>
      <c r="V1128" s="18"/>
    </row>
    <row r="1129" spans="1:22" s="20" customFormat="1" ht="13.5">
      <c r="A1129" s="18">
        <v>1123</v>
      </c>
      <c r="B1129" s="110"/>
      <c r="C1129" s="111"/>
      <c r="D1129" s="112"/>
      <c r="E1129" s="113"/>
      <c r="F1129" s="113"/>
      <c r="G1129" s="114"/>
      <c r="H1129" s="22"/>
      <c r="I1129" s="22"/>
      <c r="J1129" s="22"/>
      <c r="K1129" s="22"/>
      <c r="L1129" s="22"/>
      <c r="M1129" s="22"/>
      <c r="N1129" s="22"/>
      <c r="O1129" s="22"/>
      <c r="P1129" s="19"/>
      <c r="Q1129" s="70">
        <f t="shared" si="35"/>
        <v>0</v>
      </c>
      <c r="R1129" s="23" t="str">
        <f t="shared" si="34"/>
        <v>Không</v>
      </c>
      <c r="S1129" s="23"/>
      <c r="T1129" s="23"/>
      <c r="U1129" s="18"/>
      <c r="V1129" s="18"/>
    </row>
    <row r="1130" spans="1:22" s="20" customFormat="1" ht="13.5">
      <c r="A1130" s="18">
        <v>1124</v>
      </c>
      <c r="B1130" s="110"/>
      <c r="C1130" s="111"/>
      <c r="D1130" s="112"/>
      <c r="E1130" s="113"/>
      <c r="F1130" s="113"/>
      <c r="G1130" s="114"/>
      <c r="H1130" s="22"/>
      <c r="I1130" s="22"/>
      <c r="J1130" s="22"/>
      <c r="K1130" s="22"/>
      <c r="L1130" s="22"/>
      <c r="M1130" s="22"/>
      <c r="N1130" s="22"/>
      <c r="O1130" s="22"/>
      <c r="P1130" s="19"/>
      <c r="Q1130" s="70">
        <f t="shared" si="35"/>
        <v>0</v>
      </c>
      <c r="R1130" s="23" t="str">
        <f t="shared" si="34"/>
        <v>Không</v>
      </c>
      <c r="S1130" s="23"/>
      <c r="T1130" s="23"/>
      <c r="U1130" s="18"/>
      <c r="V1130" s="18"/>
    </row>
    <row r="1131" spans="1:22" s="20" customFormat="1" ht="13.5">
      <c r="A1131" s="18">
        <v>1125</v>
      </c>
      <c r="B1131" s="110"/>
      <c r="C1131" s="111"/>
      <c r="D1131" s="112"/>
      <c r="E1131" s="113"/>
      <c r="F1131" s="113"/>
      <c r="G1131" s="114"/>
      <c r="H1131" s="22"/>
      <c r="I1131" s="22"/>
      <c r="J1131" s="22"/>
      <c r="K1131" s="22"/>
      <c r="L1131" s="22"/>
      <c r="M1131" s="22"/>
      <c r="N1131" s="22"/>
      <c r="O1131" s="22"/>
      <c r="P1131" s="19"/>
      <c r="Q1131" s="70">
        <f t="shared" si="35"/>
        <v>0</v>
      </c>
      <c r="R1131" s="23" t="str">
        <f t="shared" si="34"/>
        <v>Không</v>
      </c>
      <c r="S1131" s="23"/>
      <c r="T1131" s="23"/>
      <c r="U1131" s="18"/>
      <c r="V1131" s="18"/>
    </row>
    <row r="1132" spans="1:22" s="20" customFormat="1" ht="13.5">
      <c r="A1132" s="18">
        <v>1126</v>
      </c>
      <c r="B1132" s="110"/>
      <c r="C1132" s="111"/>
      <c r="D1132" s="112"/>
      <c r="E1132" s="113"/>
      <c r="F1132" s="113"/>
      <c r="G1132" s="114"/>
      <c r="H1132" s="22"/>
      <c r="I1132" s="22"/>
      <c r="J1132" s="22"/>
      <c r="K1132" s="22"/>
      <c r="L1132" s="22"/>
      <c r="M1132" s="22"/>
      <c r="N1132" s="22"/>
      <c r="O1132" s="22"/>
      <c r="P1132" s="19"/>
      <c r="Q1132" s="70">
        <f t="shared" si="35"/>
        <v>0</v>
      </c>
      <c r="R1132" s="23" t="str">
        <f t="shared" si="34"/>
        <v>Không</v>
      </c>
      <c r="S1132" s="23"/>
      <c r="T1132" s="23"/>
      <c r="U1132" s="18"/>
      <c r="V1132" s="18"/>
    </row>
    <row r="1133" spans="1:22" s="20" customFormat="1" ht="13.5">
      <c r="A1133" s="18">
        <v>1127</v>
      </c>
      <c r="B1133" s="110"/>
      <c r="C1133" s="111"/>
      <c r="D1133" s="112"/>
      <c r="E1133" s="113"/>
      <c r="F1133" s="113"/>
      <c r="G1133" s="114"/>
      <c r="H1133" s="22"/>
      <c r="I1133" s="22"/>
      <c r="J1133" s="22"/>
      <c r="K1133" s="22"/>
      <c r="L1133" s="22"/>
      <c r="M1133" s="22"/>
      <c r="N1133" s="22"/>
      <c r="O1133" s="22"/>
      <c r="P1133" s="19"/>
      <c r="Q1133" s="70">
        <f t="shared" si="35"/>
        <v>0</v>
      </c>
      <c r="R1133" s="23" t="str">
        <f t="shared" si="34"/>
        <v>Không</v>
      </c>
      <c r="S1133" s="23"/>
      <c r="T1133" s="23"/>
      <c r="U1133" s="18"/>
      <c r="V1133" s="18"/>
    </row>
    <row r="1134" spans="1:22" s="20" customFormat="1" ht="13.5">
      <c r="A1134" s="18">
        <v>1128</v>
      </c>
      <c r="B1134" s="110"/>
      <c r="C1134" s="111"/>
      <c r="D1134" s="112"/>
      <c r="E1134" s="113"/>
      <c r="F1134" s="113"/>
      <c r="G1134" s="114"/>
      <c r="H1134" s="22"/>
      <c r="I1134" s="22"/>
      <c r="J1134" s="22"/>
      <c r="K1134" s="22"/>
      <c r="L1134" s="22"/>
      <c r="M1134" s="22"/>
      <c r="N1134" s="22"/>
      <c r="O1134" s="22"/>
      <c r="P1134" s="19"/>
      <c r="Q1134" s="70">
        <f t="shared" si="35"/>
        <v>0</v>
      </c>
      <c r="R1134" s="23" t="str">
        <f t="shared" si="34"/>
        <v>Không</v>
      </c>
      <c r="S1134" s="23"/>
      <c r="T1134" s="23"/>
      <c r="U1134" s="18"/>
      <c r="V1134" s="18"/>
    </row>
    <row r="1135" spans="1:22" s="20" customFormat="1" ht="13.5">
      <c r="A1135" s="18">
        <v>1129</v>
      </c>
      <c r="B1135" s="110"/>
      <c r="C1135" s="111"/>
      <c r="D1135" s="112"/>
      <c r="E1135" s="113"/>
      <c r="F1135" s="113"/>
      <c r="G1135" s="114"/>
      <c r="H1135" s="22"/>
      <c r="I1135" s="22"/>
      <c r="J1135" s="22"/>
      <c r="K1135" s="22"/>
      <c r="L1135" s="22"/>
      <c r="M1135" s="22"/>
      <c r="N1135" s="22"/>
      <c r="O1135" s="22"/>
      <c r="P1135" s="19"/>
      <c r="Q1135" s="70">
        <f t="shared" si="35"/>
        <v>0</v>
      </c>
      <c r="R1135" s="23" t="str">
        <f t="shared" si="34"/>
        <v>Không</v>
      </c>
      <c r="S1135" s="23"/>
      <c r="T1135" s="23"/>
      <c r="U1135" s="18"/>
      <c r="V1135" s="18"/>
    </row>
    <row r="1136" spans="1:22" s="20" customFormat="1" ht="13.5">
      <c r="A1136" s="18">
        <v>1130</v>
      </c>
      <c r="B1136" s="110"/>
      <c r="C1136" s="111"/>
      <c r="D1136" s="112"/>
      <c r="E1136" s="113"/>
      <c r="F1136" s="113"/>
      <c r="G1136" s="114"/>
      <c r="H1136" s="22"/>
      <c r="I1136" s="22"/>
      <c r="J1136" s="22"/>
      <c r="K1136" s="22"/>
      <c r="L1136" s="22"/>
      <c r="M1136" s="22"/>
      <c r="N1136" s="22"/>
      <c r="O1136" s="22"/>
      <c r="P1136" s="19"/>
      <c r="Q1136" s="70">
        <f t="shared" si="35"/>
        <v>0</v>
      </c>
      <c r="R1136" s="23" t="str">
        <f t="shared" si="34"/>
        <v>Không</v>
      </c>
      <c r="S1136" s="23"/>
      <c r="T1136" s="23"/>
      <c r="U1136" s="18"/>
      <c r="V1136" s="18"/>
    </row>
    <row r="1137" spans="1:22" s="20" customFormat="1" ht="13.5">
      <c r="A1137" s="18">
        <v>1131</v>
      </c>
      <c r="B1137" s="110"/>
      <c r="C1137" s="111"/>
      <c r="D1137" s="112"/>
      <c r="E1137" s="113"/>
      <c r="F1137" s="113"/>
      <c r="G1137" s="114"/>
      <c r="H1137" s="22"/>
      <c r="I1137" s="22"/>
      <c r="J1137" s="22"/>
      <c r="K1137" s="22"/>
      <c r="L1137" s="22"/>
      <c r="M1137" s="22"/>
      <c r="N1137" s="22"/>
      <c r="O1137" s="22"/>
      <c r="P1137" s="19"/>
      <c r="Q1137" s="70">
        <f t="shared" si="35"/>
        <v>0</v>
      </c>
      <c r="R1137" s="23" t="str">
        <f t="shared" si="34"/>
        <v>Không</v>
      </c>
      <c r="S1137" s="23"/>
      <c r="T1137" s="23"/>
      <c r="U1137" s="18"/>
      <c r="V1137" s="18"/>
    </row>
    <row r="1138" spans="1:22" s="20" customFormat="1" ht="13.5">
      <c r="A1138" s="18">
        <v>1132</v>
      </c>
      <c r="B1138" s="110"/>
      <c r="C1138" s="111"/>
      <c r="D1138" s="112"/>
      <c r="E1138" s="113"/>
      <c r="F1138" s="113"/>
      <c r="G1138" s="114"/>
      <c r="H1138" s="22"/>
      <c r="I1138" s="22"/>
      <c r="J1138" s="22"/>
      <c r="K1138" s="22"/>
      <c r="L1138" s="22"/>
      <c r="M1138" s="22"/>
      <c r="N1138" s="22"/>
      <c r="O1138" s="22"/>
      <c r="P1138" s="19"/>
      <c r="Q1138" s="70">
        <f t="shared" si="35"/>
        <v>0</v>
      </c>
      <c r="R1138" s="23" t="str">
        <f t="shared" si="34"/>
        <v>Không</v>
      </c>
      <c r="S1138" s="23"/>
      <c r="T1138" s="23"/>
      <c r="U1138" s="18"/>
      <c r="V1138" s="18"/>
    </row>
    <row r="1139" spans="1:22" s="20" customFormat="1" ht="13.5">
      <c r="A1139" s="18">
        <v>1133</v>
      </c>
      <c r="B1139" s="110"/>
      <c r="C1139" s="111"/>
      <c r="D1139" s="112"/>
      <c r="E1139" s="113"/>
      <c r="F1139" s="113"/>
      <c r="G1139" s="114"/>
      <c r="H1139" s="22"/>
      <c r="I1139" s="22"/>
      <c r="J1139" s="22"/>
      <c r="K1139" s="22"/>
      <c r="L1139" s="22"/>
      <c r="M1139" s="22"/>
      <c r="N1139" s="22"/>
      <c r="O1139" s="22"/>
      <c r="P1139" s="19"/>
      <c r="Q1139" s="70">
        <f t="shared" si="35"/>
        <v>0</v>
      </c>
      <c r="R1139" s="23" t="str">
        <f t="shared" si="34"/>
        <v>Không</v>
      </c>
      <c r="S1139" s="23"/>
      <c r="T1139" s="23"/>
      <c r="U1139" s="18"/>
      <c r="V1139" s="18"/>
    </row>
    <row r="1140" spans="1:22" s="20" customFormat="1" ht="13.5">
      <c r="A1140" s="18">
        <v>1134</v>
      </c>
      <c r="B1140" s="110"/>
      <c r="C1140" s="111"/>
      <c r="D1140" s="112"/>
      <c r="E1140" s="113"/>
      <c r="F1140" s="113"/>
      <c r="G1140" s="114"/>
      <c r="H1140" s="22"/>
      <c r="I1140" s="22"/>
      <c r="J1140" s="22"/>
      <c r="K1140" s="22"/>
      <c r="L1140" s="22"/>
      <c r="M1140" s="22"/>
      <c r="N1140" s="22"/>
      <c r="O1140" s="22"/>
      <c r="P1140" s="19"/>
      <c r="Q1140" s="70">
        <f t="shared" si="35"/>
        <v>0</v>
      </c>
      <c r="R1140" s="23" t="str">
        <f t="shared" si="34"/>
        <v>Không</v>
      </c>
      <c r="S1140" s="23"/>
      <c r="T1140" s="23"/>
      <c r="U1140" s="18"/>
      <c r="V1140" s="18"/>
    </row>
    <row r="1141" spans="1:22" s="20" customFormat="1" ht="13.5">
      <c r="A1141" s="18">
        <v>1135</v>
      </c>
      <c r="B1141" s="110"/>
      <c r="C1141" s="111"/>
      <c r="D1141" s="112"/>
      <c r="E1141" s="113"/>
      <c r="F1141" s="113"/>
      <c r="G1141" s="114"/>
      <c r="H1141" s="22"/>
      <c r="I1141" s="22"/>
      <c r="J1141" s="22"/>
      <c r="K1141" s="22"/>
      <c r="L1141" s="22"/>
      <c r="M1141" s="22"/>
      <c r="N1141" s="22"/>
      <c r="O1141" s="22"/>
      <c r="P1141" s="19"/>
      <c r="Q1141" s="70">
        <f t="shared" si="35"/>
        <v>0</v>
      </c>
      <c r="R1141" s="23" t="str">
        <f t="shared" si="34"/>
        <v>Không</v>
      </c>
      <c r="S1141" s="23"/>
      <c r="T1141" s="23"/>
      <c r="U1141" s="18"/>
      <c r="V1141" s="18"/>
    </row>
    <row r="1142" spans="1:22" s="20" customFormat="1" ht="13.5">
      <c r="A1142" s="18">
        <v>1136</v>
      </c>
      <c r="B1142" s="110"/>
      <c r="C1142" s="111"/>
      <c r="D1142" s="112"/>
      <c r="E1142" s="113"/>
      <c r="F1142" s="113"/>
      <c r="G1142" s="114"/>
      <c r="H1142" s="22"/>
      <c r="I1142" s="22"/>
      <c r="J1142" s="22"/>
      <c r="K1142" s="22"/>
      <c r="L1142" s="22"/>
      <c r="M1142" s="22"/>
      <c r="N1142" s="22"/>
      <c r="O1142" s="22"/>
      <c r="P1142" s="19"/>
      <c r="Q1142" s="70">
        <f t="shared" si="35"/>
        <v>0</v>
      </c>
      <c r="R1142" s="23" t="str">
        <f t="shared" si="34"/>
        <v>Không</v>
      </c>
      <c r="S1142" s="23"/>
      <c r="T1142" s="23"/>
      <c r="U1142" s="18"/>
      <c r="V1142" s="18"/>
    </row>
    <row r="1143" spans="1:22" s="20" customFormat="1" ht="13.5">
      <c r="A1143" s="18">
        <v>1137</v>
      </c>
      <c r="B1143" s="110"/>
      <c r="C1143" s="111"/>
      <c r="D1143" s="112"/>
      <c r="E1143" s="113"/>
      <c r="F1143" s="113"/>
      <c r="G1143" s="114"/>
      <c r="H1143" s="22"/>
      <c r="I1143" s="22"/>
      <c r="J1143" s="22"/>
      <c r="K1143" s="22"/>
      <c r="L1143" s="22"/>
      <c r="M1143" s="22"/>
      <c r="N1143" s="22"/>
      <c r="O1143" s="22"/>
      <c r="P1143" s="19"/>
      <c r="Q1143" s="70">
        <f t="shared" si="35"/>
        <v>0</v>
      </c>
      <c r="R1143" s="23" t="str">
        <f t="shared" si="34"/>
        <v>Không</v>
      </c>
      <c r="S1143" s="23"/>
      <c r="T1143" s="23"/>
      <c r="U1143" s="18"/>
      <c r="V1143" s="18"/>
    </row>
    <row r="1144" spans="1:22" s="20" customFormat="1" ht="13.5">
      <c r="A1144" s="18">
        <v>1138</v>
      </c>
      <c r="B1144" s="110"/>
      <c r="C1144" s="111"/>
      <c r="D1144" s="112"/>
      <c r="E1144" s="113"/>
      <c r="F1144" s="113"/>
      <c r="G1144" s="114"/>
      <c r="H1144" s="22"/>
      <c r="I1144" s="22"/>
      <c r="J1144" s="22"/>
      <c r="K1144" s="22"/>
      <c r="L1144" s="22"/>
      <c r="M1144" s="22"/>
      <c r="N1144" s="22"/>
      <c r="O1144" s="22"/>
      <c r="P1144" s="19"/>
      <c r="Q1144" s="70">
        <f t="shared" si="35"/>
        <v>0</v>
      </c>
      <c r="R1144" s="23" t="str">
        <f t="shared" si="34"/>
        <v>Không</v>
      </c>
      <c r="S1144" s="23"/>
      <c r="T1144" s="23"/>
      <c r="U1144" s="18"/>
      <c r="V1144" s="18"/>
    </row>
    <row r="1145" spans="1:22" s="20" customFormat="1" ht="13.5">
      <c r="A1145" s="18">
        <v>1139</v>
      </c>
      <c r="B1145" s="110"/>
      <c r="C1145" s="111"/>
      <c r="D1145" s="112"/>
      <c r="E1145" s="113"/>
      <c r="F1145" s="113"/>
      <c r="G1145" s="114"/>
      <c r="H1145" s="22"/>
      <c r="I1145" s="22"/>
      <c r="J1145" s="22"/>
      <c r="K1145" s="22"/>
      <c r="L1145" s="22"/>
      <c r="M1145" s="22"/>
      <c r="N1145" s="22"/>
      <c r="O1145" s="22"/>
      <c r="P1145" s="19"/>
      <c r="Q1145" s="70">
        <f t="shared" si="35"/>
        <v>0</v>
      </c>
      <c r="R1145" s="23" t="str">
        <f t="shared" si="34"/>
        <v>Không</v>
      </c>
      <c r="S1145" s="23"/>
      <c r="T1145" s="23"/>
      <c r="U1145" s="18"/>
      <c r="V1145" s="18"/>
    </row>
    <row r="1146" spans="1:22" s="20" customFormat="1" ht="13.5">
      <c r="A1146" s="18">
        <v>1140</v>
      </c>
      <c r="B1146" s="110"/>
      <c r="C1146" s="111"/>
      <c r="D1146" s="112"/>
      <c r="E1146" s="113"/>
      <c r="F1146" s="113"/>
      <c r="G1146" s="114"/>
      <c r="H1146" s="22"/>
      <c r="I1146" s="22"/>
      <c r="J1146" s="22"/>
      <c r="K1146" s="22"/>
      <c r="L1146" s="22"/>
      <c r="M1146" s="22"/>
      <c r="N1146" s="22"/>
      <c r="O1146" s="22"/>
      <c r="P1146" s="19"/>
      <c r="Q1146" s="70">
        <f t="shared" si="35"/>
        <v>0</v>
      </c>
      <c r="R1146" s="23" t="str">
        <f t="shared" si="34"/>
        <v>Không</v>
      </c>
      <c r="S1146" s="23"/>
      <c r="T1146" s="23"/>
      <c r="U1146" s="18"/>
      <c r="V1146" s="18"/>
    </row>
    <row r="1147" spans="1:22" s="20" customFormat="1" ht="13.5">
      <c r="A1147" s="18">
        <v>1141</v>
      </c>
      <c r="B1147" s="110"/>
      <c r="C1147" s="111"/>
      <c r="D1147" s="112"/>
      <c r="E1147" s="113"/>
      <c r="F1147" s="113"/>
      <c r="G1147" s="114"/>
      <c r="H1147" s="22"/>
      <c r="I1147" s="22"/>
      <c r="J1147" s="22"/>
      <c r="K1147" s="22"/>
      <c r="L1147" s="22"/>
      <c r="M1147" s="22"/>
      <c r="N1147" s="22"/>
      <c r="O1147" s="22"/>
      <c r="P1147" s="19"/>
      <c r="Q1147" s="70">
        <f t="shared" si="35"/>
        <v>0</v>
      </c>
      <c r="R1147" s="23" t="str">
        <f t="shared" si="34"/>
        <v>Không</v>
      </c>
      <c r="S1147" s="23"/>
      <c r="T1147" s="23"/>
      <c r="U1147" s="18"/>
      <c r="V1147" s="18"/>
    </row>
    <row r="1148" spans="1:22" s="20" customFormat="1" ht="13.5">
      <c r="A1148" s="18">
        <v>1142</v>
      </c>
      <c r="B1148" s="110"/>
      <c r="C1148" s="111"/>
      <c r="D1148" s="112"/>
      <c r="E1148" s="113"/>
      <c r="F1148" s="113"/>
      <c r="G1148" s="114"/>
      <c r="H1148" s="22"/>
      <c r="I1148" s="22"/>
      <c r="J1148" s="22"/>
      <c r="K1148" s="22"/>
      <c r="L1148" s="22"/>
      <c r="M1148" s="22"/>
      <c r="N1148" s="22"/>
      <c r="O1148" s="22"/>
      <c r="P1148" s="19"/>
      <c r="Q1148" s="70">
        <f t="shared" si="35"/>
        <v>0</v>
      </c>
      <c r="R1148" s="23" t="str">
        <f t="shared" si="34"/>
        <v>Không</v>
      </c>
      <c r="S1148" s="23"/>
      <c r="T1148" s="23"/>
      <c r="U1148" s="18"/>
      <c r="V1148" s="18"/>
    </row>
    <row r="1149" spans="1:22" s="20" customFormat="1" ht="13.5">
      <c r="A1149" s="18">
        <v>1143</v>
      </c>
      <c r="B1149" s="110"/>
      <c r="C1149" s="111"/>
      <c r="D1149" s="112"/>
      <c r="E1149" s="113"/>
      <c r="F1149" s="113"/>
      <c r="G1149" s="114"/>
      <c r="H1149" s="22"/>
      <c r="I1149" s="22"/>
      <c r="J1149" s="22"/>
      <c r="K1149" s="22"/>
      <c r="L1149" s="22"/>
      <c r="M1149" s="22"/>
      <c r="N1149" s="22"/>
      <c r="O1149" s="22"/>
      <c r="P1149" s="19"/>
      <c r="Q1149" s="70">
        <f t="shared" si="35"/>
        <v>0</v>
      </c>
      <c r="R1149" s="23" t="str">
        <f t="shared" si="34"/>
        <v>Không</v>
      </c>
      <c r="S1149" s="23"/>
      <c r="T1149" s="23"/>
      <c r="U1149" s="18"/>
      <c r="V1149" s="18"/>
    </row>
    <row r="1150" spans="1:22" s="20" customFormat="1" ht="13.5">
      <c r="A1150" s="18">
        <v>1144</v>
      </c>
      <c r="B1150" s="110"/>
      <c r="C1150" s="111"/>
      <c r="D1150" s="112"/>
      <c r="E1150" s="113"/>
      <c r="F1150" s="113"/>
      <c r="G1150" s="114"/>
      <c r="H1150" s="22"/>
      <c r="I1150" s="22"/>
      <c r="J1150" s="22"/>
      <c r="K1150" s="22"/>
      <c r="L1150" s="22"/>
      <c r="M1150" s="22"/>
      <c r="N1150" s="22"/>
      <c r="O1150" s="22"/>
      <c r="P1150" s="19"/>
      <c r="Q1150" s="70">
        <f t="shared" si="35"/>
        <v>0</v>
      </c>
      <c r="R1150" s="23" t="str">
        <f t="shared" si="34"/>
        <v>Không</v>
      </c>
      <c r="S1150" s="23"/>
      <c r="T1150" s="23"/>
      <c r="U1150" s="18"/>
      <c r="V1150" s="18"/>
    </row>
    <row r="1151" spans="1:22" s="20" customFormat="1" ht="13.5">
      <c r="A1151" s="18">
        <v>1145</v>
      </c>
      <c r="B1151" s="110"/>
      <c r="C1151" s="111"/>
      <c r="D1151" s="112"/>
      <c r="E1151" s="113"/>
      <c r="F1151" s="113"/>
      <c r="G1151" s="114"/>
      <c r="H1151" s="22"/>
      <c r="I1151" s="22"/>
      <c r="J1151" s="22"/>
      <c r="K1151" s="22"/>
      <c r="L1151" s="22"/>
      <c r="M1151" s="22"/>
      <c r="N1151" s="22"/>
      <c r="O1151" s="22"/>
      <c r="P1151" s="19"/>
      <c r="Q1151" s="70">
        <f t="shared" si="35"/>
        <v>0</v>
      </c>
      <c r="R1151" s="23" t="str">
        <f t="shared" si="34"/>
        <v>Không</v>
      </c>
      <c r="S1151" s="23"/>
      <c r="T1151" s="23"/>
      <c r="U1151" s="18"/>
      <c r="V1151" s="18"/>
    </row>
    <row r="1152" spans="1:22" s="20" customFormat="1" ht="13.5">
      <c r="A1152" s="18">
        <v>1146</v>
      </c>
      <c r="B1152" s="110"/>
      <c r="C1152" s="111"/>
      <c r="D1152" s="112"/>
      <c r="E1152" s="113"/>
      <c r="F1152" s="113"/>
      <c r="G1152" s="114"/>
      <c r="H1152" s="22"/>
      <c r="I1152" s="22"/>
      <c r="J1152" s="22"/>
      <c r="K1152" s="22"/>
      <c r="L1152" s="22"/>
      <c r="M1152" s="22"/>
      <c r="N1152" s="22"/>
      <c r="O1152" s="22"/>
      <c r="P1152" s="19"/>
      <c r="Q1152" s="70">
        <f t="shared" si="35"/>
        <v>0</v>
      </c>
      <c r="R1152" s="23" t="str">
        <f t="shared" si="34"/>
        <v>Không</v>
      </c>
      <c r="S1152" s="23"/>
      <c r="T1152" s="23"/>
      <c r="U1152" s="18"/>
      <c r="V1152" s="18"/>
    </row>
    <row r="1153" spans="1:22" s="20" customFormat="1" ht="13.5">
      <c r="A1153" s="18">
        <v>1147</v>
      </c>
      <c r="B1153" s="110"/>
      <c r="C1153" s="111"/>
      <c r="D1153" s="112"/>
      <c r="E1153" s="113"/>
      <c r="F1153" s="113"/>
      <c r="G1153" s="114"/>
      <c r="H1153" s="22"/>
      <c r="I1153" s="22"/>
      <c r="J1153" s="22"/>
      <c r="K1153" s="22"/>
      <c r="L1153" s="22"/>
      <c r="M1153" s="22"/>
      <c r="N1153" s="22"/>
      <c r="O1153" s="22"/>
      <c r="P1153" s="19"/>
      <c r="Q1153" s="70">
        <f t="shared" si="35"/>
        <v>0</v>
      </c>
      <c r="R1153" s="23" t="str">
        <f t="shared" si="34"/>
        <v>Không</v>
      </c>
      <c r="S1153" s="23"/>
      <c r="T1153" s="23"/>
      <c r="U1153" s="18"/>
      <c r="V1153" s="18"/>
    </row>
    <row r="1154" spans="1:22" s="20" customFormat="1" ht="13.5">
      <c r="A1154" s="18">
        <v>1148</v>
      </c>
      <c r="B1154" s="110"/>
      <c r="C1154" s="111"/>
      <c r="D1154" s="112"/>
      <c r="E1154" s="113"/>
      <c r="F1154" s="113"/>
      <c r="G1154" s="114"/>
      <c r="H1154" s="22"/>
      <c r="I1154" s="22"/>
      <c r="J1154" s="22"/>
      <c r="K1154" s="22"/>
      <c r="L1154" s="22"/>
      <c r="M1154" s="22"/>
      <c r="N1154" s="22"/>
      <c r="O1154" s="22"/>
      <c r="P1154" s="19"/>
      <c r="Q1154" s="70">
        <f t="shared" si="35"/>
        <v>0</v>
      </c>
      <c r="R1154" s="23" t="str">
        <f t="shared" si="34"/>
        <v>Không</v>
      </c>
      <c r="S1154" s="23"/>
      <c r="T1154" s="23"/>
      <c r="U1154" s="18"/>
      <c r="V1154" s="18"/>
    </row>
    <row r="1155" spans="1:22" s="20" customFormat="1" ht="13.5">
      <c r="A1155" s="18">
        <v>1149</v>
      </c>
      <c r="B1155" s="110"/>
      <c r="C1155" s="111"/>
      <c r="D1155" s="112"/>
      <c r="E1155" s="113"/>
      <c r="F1155" s="113"/>
      <c r="G1155" s="114"/>
      <c r="H1155" s="22"/>
      <c r="I1155" s="22"/>
      <c r="J1155" s="22"/>
      <c r="K1155" s="22"/>
      <c r="L1155" s="22"/>
      <c r="M1155" s="22"/>
      <c r="N1155" s="22"/>
      <c r="O1155" s="22"/>
      <c r="P1155" s="19"/>
      <c r="Q1155" s="70">
        <f t="shared" si="35"/>
        <v>0</v>
      </c>
      <c r="R1155" s="23" t="str">
        <f t="shared" si="34"/>
        <v>Không</v>
      </c>
      <c r="S1155" s="23"/>
      <c r="T1155" s="23"/>
      <c r="U1155" s="18"/>
      <c r="V1155" s="18"/>
    </row>
    <row r="1156" spans="1:22" s="20" customFormat="1" ht="13.5">
      <c r="A1156" s="18">
        <v>1150</v>
      </c>
      <c r="B1156" s="110"/>
      <c r="C1156" s="111"/>
      <c r="D1156" s="112"/>
      <c r="E1156" s="113"/>
      <c r="F1156" s="113"/>
      <c r="G1156" s="114"/>
      <c r="H1156" s="22"/>
      <c r="I1156" s="22"/>
      <c r="J1156" s="22"/>
      <c r="K1156" s="22"/>
      <c r="L1156" s="22"/>
      <c r="M1156" s="22"/>
      <c r="N1156" s="22"/>
      <c r="O1156" s="22"/>
      <c r="P1156" s="19"/>
      <c r="Q1156" s="70">
        <f t="shared" si="35"/>
        <v>0</v>
      </c>
      <c r="R1156" s="23" t="str">
        <f t="shared" si="34"/>
        <v>Không</v>
      </c>
      <c r="S1156" s="23"/>
      <c r="T1156" s="23"/>
      <c r="U1156" s="18"/>
      <c r="V1156" s="18"/>
    </row>
    <row r="1157" spans="1:22" s="20" customFormat="1" ht="13.5">
      <c r="A1157" s="18">
        <v>1151</v>
      </c>
      <c r="B1157" s="110"/>
      <c r="C1157" s="111"/>
      <c r="D1157" s="112"/>
      <c r="E1157" s="113"/>
      <c r="F1157" s="113"/>
      <c r="G1157" s="114"/>
      <c r="H1157" s="22"/>
      <c r="I1157" s="22"/>
      <c r="J1157" s="22"/>
      <c r="K1157" s="22"/>
      <c r="L1157" s="22"/>
      <c r="M1157" s="22"/>
      <c r="N1157" s="22"/>
      <c r="O1157" s="22"/>
      <c r="P1157" s="19"/>
      <c r="Q1157" s="70">
        <f t="shared" si="35"/>
        <v>0</v>
      </c>
      <c r="R1157" s="23" t="str">
        <f t="shared" si="34"/>
        <v>Không</v>
      </c>
      <c r="S1157" s="23"/>
      <c r="T1157" s="23"/>
      <c r="U1157" s="18"/>
      <c r="V1157" s="18"/>
    </row>
    <row r="1158" spans="1:22" s="20" customFormat="1" ht="13.5">
      <c r="A1158" s="18">
        <v>1152</v>
      </c>
      <c r="B1158" s="110"/>
      <c r="C1158" s="111"/>
      <c r="D1158" s="112"/>
      <c r="E1158" s="113"/>
      <c r="F1158" s="113"/>
      <c r="G1158" s="114"/>
      <c r="H1158" s="22"/>
      <c r="I1158" s="22"/>
      <c r="J1158" s="22"/>
      <c r="K1158" s="22"/>
      <c r="L1158" s="22"/>
      <c r="M1158" s="22"/>
      <c r="N1158" s="22"/>
      <c r="O1158" s="22"/>
      <c r="P1158" s="19"/>
      <c r="Q1158" s="70">
        <f t="shared" si="35"/>
        <v>0</v>
      </c>
      <c r="R1158" s="23" t="str">
        <f t="shared" si="34"/>
        <v>Không</v>
      </c>
      <c r="S1158" s="23"/>
      <c r="T1158" s="23"/>
      <c r="U1158" s="18"/>
      <c r="V1158" s="18"/>
    </row>
    <row r="1159" spans="1:22" s="20" customFormat="1" ht="13.5">
      <c r="A1159" s="18">
        <v>1153</v>
      </c>
      <c r="B1159" s="110"/>
      <c r="C1159" s="111"/>
      <c r="D1159" s="112"/>
      <c r="E1159" s="113"/>
      <c r="F1159" s="113"/>
      <c r="G1159" s="114"/>
      <c r="H1159" s="22"/>
      <c r="I1159" s="22"/>
      <c r="J1159" s="22"/>
      <c r="K1159" s="22"/>
      <c r="L1159" s="22"/>
      <c r="M1159" s="22"/>
      <c r="N1159" s="22"/>
      <c r="O1159" s="22"/>
      <c r="P1159" s="19"/>
      <c r="Q1159" s="70">
        <f t="shared" si="35"/>
        <v>0</v>
      </c>
      <c r="R1159" s="23" t="str">
        <f t="shared" ref="R1159:R1184" si="36">VLOOKUP(Q1159,$U:$V,2,0)</f>
        <v>Không</v>
      </c>
      <c r="S1159" s="23"/>
      <c r="T1159" s="23"/>
      <c r="U1159" s="18"/>
      <c r="V1159" s="18"/>
    </row>
    <row r="1160" spans="1:22" s="20" customFormat="1" ht="13.5">
      <c r="A1160" s="18">
        <v>1154</v>
      </c>
      <c r="B1160" s="110"/>
      <c r="C1160" s="111"/>
      <c r="D1160" s="112"/>
      <c r="E1160" s="113"/>
      <c r="F1160" s="113"/>
      <c r="G1160" s="114"/>
      <c r="H1160" s="22"/>
      <c r="I1160" s="22"/>
      <c r="J1160" s="22"/>
      <c r="K1160" s="22"/>
      <c r="L1160" s="22"/>
      <c r="M1160" s="22"/>
      <c r="N1160" s="22"/>
      <c r="O1160" s="22"/>
      <c r="P1160" s="19"/>
      <c r="Q1160" s="70">
        <f t="shared" ref="Q1160:Q1184" si="37">IF(OR(ISNUMBER(P1160)=FALSE,$Q$6&lt;&gt;100%,P1160&lt;1),0,ROUND(SUMPRODUCT($H$6:$P$6,H1160:P1160),1))</f>
        <v>0</v>
      </c>
      <c r="R1160" s="23" t="str">
        <f t="shared" si="36"/>
        <v>Không</v>
      </c>
      <c r="S1160" s="23"/>
      <c r="T1160" s="23"/>
      <c r="U1160" s="18"/>
      <c r="V1160" s="18"/>
    </row>
    <row r="1161" spans="1:22" s="20" customFormat="1" ht="13.5">
      <c r="A1161" s="18">
        <v>1155</v>
      </c>
      <c r="B1161" s="110"/>
      <c r="C1161" s="111"/>
      <c r="D1161" s="112"/>
      <c r="E1161" s="113"/>
      <c r="F1161" s="113"/>
      <c r="G1161" s="114"/>
      <c r="H1161" s="22"/>
      <c r="I1161" s="22"/>
      <c r="J1161" s="22"/>
      <c r="K1161" s="22"/>
      <c r="L1161" s="22"/>
      <c r="M1161" s="22"/>
      <c r="N1161" s="22"/>
      <c r="O1161" s="22"/>
      <c r="P1161" s="19"/>
      <c r="Q1161" s="70">
        <f t="shared" si="37"/>
        <v>0</v>
      </c>
      <c r="R1161" s="23" t="str">
        <f t="shared" si="36"/>
        <v>Không</v>
      </c>
      <c r="S1161" s="23"/>
      <c r="T1161" s="23"/>
      <c r="U1161" s="18"/>
      <c r="V1161" s="18"/>
    </row>
    <row r="1162" spans="1:22" s="20" customFormat="1" ht="13.5">
      <c r="A1162" s="18">
        <v>1156</v>
      </c>
      <c r="B1162" s="110"/>
      <c r="C1162" s="111"/>
      <c r="D1162" s="112"/>
      <c r="E1162" s="113"/>
      <c r="F1162" s="113"/>
      <c r="G1162" s="114"/>
      <c r="H1162" s="22"/>
      <c r="I1162" s="22"/>
      <c r="J1162" s="22"/>
      <c r="K1162" s="22"/>
      <c r="L1162" s="22"/>
      <c r="M1162" s="22"/>
      <c r="N1162" s="22"/>
      <c r="O1162" s="22"/>
      <c r="P1162" s="19"/>
      <c r="Q1162" s="70">
        <f t="shared" si="37"/>
        <v>0</v>
      </c>
      <c r="R1162" s="23" t="str">
        <f t="shared" si="36"/>
        <v>Không</v>
      </c>
      <c r="S1162" s="23"/>
      <c r="T1162" s="23"/>
      <c r="U1162" s="18"/>
      <c r="V1162" s="18"/>
    </row>
    <row r="1163" spans="1:22" s="20" customFormat="1" ht="13.5">
      <c r="A1163" s="18">
        <v>1157</v>
      </c>
      <c r="B1163" s="110"/>
      <c r="C1163" s="111"/>
      <c r="D1163" s="112"/>
      <c r="E1163" s="113"/>
      <c r="F1163" s="113"/>
      <c r="G1163" s="114"/>
      <c r="H1163" s="22"/>
      <c r="I1163" s="22"/>
      <c r="J1163" s="22"/>
      <c r="K1163" s="22"/>
      <c r="L1163" s="22"/>
      <c r="M1163" s="22"/>
      <c r="N1163" s="22"/>
      <c r="O1163" s="22"/>
      <c r="P1163" s="19"/>
      <c r="Q1163" s="70">
        <f t="shared" si="37"/>
        <v>0</v>
      </c>
      <c r="R1163" s="23" t="str">
        <f t="shared" si="36"/>
        <v>Không</v>
      </c>
      <c r="S1163" s="23"/>
      <c r="T1163" s="23"/>
      <c r="U1163" s="18"/>
      <c r="V1163" s="18"/>
    </row>
    <row r="1164" spans="1:22" s="20" customFormat="1" ht="13.5">
      <c r="A1164" s="18">
        <v>1158</v>
      </c>
      <c r="B1164" s="110"/>
      <c r="C1164" s="111"/>
      <c r="D1164" s="112"/>
      <c r="E1164" s="113"/>
      <c r="F1164" s="113"/>
      <c r="G1164" s="114"/>
      <c r="H1164" s="22"/>
      <c r="I1164" s="22"/>
      <c r="J1164" s="22"/>
      <c r="K1164" s="22"/>
      <c r="L1164" s="22"/>
      <c r="M1164" s="22"/>
      <c r="N1164" s="22"/>
      <c r="O1164" s="22"/>
      <c r="P1164" s="19"/>
      <c r="Q1164" s="70">
        <f t="shared" si="37"/>
        <v>0</v>
      </c>
      <c r="R1164" s="23" t="str">
        <f t="shared" si="36"/>
        <v>Không</v>
      </c>
      <c r="S1164" s="23"/>
      <c r="T1164" s="23"/>
      <c r="U1164" s="18"/>
      <c r="V1164" s="18"/>
    </row>
    <row r="1165" spans="1:22" s="20" customFormat="1" ht="13.5">
      <c r="A1165" s="18">
        <v>1159</v>
      </c>
      <c r="B1165" s="110"/>
      <c r="C1165" s="111"/>
      <c r="D1165" s="112"/>
      <c r="E1165" s="113"/>
      <c r="F1165" s="113"/>
      <c r="G1165" s="114"/>
      <c r="H1165" s="22"/>
      <c r="I1165" s="22"/>
      <c r="J1165" s="22"/>
      <c r="K1165" s="22"/>
      <c r="L1165" s="22"/>
      <c r="M1165" s="22"/>
      <c r="N1165" s="22"/>
      <c r="O1165" s="22"/>
      <c r="P1165" s="19"/>
      <c r="Q1165" s="70">
        <f t="shared" si="37"/>
        <v>0</v>
      </c>
      <c r="R1165" s="23" t="str">
        <f t="shared" si="36"/>
        <v>Không</v>
      </c>
      <c r="S1165" s="23"/>
      <c r="T1165" s="23"/>
      <c r="U1165" s="18"/>
      <c r="V1165" s="18"/>
    </row>
    <row r="1166" spans="1:22" s="20" customFormat="1" ht="13.5">
      <c r="A1166" s="18">
        <v>1160</v>
      </c>
      <c r="B1166" s="110"/>
      <c r="C1166" s="111"/>
      <c r="D1166" s="112"/>
      <c r="E1166" s="113"/>
      <c r="F1166" s="113"/>
      <c r="G1166" s="114"/>
      <c r="H1166" s="22"/>
      <c r="I1166" s="22"/>
      <c r="J1166" s="22"/>
      <c r="K1166" s="22"/>
      <c r="L1166" s="22"/>
      <c r="M1166" s="22"/>
      <c r="N1166" s="22"/>
      <c r="O1166" s="22"/>
      <c r="P1166" s="19"/>
      <c r="Q1166" s="70">
        <f t="shared" si="37"/>
        <v>0</v>
      </c>
      <c r="R1166" s="23" t="str">
        <f t="shared" si="36"/>
        <v>Không</v>
      </c>
      <c r="S1166" s="23"/>
      <c r="T1166" s="23"/>
      <c r="U1166" s="18"/>
      <c r="V1166" s="18"/>
    </row>
    <row r="1167" spans="1:22" s="20" customFormat="1" ht="13.5">
      <c r="A1167" s="18">
        <v>1161</v>
      </c>
      <c r="B1167" s="110"/>
      <c r="C1167" s="111"/>
      <c r="D1167" s="112"/>
      <c r="E1167" s="113"/>
      <c r="F1167" s="113"/>
      <c r="G1167" s="114"/>
      <c r="H1167" s="22"/>
      <c r="I1167" s="22"/>
      <c r="J1167" s="22"/>
      <c r="K1167" s="22"/>
      <c r="L1167" s="22"/>
      <c r="M1167" s="22"/>
      <c r="N1167" s="22"/>
      <c r="O1167" s="22"/>
      <c r="P1167" s="19"/>
      <c r="Q1167" s="70">
        <f t="shared" si="37"/>
        <v>0</v>
      </c>
      <c r="R1167" s="23" t="str">
        <f t="shared" si="36"/>
        <v>Không</v>
      </c>
      <c r="S1167" s="23"/>
      <c r="T1167" s="23"/>
      <c r="U1167" s="18"/>
      <c r="V1167" s="18"/>
    </row>
    <row r="1168" spans="1:22" s="20" customFormat="1" ht="13.5">
      <c r="A1168" s="18">
        <v>1162</v>
      </c>
      <c r="B1168" s="110"/>
      <c r="C1168" s="111"/>
      <c r="D1168" s="112"/>
      <c r="E1168" s="113"/>
      <c r="F1168" s="113"/>
      <c r="G1168" s="114"/>
      <c r="H1168" s="22"/>
      <c r="I1168" s="22"/>
      <c r="J1168" s="22"/>
      <c r="K1168" s="22"/>
      <c r="L1168" s="22"/>
      <c r="M1168" s="22"/>
      <c r="N1168" s="22"/>
      <c r="O1168" s="22"/>
      <c r="P1168" s="19"/>
      <c r="Q1168" s="70">
        <f t="shared" si="37"/>
        <v>0</v>
      </c>
      <c r="R1168" s="23" t="str">
        <f t="shared" si="36"/>
        <v>Không</v>
      </c>
      <c r="S1168" s="23"/>
      <c r="T1168" s="23"/>
      <c r="U1168" s="18"/>
      <c r="V1168" s="18"/>
    </row>
    <row r="1169" spans="1:22" s="20" customFormat="1" ht="13.5">
      <c r="A1169" s="18">
        <v>1163</v>
      </c>
      <c r="B1169" s="110"/>
      <c r="C1169" s="111"/>
      <c r="D1169" s="112"/>
      <c r="E1169" s="113"/>
      <c r="F1169" s="113"/>
      <c r="G1169" s="114"/>
      <c r="H1169" s="22"/>
      <c r="I1169" s="22"/>
      <c r="J1169" s="22"/>
      <c r="K1169" s="22"/>
      <c r="L1169" s="22"/>
      <c r="M1169" s="22"/>
      <c r="N1169" s="22"/>
      <c r="O1169" s="22"/>
      <c r="P1169" s="19"/>
      <c r="Q1169" s="70">
        <f t="shared" si="37"/>
        <v>0</v>
      </c>
      <c r="R1169" s="23" t="str">
        <f t="shared" si="36"/>
        <v>Không</v>
      </c>
      <c r="S1169" s="23"/>
      <c r="T1169" s="23"/>
      <c r="U1169" s="18"/>
      <c r="V1169" s="18"/>
    </row>
    <row r="1170" spans="1:22" s="20" customFormat="1" ht="13.5">
      <c r="A1170" s="18">
        <v>1164</v>
      </c>
      <c r="B1170" s="110"/>
      <c r="C1170" s="111"/>
      <c r="D1170" s="112"/>
      <c r="E1170" s="113"/>
      <c r="F1170" s="113"/>
      <c r="G1170" s="114"/>
      <c r="H1170" s="22"/>
      <c r="I1170" s="22"/>
      <c r="J1170" s="22"/>
      <c r="K1170" s="22"/>
      <c r="L1170" s="22"/>
      <c r="M1170" s="22"/>
      <c r="N1170" s="22"/>
      <c r="O1170" s="22"/>
      <c r="P1170" s="19"/>
      <c r="Q1170" s="70">
        <f t="shared" si="37"/>
        <v>0</v>
      </c>
      <c r="R1170" s="23" t="str">
        <f t="shared" si="36"/>
        <v>Không</v>
      </c>
      <c r="S1170" s="23"/>
      <c r="T1170" s="23"/>
      <c r="U1170" s="18"/>
      <c r="V1170" s="18"/>
    </row>
    <row r="1171" spans="1:22" s="20" customFormat="1" ht="13.5">
      <c r="A1171" s="18">
        <v>1165</v>
      </c>
      <c r="B1171" s="110"/>
      <c r="C1171" s="111"/>
      <c r="D1171" s="112"/>
      <c r="E1171" s="113"/>
      <c r="F1171" s="113"/>
      <c r="G1171" s="114"/>
      <c r="H1171" s="22"/>
      <c r="I1171" s="22"/>
      <c r="J1171" s="22"/>
      <c r="K1171" s="22"/>
      <c r="L1171" s="22"/>
      <c r="M1171" s="22"/>
      <c r="N1171" s="22"/>
      <c r="O1171" s="22"/>
      <c r="P1171" s="19"/>
      <c r="Q1171" s="70">
        <f t="shared" si="37"/>
        <v>0</v>
      </c>
      <c r="R1171" s="23" t="str">
        <f t="shared" si="36"/>
        <v>Không</v>
      </c>
      <c r="S1171" s="23"/>
      <c r="T1171" s="23"/>
      <c r="U1171" s="18"/>
      <c r="V1171" s="18"/>
    </row>
    <row r="1172" spans="1:22" s="20" customFormat="1" ht="13.5">
      <c r="A1172" s="18">
        <v>1166</v>
      </c>
      <c r="B1172" s="110"/>
      <c r="C1172" s="111"/>
      <c r="D1172" s="112"/>
      <c r="E1172" s="113"/>
      <c r="F1172" s="113"/>
      <c r="G1172" s="114"/>
      <c r="H1172" s="22"/>
      <c r="I1172" s="22"/>
      <c r="J1172" s="22"/>
      <c r="K1172" s="22"/>
      <c r="L1172" s="22"/>
      <c r="M1172" s="22"/>
      <c r="N1172" s="22"/>
      <c r="O1172" s="22"/>
      <c r="P1172" s="19"/>
      <c r="Q1172" s="70">
        <f t="shared" si="37"/>
        <v>0</v>
      </c>
      <c r="R1172" s="23" t="str">
        <f t="shared" si="36"/>
        <v>Không</v>
      </c>
      <c r="S1172" s="23"/>
      <c r="T1172" s="23"/>
      <c r="U1172" s="18"/>
      <c r="V1172" s="18"/>
    </row>
    <row r="1173" spans="1:22" s="20" customFormat="1" ht="13.5">
      <c r="A1173" s="18">
        <v>1167</v>
      </c>
      <c r="B1173" s="110"/>
      <c r="C1173" s="111"/>
      <c r="D1173" s="112"/>
      <c r="E1173" s="113"/>
      <c r="F1173" s="113"/>
      <c r="G1173" s="114"/>
      <c r="H1173" s="22"/>
      <c r="I1173" s="22"/>
      <c r="J1173" s="22"/>
      <c r="K1173" s="22"/>
      <c r="L1173" s="22"/>
      <c r="M1173" s="22"/>
      <c r="N1173" s="22"/>
      <c r="O1173" s="22"/>
      <c r="P1173" s="19"/>
      <c r="Q1173" s="70">
        <f t="shared" si="37"/>
        <v>0</v>
      </c>
      <c r="R1173" s="23" t="str">
        <f t="shared" si="36"/>
        <v>Không</v>
      </c>
      <c r="S1173" s="23"/>
      <c r="T1173" s="23"/>
      <c r="U1173" s="18"/>
      <c r="V1173" s="18"/>
    </row>
    <row r="1174" spans="1:22" s="20" customFormat="1" ht="13.5">
      <c r="A1174" s="18">
        <v>1168</v>
      </c>
      <c r="B1174" s="110"/>
      <c r="C1174" s="111"/>
      <c r="D1174" s="112"/>
      <c r="E1174" s="113"/>
      <c r="F1174" s="113"/>
      <c r="G1174" s="114"/>
      <c r="H1174" s="22"/>
      <c r="I1174" s="22"/>
      <c r="J1174" s="22"/>
      <c r="K1174" s="22"/>
      <c r="L1174" s="22"/>
      <c r="M1174" s="22"/>
      <c r="N1174" s="22"/>
      <c r="O1174" s="22"/>
      <c r="P1174" s="19"/>
      <c r="Q1174" s="70">
        <f t="shared" si="37"/>
        <v>0</v>
      </c>
      <c r="R1174" s="23" t="str">
        <f t="shared" si="36"/>
        <v>Không</v>
      </c>
      <c r="S1174" s="23"/>
      <c r="T1174" s="23"/>
      <c r="U1174" s="18"/>
      <c r="V1174" s="18"/>
    </row>
    <row r="1175" spans="1:22" ht="13.5">
      <c r="A1175" s="18">
        <v>1169</v>
      </c>
      <c r="P1175" s="19"/>
      <c r="Q1175" s="70">
        <f t="shared" si="37"/>
        <v>0</v>
      </c>
      <c r="R1175" s="23" t="str">
        <f t="shared" si="36"/>
        <v>Không</v>
      </c>
      <c r="S1175" s="23"/>
    </row>
    <row r="1176" spans="1:22" ht="13.5">
      <c r="A1176" s="18">
        <v>1170</v>
      </c>
      <c r="P1176" s="19"/>
      <c r="Q1176" s="70">
        <f t="shared" si="37"/>
        <v>0</v>
      </c>
      <c r="R1176" s="23" t="str">
        <f t="shared" si="36"/>
        <v>Không</v>
      </c>
      <c r="S1176" s="23"/>
    </row>
    <row r="1177" spans="1:22" ht="13.5">
      <c r="A1177" s="18">
        <v>1171</v>
      </c>
      <c r="P1177" s="19"/>
      <c r="Q1177" s="70">
        <f t="shared" si="37"/>
        <v>0</v>
      </c>
      <c r="R1177" s="23" t="str">
        <f t="shared" si="36"/>
        <v>Không</v>
      </c>
      <c r="S1177" s="23"/>
    </row>
    <row r="1178" spans="1:22" ht="13.5">
      <c r="A1178" s="18">
        <v>1172</v>
      </c>
      <c r="P1178" s="19"/>
      <c r="Q1178" s="70">
        <f t="shared" si="37"/>
        <v>0</v>
      </c>
      <c r="R1178" s="23" t="str">
        <f t="shared" si="36"/>
        <v>Không</v>
      </c>
      <c r="S1178" s="23"/>
    </row>
    <row r="1179" spans="1:22" ht="13.5">
      <c r="A1179" s="18">
        <v>1173</v>
      </c>
      <c r="P1179" s="19"/>
      <c r="Q1179" s="70">
        <f t="shared" si="37"/>
        <v>0</v>
      </c>
      <c r="R1179" s="23" t="str">
        <f t="shared" si="36"/>
        <v>Không</v>
      </c>
      <c r="S1179" s="23"/>
    </row>
    <row r="1180" spans="1:22" ht="13.5">
      <c r="A1180" s="18">
        <v>1174</v>
      </c>
      <c r="P1180" s="19"/>
      <c r="Q1180" s="70">
        <f t="shared" si="37"/>
        <v>0</v>
      </c>
      <c r="R1180" s="23" t="str">
        <f t="shared" si="36"/>
        <v>Không</v>
      </c>
      <c r="S1180" s="23"/>
    </row>
    <row r="1181" spans="1:22" ht="13.5">
      <c r="A1181" s="18">
        <v>1175</v>
      </c>
      <c r="P1181" s="19"/>
      <c r="Q1181" s="70">
        <f t="shared" si="37"/>
        <v>0</v>
      </c>
      <c r="R1181" s="23" t="str">
        <f t="shared" si="36"/>
        <v>Không</v>
      </c>
      <c r="S1181" s="23"/>
    </row>
    <row r="1182" spans="1:22" ht="13.5">
      <c r="A1182" s="18">
        <v>1176</v>
      </c>
      <c r="P1182" s="19"/>
      <c r="Q1182" s="70">
        <f t="shared" si="37"/>
        <v>0</v>
      </c>
      <c r="R1182" s="23" t="str">
        <f t="shared" si="36"/>
        <v>Không</v>
      </c>
      <c r="S1182" s="23"/>
    </row>
    <row r="1183" spans="1:22" ht="13.5">
      <c r="A1183" s="18">
        <v>1177</v>
      </c>
      <c r="P1183" s="19"/>
      <c r="Q1183" s="70">
        <f t="shared" si="37"/>
        <v>0</v>
      </c>
      <c r="R1183" s="23" t="str">
        <f t="shared" si="36"/>
        <v>Không</v>
      </c>
      <c r="S1183" s="23"/>
    </row>
    <row r="1184" spans="1:22" ht="13.5">
      <c r="A1184" s="18">
        <v>1178</v>
      </c>
      <c r="P1184" s="19"/>
      <c r="Q1184" s="70">
        <f t="shared" si="37"/>
        <v>0</v>
      </c>
      <c r="R1184" s="23" t="str">
        <f t="shared" si="36"/>
        <v>Không</v>
      </c>
      <c r="S1184" s="23"/>
    </row>
  </sheetData>
  <autoFilter ref="A5:W5"/>
  <mergeCells count="13">
    <mergeCell ref="S5:S6"/>
    <mergeCell ref="A5:A6"/>
    <mergeCell ref="B5:B6"/>
    <mergeCell ref="C5:C6"/>
    <mergeCell ref="D5:D6"/>
    <mergeCell ref="E5:E6"/>
    <mergeCell ref="F5:F6"/>
    <mergeCell ref="C4:D4"/>
    <mergeCell ref="G5:G6"/>
    <mergeCell ref="R5:R6"/>
    <mergeCell ref="A1:C1"/>
    <mergeCell ref="A2:C2"/>
    <mergeCell ref="D1:R1"/>
  </mergeCells>
  <phoneticPr fontId="0" type="noConversion"/>
  <conditionalFormatting sqref="Q472:Q473">
    <cfRule type="cellIs" dxfId="22" priority="4" stopIfTrue="1" operator="equal">
      <formula>"P"</formula>
    </cfRule>
    <cfRule type="cellIs" dxfId="21" priority="5" stopIfTrue="1" operator="lessThan">
      <formula>5</formula>
    </cfRule>
  </conditionalFormatting>
  <conditionalFormatting sqref="Q7:Q1184">
    <cfRule type="cellIs" dxfId="20" priority="3" stopIfTrue="1" operator="lessThan">
      <formula>4</formula>
    </cfRule>
  </conditionalFormatting>
  <conditionalFormatting sqref="P7:P1184">
    <cfRule type="cellIs" dxfId="19" priority="1" stopIfTrue="1" operator="lessThan">
      <formula>0</formula>
    </cfRule>
    <cfRule type="cellIs" dxfId="18" priority="2" stopIfTrue="1" operator="greaterThan">
      <formula>10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381"/>
  <sheetViews>
    <sheetView topLeftCell="B1" zoomScale="110" zoomScaleNormal="110" workbookViewId="0">
      <selection activeCell="S7" sqref="S7:S29"/>
    </sheetView>
  </sheetViews>
  <sheetFormatPr defaultRowHeight="12"/>
  <cols>
    <col min="1" max="1" width="6.85546875" style="35" hidden="1" customWidth="1"/>
    <col min="2" max="2" width="3.28515625" style="35" customWidth="1"/>
    <col min="3" max="3" width="8.85546875" style="43" customWidth="1"/>
    <col min="4" max="4" width="13.140625" style="46" customWidth="1"/>
    <col min="5" max="5" width="6.42578125" style="44" customWidth="1"/>
    <col min="6" max="6" width="8.28515625" style="45" customWidth="1"/>
    <col min="7" max="7" width="10.85546875" style="36" customWidth="1"/>
    <col min="8" max="14" width="3.42578125" style="36" customWidth="1"/>
    <col min="15" max="16" width="3.42578125" style="43" customWidth="1"/>
    <col min="17" max="17" width="3.7109375" style="43" customWidth="1"/>
    <col min="18" max="18" width="10" style="69" customWidth="1"/>
    <col min="19" max="19" width="7" style="73" customWidth="1"/>
    <col min="20" max="55" width="9.140625" style="42"/>
    <col min="56" max="16384" width="9.140625" style="35"/>
  </cols>
  <sheetData>
    <row r="1" spans="1:55">
      <c r="B1" s="276" t="s">
        <v>33</v>
      </c>
      <c r="C1" s="276"/>
      <c r="D1" s="276"/>
      <c r="E1" s="290" t="str">
        <f>DSSV!D1</f>
        <v>DANH SÁCH SINH VIÊN DỰ THI KTHP * LỚP: INR 296 (B)</v>
      </c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</row>
    <row r="2" spans="1:55" ht="12.75">
      <c r="B2" s="277" t="s">
        <v>136</v>
      </c>
      <c r="C2" s="277"/>
      <c r="D2" s="277"/>
      <c r="E2" s="250" t="str">
        <f>"MÔN:    "&amp;DSSV!H2&amp;"  *   "&amp;DSSV!Q2&amp;" "&amp;DSSV!R2</f>
        <v>MÔN:    Tranh Tài Giải Pháp PBL  *   SỐ TÍN CHỈ: 1</v>
      </c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</row>
    <row r="3" spans="1:55" s="62" customFormat="1" ht="15" customHeight="1">
      <c r="B3" s="34"/>
      <c r="C3" s="34"/>
      <c r="D3" s="63"/>
      <c r="E3" s="27"/>
      <c r="F3" s="19"/>
      <c r="G3" s="8"/>
      <c r="H3" s="8"/>
      <c r="I3" s="8"/>
      <c r="J3" s="8"/>
      <c r="K3" s="8" t="str">
        <f>"MÃ MÔN: "&amp;DSSV!H3</f>
        <v>MÃ MÔN: INR 296</v>
      </c>
      <c r="L3" s="8"/>
      <c r="M3" s="8"/>
      <c r="N3" s="8"/>
      <c r="O3" s="8"/>
      <c r="P3" s="8"/>
      <c r="Q3" s="11" t="str">
        <f>"Học kỳ : " &amp; DSSV!R3</f>
        <v>Học kỳ : 1 (2023-2024)</v>
      </c>
      <c r="R3" s="107"/>
      <c r="S3" s="11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</row>
    <row r="4" spans="1:55" s="62" customFormat="1" ht="16.5" customHeight="1">
      <c r="B4" s="119" t="str">
        <f>"Thời gian:  " &amp; DSSV!C4</f>
        <v>Thời gian:  15h30 - 31/03/2024</v>
      </c>
      <c r="C4" s="120"/>
      <c r="D4" s="121"/>
      <c r="E4" s="27"/>
      <c r="F4" s="27"/>
      <c r="G4" s="8"/>
      <c r="H4" s="8"/>
      <c r="I4" s="8"/>
      <c r="J4" s="8"/>
      <c r="K4" s="8"/>
      <c r="L4" s="8"/>
      <c r="M4" s="8"/>
      <c r="N4" s="8"/>
      <c r="O4" s="8"/>
      <c r="P4" s="8"/>
      <c r="Q4" s="11" t="str">
        <f>"Lần thi : "&amp;DSSV!R4</f>
        <v>Lần thi : 1</v>
      </c>
      <c r="R4" s="107"/>
      <c r="S4" s="11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</row>
    <row r="5" spans="1:55" s="36" customFormat="1" hidden="1">
      <c r="B5" s="36">
        <v>1</v>
      </c>
      <c r="C5" s="36">
        <v>2</v>
      </c>
      <c r="D5" s="46">
        <v>3</v>
      </c>
      <c r="E5" s="37">
        <v>4</v>
      </c>
      <c r="F5" s="38">
        <v>6</v>
      </c>
      <c r="G5" s="36">
        <v>7</v>
      </c>
      <c r="H5" s="36">
        <v>8</v>
      </c>
      <c r="I5" s="36">
        <v>9</v>
      </c>
      <c r="J5" s="36">
        <v>10</v>
      </c>
      <c r="K5" s="36">
        <v>11</v>
      </c>
      <c r="L5" s="36">
        <v>12</v>
      </c>
      <c r="M5" s="36">
        <v>13</v>
      </c>
      <c r="N5" s="36">
        <v>14</v>
      </c>
      <c r="O5" s="36">
        <v>15</v>
      </c>
      <c r="P5" s="36">
        <v>16</v>
      </c>
      <c r="Q5" s="36">
        <v>17</v>
      </c>
      <c r="R5" s="67">
        <v>18</v>
      </c>
      <c r="S5" s="74">
        <v>19</v>
      </c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</row>
    <row r="6" spans="1:55" s="62" customFormat="1" ht="15" customHeight="1">
      <c r="B6" s="281" t="s">
        <v>0</v>
      </c>
      <c r="C6" s="265" t="s">
        <v>18</v>
      </c>
      <c r="D6" s="284" t="s">
        <v>14</v>
      </c>
      <c r="E6" s="287" t="s">
        <v>15</v>
      </c>
      <c r="F6" s="265" t="s">
        <v>158</v>
      </c>
      <c r="G6" s="265" t="s">
        <v>157</v>
      </c>
      <c r="H6" s="278" t="s">
        <v>39</v>
      </c>
      <c r="I6" s="279"/>
      <c r="J6" s="279"/>
      <c r="K6" s="279"/>
      <c r="L6" s="279"/>
      <c r="M6" s="279"/>
      <c r="N6" s="279"/>
      <c r="O6" s="279"/>
      <c r="P6" s="280"/>
      <c r="Q6" s="258" t="s">
        <v>20</v>
      </c>
      <c r="R6" s="259"/>
      <c r="S6" s="262" t="s">
        <v>34</v>
      </c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</row>
    <row r="7" spans="1:55" s="40" customFormat="1" ht="15" customHeight="1">
      <c r="A7" s="255" t="s">
        <v>0</v>
      </c>
      <c r="B7" s="282"/>
      <c r="C7" s="266"/>
      <c r="D7" s="285"/>
      <c r="E7" s="288"/>
      <c r="F7" s="266"/>
      <c r="G7" s="266"/>
      <c r="H7" s="39" t="s">
        <v>138</v>
      </c>
      <c r="I7" s="39" t="s">
        <v>45</v>
      </c>
      <c r="J7" s="39" t="s">
        <v>139</v>
      </c>
      <c r="K7" s="39" t="s">
        <v>1</v>
      </c>
      <c r="L7" s="39" t="s">
        <v>40</v>
      </c>
      <c r="M7" s="39" t="s">
        <v>140</v>
      </c>
      <c r="N7" s="39" t="s">
        <v>141</v>
      </c>
      <c r="O7" s="39" t="s">
        <v>31</v>
      </c>
      <c r="P7" s="39" t="s">
        <v>142</v>
      </c>
      <c r="Q7" s="260"/>
      <c r="R7" s="261"/>
      <c r="S7" s="263"/>
    </row>
    <row r="8" spans="1:55" s="54" customFormat="1" ht="15" customHeight="1">
      <c r="A8" s="255"/>
      <c r="B8" s="283"/>
      <c r="C8" s="267"/>
      <c r="D8" s="286"/>
      <c r="E8" s="289"/>
      <c r="F8" s="267"/>
      <c r="G8" s="267"/>
      <c r="H8" s="51">
        <f>DSSV!H6</f>
        <v>0</v>
      </c>
      <c r="I8" s="51">
        <f>DSSV!I6</f>
        <v>0</v>
      </c>
      <c r="J8" s="51">
        <f>DSSV!J6</f>
        <v>0</v>
      </c>
      <c r="K8" s="51">
        <f>DSSV!K6</f>
        <v>0</v>
      </c>
      <c r="L8" s="51">
        <f>DSSV!L6</f>
        <v>0</v>
      </c>
      <c r="M8" s="51">
        <f>DSSV!M6</f>
        <v>0</v>
      </c>
      <c r="N8" s="51">
        <f>DSSV!N6</f>
        <v>0</v>
      </c>
      <c r="O8" s="51">
        <f>DSSV!O6</f>
        <v>0</v>
      </c>
      <c r="P8" s="51">
        <f>DSSV!P6</f>
        <v>0</v>
      </c>
      <c r="Q8" s="52" t="s">
        <v>16</v>
      </c>
      <c r="R8" s="53" t="s">
        <v>22</v>
      </c>
      <c r="S8" s="264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</row>
    <row r="9" spans="1:55" s="125" customFormat="1" ht="20.100000000000001" customHeight="1">
      <c r="A9" s="123">
        <v>1</v>
      </c>
      <c r="B9" s="126">
        <v>1</v>
      </c>
      <c r="C9" s="126">
        <f>IF(ISNA(VLOOKUP($A9,DSSV!$A$7:$S$65536,IN_DTK!C$5,0))=FALSE,VLOOKUP($A9,DSSV!$A$7:$S$65536,IN_DTK!C$5,0),"")</f>
        <v>28206806648</v>
      </c>
      <c r="D9" s="127" t="str">
        <f>IF(ISNA(VLOOKUP($A9,DSSV!$A$7:$S$65536,IN_DTK!D$5,0))=FALSE,VLOOKUP($A9,DSSV!$A$7:$S$65536,IN_DTK!D$5,0),"")</f>
        <v>Thái Phương</v>
      </c>
      <c r="E9" s="128" t="str">
        <f>IF(ISNA(VLOOKUP($A9,DSSV!$A$7:$S$65536,IN_DTK!E$5,0))=FALSE,VLOOKUP($A9,DSSV!$A$7:$S$65536,IN_DTK!E$5,0),"")</f>
        <v>Anh</v>
      </c>
      <c r="F9" s="126" t="str">
        <f>IF(ISNA(VLOOKUP($A9,DSSV!$A$7:$S$65536,IN_DTK!F$5,0))=FALSE,VLOOKUP($A9,DSSV!$A$7:$S$65536,IN_DTK!F$5,0),"")</f>
        <v>INR 296 B</v>
      </c>
      <c r="G9" s="126" t="str">
        <f>IF(ISNA(VLOOKUP($A9,DSSV!$A$7:$S$65536,IN_DTK!G$5,0))=FALSE,VLOOKUP($A9,DSSV!$A$7:$S$65536,IN_DTK!G$5,0),"")</f>
        <v>K28HP-VQH</v>
      </c>
      <c r="H9" s="126" t="str">
        <f>IF(ISNA(VLOOKUP($A9,DSSV!$A$7:$S$65536,IN_DTK!H$5,0))=FALSE,IF(H$8&lt;&gt;0,VLOOKUP($A9,DSSV!$A$7:$S$65536,IN_DTK!H$5,0),""),"")</f>
        <v/>
      </c>
      <c r="I9" s="126" t="str">
        <f>IF(ISNA(VLOOKUP($A9,DSSV!$A$7:$S$65536,IN_DTK!I$5,0))=FALSE,IF(I$8&lt;&gt;0,VLOOKUP($A9,DSSV!$A$7:$S$65536,IN_DTK!I$5,0),""),"")</f>
        <v/>
      </c>
      <c r="J9" s="126" t="str">
        <f>IF(ISNA(VLOOKUP($A9,DSSV!$A$7:$S$65536,IN_DTK!J$5,0))=FALSE,IF(J$8&lt;&gt;0,VLOOKUP($A9,DSSV!$A$7:$S$65536,IN_DTK!J$5,0),""),"")</f>
        <v/>
      </c>
      <c r="K9" s="126" t="str">
        <f>IF(ISNA(VLOOKUP($A9,DSSV!$A$7:$S$65536,IN_DTK!K$5,0))=FALSE,IF(K$8&lt;&gt;0,VLOOKUP($A9,DSSV!$A$7:$S$65536,IN_DTK!K$5,0),""),"")</f>
        <v/>
      </c>
      <c r="L9" s="126" t="str">
        <f>IF(ISNA(VLOOKUP($A9,DSSV!$A$7:$S$65536,IN_DTK!L$5,0))=FALSE,IF(L$8&lt;&gt;0,VLOOKUP($A9,DSSV!$A$7:$S$65536,IN_DTK!L$5,0),""),"")</f>
        <v/>
      </c>
      <c r="M9" s="126" t="str">
        <f>IF(ISNA(VLOOKUP($A9,DSSV!$A$7:$S$65536,IN_DTK!M$5,0))=FALSE,IF(M$8&lt;&gt;0,VLOOKUP($A9,DSSV!$A$7:$S$65536,IN_DTK!M$5,0),""),"")</f>
        <v/>
      </c>
      <c r="N9" s="126" t="str">
        <f>IF(ISNA(VLOOKUP($A9,DSSV!$A$7:$S$65536,IN_DTK!N$5,0))=FALSE,IF(N$8&lt;&gt;0,VLOOKUP($A9,DSSV!$A$7:$S$65536,IN_DTK!N$5,0),""),"")</f>
        <v/>
      </c>
      <c r="O9" s="126" t="str">
        <f>IF(ISNA(VLOOKUP($A9,DSSV!$A$7:$S$65536,IN_DTK!O$5,0))=FALSE,IF(O$8&lt;&gt;0,VLOOKUP($A9,DSSV!$A$7:$S$65536,IN_DTK!O$5,0),""),"")</f>
        <v/>
      </c>
      <c r="P9" s="126" t="str">
        <f>IF(ISNA(VLOOKUP($A9,DSSV!$A$7:$S$65536,IN_DTK!P$5,0))=FALSE,IF(P$8&lt;&gt;0,VLOOKUP($A9,DSSV!$A$7:$S$65536,IN_DTK!P$5,0),""),"")</f>
        <v/>
      </c>
      <c r="Q9" s="129">
        <f>IF(ISNA(VLOOKUP($A9,DSSV!$A$7:$S$65536,IN_DTK!Q$5,0))=FALSE,VLOOKUP($A9,DSSV!$A$7:$S$65536,IN_DTK!Q$5,0),"")</f>
        <v>0</v>
      </c>
      <c r="R9" s="130" t="str">
        <f>IF(ISNA(VLOOKUP($A9,DSSV!$A$7:$S$65536,IN_DTK!R$5,0))=FALSE,VLOOKUP($A9,DSSV!$A$7:$S$65536,IN_DTK!R$5,0),"")</f>
        <v>Không</v>
      </c>
      <c r="S9" s="131">
        <f>IF(ISNA(VLOOKUP($A9,DSSV!$A$7:$S$65536,IN_DTK!S$5,0))=FALSE,VLOOKUP($A9,DSSV!$A$7:$S$65536,IN_DTK!S$5,0),"")</f>
        <v>0</v>
      </c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</row>
    <row r="10" spans="1:55" s="125" customFormat="1" ht="20.100000000000001" customHeight="1">
      <c r="A10" s="123">
        <v>2</v>
      </c>
      <c r="B10" s="126">
        <v>2</v>
      </c>
      <c r="C10" s="126">
        <f>IF(ISNA(VLOOKUP($A10,DSSV!$A$7:$S$65536,IN_DTK!C$5,0))=FALSE,VLOOKUP($A10,DSSV!$A$7:$S$65536,IN_DTK!C$5,0),"")</f>
        <v>28206601574</v>
      </c>
      <c r="D10" s="127" t="str">
        <f>IF(ISNA(VLOOKUP($A10,DSSV!$A$7:$S$65536,IN_DTK!D$5,0))=FALSE,VLOOKUP($A10,DSSV!$A$7:$S$65536,IN_DTK!D$5,0),"")</f>
        <v>Mai Hoàng Ngọc</v>
      </c>
      <c r="E10" s="128" t="str">
        <f>IF(ISNA(VLOOKUP($A10,DSSV!$A$7:$S$65536,IN_DTK!E$5,0))=FALSE,VLOOKUP($A10,DSSV!$A$7:$S$65536,IN_DTK!E$5,0),"")</f>
        <v>Ánh</v>
      </c>
      <c r="F10" s="126" t="str">
        <f>IF(ISNA(VLOOKUP($A10,DSSV!$A$7:$S$65536,IN_DTK!F$5,0))=FALSE,VLOOKUP($A10,DSSV!$A$7:$S$65536,IN_DTK!F$5,0),"")</f>
        <v>INR 296 B</v>
      </c>
      <c r="G10" s="126" t="str">
        <f>IF(ISNA(VLOOKUP($A10,DSSV!$A$7:$S$65536,IN_DTK!G$5,0))=FALSE,VLOOKUP($A10,DSSV!$A$7:$S$65536,IN_DTK!G$5,0),"")</f>
        <v>K28VQH</v>
      </c>
      <c r="H10" s="126" t="str">
        <f>IF(ISNA(VLOOKUP($A10,DSSV!$A$7:$S$65536,IN_DTK!H$5,0))=FALSE,IF(H$8&lt;&gt;0,VLOOKUP($A10,DSSV!$A$7:$S$65536,IN_DTK!H$5,0),""),"")</f>
        <v/>
      </c>
      <c r="I10" s="126" t="str">
        <f>IF(ISNA(VLOOKUP($A10,DSSV!$A$7:$S$65536,IN_DTK!I$5,0))=FALSE,IF(I$8&lt;&gt;0,VLOOKUP($A10,DSSV!$A$7:$S$65536,IN_DTK!I$5,0),""),"")</f>
        <v/>
      </c>
      <c r="J10" s="126" t="str">
        <f>IF(ISNA(VLOOKUP($A10,DSSV!$A$7:$S$65536,IN_DTK!J$5,0))=FALSE,IF(J$8&lt;&gt;0,VLOOKUP($A10,DSSV!$A$7:$S$65536,IN_DTK!J$5,0),""),"")</f>
        <v/>
      </c>
      <c r="K10" s="126" t="str">
        <f>IF(ISNA(VLOOKUP($A10,DSSV!$A$7:$S$65536,IN_DTK!K$5,0))=FALSE,IF(K$8&lt;&gt;0,VLOOKUP($A10,DSSV!$A$7:$S$65536,IN_DTK!K$5,0),""),"")</f>
        <v/>
      </c>
      <c r="L10" s="126" t="str">
        <f>IF(ISNA(VLOOKUP($A10,DSSV!$A$7:$S$65536,IN_DTK!L$5,0))=FALSE,IF(L$8&lt;&gt;0,VLOOKUP($A10,DSSV!$A$7:$S$65536,IN_DTK!L$5,0),""),"")</f>
        <v/>
      </c>
      <c r="M10" s="126" t="str">
        <f>IF(ISNA(VLOOKUP($A10,DSSV!$A$7:$S$65536,IN_DTK!M$5,0))=FALSE,IF(M$8&lt;&gt;0,VLOOKUP($A10,DSSV!$A$7:$S$65536,IN_DTK!M$5,0),""),"")</f>
        <v/>
      </c>
      <c r="N10" s="126" t="str">
        <f>IF(ISNA(VLOOKUP($A10,DSSV!$A$7:$S$65536,IN_DTK!N$5,0))=FALSE,IF(N$8&lt;&gt;0,VLOOKUP($A10,DSSV!$A$7:$S$65536,IN_DTK!N$5,0),""),"")</f>
        <v/>
      </c>
      <c r="O10" s="126" t="str">
        <f>IF(ISNA(VLOOKUP($A10,DSSV!$A$7:$S$65536,IN_DTK!O$5,0))=FALSE,IF(O$8&lt;&gt;0,VLOOKUP($A10,DSSV!$A$7:$S$65536,IN_DTK!O$5,0),""),"")</f>
        <v/>
      </c>
      <c r="P10" s="126" t="str">
        <f>IF(ISNA(VLOOKUP($A10,DSSV!$A$7:$S$65536,IN_DTK!P$5,0))=FALSE,IF(P$8&lt;&gt;0,VLOOKUP($A10,DSSV!$A$7:$S$65536,IN_DTK!P$5,0),""),"")</f>
        <v/>
      </c>
      <c r="Q10" s="129">
        <f>IF(ISNA(VLOOKUP($A10,DSSV!$A$7:$S$65536,IN_DTK!Q$5,0))=FALSE,VLOOKUP($A10,DSSV!$A$7:$S$65536,IN_DTK!Q$5,0),"")</f>
        <v>0</v>
      </c>
      <c r="R10" s="130" t="str">
        <f>IF(ISNA(VLOOKUP($A10,DSSV!$A$7:$S$65536,IN_DTK!R$5,0))=FALSE,VLOOKUP($A10,DSSV!$A$7:$S$65536,IN_DTK!R$5,0),"")</f>
        <v>Không</v>
      </c>
      <c r="S10" s="131">
        <f>IF(ISNA(VLOOKUP($A10,DSSV!$A$7:$S$65536,IN_DTK!S$5,0))=FALSE,VLOOKUP($A10,DSSV!$A$7:$S$65536,IN_DTK!S$5,0),"")</f>
        <v>0</v>
      </c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</row>
    <row r="11" spans="1:55" s="125" customFormat="1" ht="20.100000000000001" customHeight="1">
      <c r="A11" s="123">
        <v>3</v>
      </c>
      <c r="B11" s="126">
        <v>3</v>
      </c>
      <c r="C11" s="126">
        <f>IF(ISNA(VLOOKUP($A11,DSSV!$A$7:$S$65536,IN_DTK!C$5,0))=FALSE,VLOOKUP($A11,DSSV!$A$7:$S$65536,IN_DTK!C$5,0),"")</f>
        <v>28206801932</v>
      </c>
      <c r="D11" s="127" t="str">
        <f>IF(ISNA(VLOOKUP($A11,DSSV!$A$7:$S$65536,IN_DTK!D$5,0))=FALSE,VLOOKUP($A11,DSSV!$A$7:$S$65536,IN_DTK!D$5,0),"")</f>
        <v>Trịnh Minh</v>
      </c>
      <c r="E11" s="128" t="str">
        <f>IF(ISNA(VLOOKUP($A11,DSSV!$A$7:$S$65536,IN_DTK!E$5,0))=FALSE,VLOOKUP($A11,DSSV!$A$7:$S$65536,IN_DTK!E$5,0),"")</f>
        <v>Ánh</v>
      </c>
      <c r="F11" s="126" t="str">
        <f>IF(ISNA(VLOOKUP($A11,DSSV!$A$7:$S$65536,IN_DTK!F$5,0))=FALSE,VLOOKUP($A11,DSSV!$A$7:$S$65536,IN_DTK!F$5,0),"")</f>
        <v>INR 296 B</v>
      </c>
      <c r="G11" s="126" t="str">
        <f>IF(ISNA(VLOOKUP($A11,DSSV!$A$7:$S$65536,IN_DTK!G$5,0))=FALSE,VLOOKUP($A11,DSSV!$A$7:$S$65536,IN_DTK!G$5,0),"")</f>
        <v>K28VQH</v>
      </c>
      <c r="H11" s="126" t="str">
        <f>IF(ISNA(VLOOKUP($A11,DSSV!$A$7:$S$65536,IN_DTK!H$5,0))=FALSE,IF(H$8&lt;&gt;0,VLOOKUP($A11,DSSV!$A$7:$S$65536,IN_DTK!H$5,0),""),"")</f>
        <v/>
      </c>
      <c r="I11" s="126" t="str">
        <f>IF(ISNA(VLOOKUP($A11,DSSV!$A$7:$S$65536,IN_DTK!I$5,0))=FALSE,IF(I$8&lt;&gt;0,VLOOKUP($A11,DSSV!$A$7:$S$65536,IN_DTK!I$5,0),""),"")</f>
        <v/>
      </c>
      <c r="J11" s="126" t="str">
        <f>IF(ISNA(VLOOKUP($A11,DSSV!$A$7:$S$65536,IN_DTK!J$5,0))=FALSE,IF(J$8&lt;&gt;0,VLOOKUP($A11,DSSV!$A$7:$S$65536,IN_DTK!J$5,0),""),"")</f>
        <v/>
      </c>
      <c r="K11" s="126" t="str">
        <f>IF(ISNA(VLOOKUP($A11,DSSV!$A$7:$S$65536,IN_DTK!K$5,0))=FALSE,IF(K$8&lt;&gt;0,VLOOKUP($A11,DSSV!$A$7:$S$65536,IN_DTK!K$5,0),""),"")</f>
        <v/>
      </c>
      <c r="L11" s="126" t="str">
        <f>IF(ISNA(VLOOKUP($A11,DSSV!$A$7:$S$65536,IN_DTK!L$5,0))=FALSE,IF(L$8&lt;&gt;0,VLOOKUP($A11,DSSV!$A$7:$S$65536,IN_DTK!L$5,0),""),"")</f>
        <v/>
      </c>
      <c r="M11" s="126" t="str">
        <f>IF(ISNA(VLOOKUP($A11,DSSV!$A$7:$S$65536,IN_DTK!M$5,0))=FALSE,IF(M$8&lt;&gt;0,VLOOKUP($A11,DSSV!$A$7:$S$65536,IN_DTK!M$5,0),""),"")</f>
        <v/>
      </c>
      <c r="N11" s="126" t="str">
        <f>IF(ISNA(VLOOKUP($A11,DSSV!$A$7:$S$65536,IN_DTK!N$5,0))=FALSE,IF(N$8&lt;&gt;0,VLOOKUP($A11,DSSV!$A$7:$S$65536,IN_DTK!N$5,0),""),"")</f>
        <v/>
      </c>
      <c r="O11" s="126" t="str">
        <f>IF(ISNA(VLOOKUP($A11,DSSV!$A$7:$S$65536,IN_DTK!O$5,0))=FALSE,IF(O$8&lt;&gt;0,VLOOKUP($A11,DSSV!$A$7:$S$65536,IN_DTK!O$5,0),""),"")</f>
        <v/>
      </c>
      <c r="P11" s="126" t="str">
        <f>IF(ISNA(VLOOKUP($A11,DSSV!$A$7:$S$65536,IN_DTK!P$5,0))=FALSE,IF(P$8&lt;&gt;0,VLOOKUP($A11,DSSV!$A$7:$S$65536,IN_DTK!P$5,0),""),"")</f>
        <v/>
      </c>
      <c r="Q11" s="129">
        <f>IF(ISNA(VLOOKUP($A11,DSSV!$A$7:$S$65536,IN_DTK!Q$5,0))=FALSE,VLOOKUP($A11,DSSV!$A$7:$S$65536,IN_DTK!Q$5,0),"")</f>
        <v>0</v>
      </c>
      <c r="R11" s="130" t="str">
        <f>IF(ISNA(VLOOKUP($A11,DSSV!$A$7:$S$65536,IN_DTK!R$5,0))=FALSE,VLOOKUP($A11,DSSV!$A$7:$S$65536,IN_DTK!R$5,0),"")</f>
        <v>Không</v>
      </c>
      <c r="S11" s="131">
        <f>IF(ISNA(VLOOKUP($A11,DSSV!$A$7:$S$65536,IN_DTK!S$5,0))=FALSE,VLOOKUP($A11,DSSV!$A$7:$S$65536,IN_DTK!S$5,0),"")</f>
        <v>0</v>
      </c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</row>
    <row r="12" spans="1:55" s="125" customFormat="1" ht="20.100000000000001" customHeight="1">
      <c r="A12" s="123">
        <v>4</v>
      </c>
      <c r="B12" s="126">
        <v>4</v>
      </c>
      <c r="C12" s="126">
        <f>IF(ISNA(VLOOKUP($A12,DSSV!$A$7:$S$65536,IN_DTK!C$5,0))=FALSE,VLOOKUP($A12,DSSV!$A$7:$S$65536,IN_DTK!C$5,0),"")</f>
        <v>28216848938</v>
      </c>
      <c r="D12" s="127" t="str">
        <f>IF(ISNA(VLOOKUP($A12,DSSV!$A$7:$S$65536,IN_DTK!D$5,0))=FALSE,VLOOKUP($A12,DSSV!$A$7:$S$65536,IN_DTK!D$5,0),"")</f>
        <v>Lê Hoàng</v>
      </c>
      <c r="E12" s="128" t="str">
        <f>IF(ISNA(VLOOKUP($A12,DSSV!$A$7:$S$65536,IN_DTK!E$5,0))=FALSE,VLOOKUP($A12,DSSV!$A$7:$S$65536,IN_DTK!E$5,0),"")</f>
        <v>Đại</v>
      </c>
      <c r="F12" s="126" t="str">
        <f>IF(ISNA(VLOOKUP($A12,DSSV!$A$7:$S$65536,IN_DTK!F$5,0))=FALSE,VLOOKUP($A12,DSSV!$A$7:$S$65536,IN_DTK!F$5,0),"")</f>
        <v>INR 296 B</v>
      </c>
      <c r="G12" s="126">
        <f>IF(ISNA(VLOOKUP($A12,DSSV!$A$7:$S$65536,IN_DTK!G$5,0))=FALSE,VLOOKUP($A12,DSSV!$A$7:$S$65536,IN_DTK!G$5,0),"")</f>
        <v>0</v>
      </c>
      <c r="H12" s="126" t="str">
        <f>IF(ISNA(VLOOKUP($A12,DSSV!$A$7:$S$65536,IN_DTK!H$5,0))=FALSE,IF(H$8&lt;&gt;0,VLOOKUP($A12,DSSV!$A$7:$S$65536,IN_DTK!H$5,0),""),"")</f>
        <v/>
      </c>
      <c r="I12" s="126" t="str">
        <f>IF(ISNA(VLOOKUP($A12,DSSV!$A$7:$S$65536,IN_DTK!I$5,0))=FALSE,IF(I$8&lt;&gt;0,VLOOKUP($A12,DSSV!$A$7:$S$65536,IN_DTK!I$5,0),""),"")</f>
        <v/>
      </c>
      <c r="J12" s="126" t="str">
        <f>IF(ISNA(VLOOKUP($A12,DSSV!$A$7:$S$65536,IN_DTK!J$5,0))=FALSE,IF(J$8&lt;&gt;0,VLOOKUP($A12,DSSV!$A$7:$S$65536,IN_DTK!J$5,0),""),"")</f>
        <v/>
      </c>
      <c r="K12" s="126" t="str">
        <f>IF(ISNA(VLOOKUP($A12,DSSV!$A$7:$S$65536,IN_DTK!K$5,0))=FALSE,IF(K$8&lt;&gt;0,VLOOKUP($A12,DSSV!$A$7:$S$65536,IN_DTK!K$5,0),""),"")</f>
        <v/>
      </c>
      <c r="L12" s="126" t="str">
        <f>IF(ISNA(VLOOKUP($A12,DSSV!$A$7:$S$65536,IN_DTK!L$5,0))=FALSE,IF(L$8&lt;&gt;0,VLOOKUP($A12,DSSV!$A$7:$S$65536,IN_DTK!L$5,0),""),"")</f>
        <v/>
      </c>
      <c r="M12" s="126" t="str">
        <f>IF(ISNA(VLOOKUP($A12,DSSV!$A$7:$S$65536,IN_DTK!M$5,0))=FALSE,IF(M$8&lt;&gt;0,VLOOKUP($A12,DSSV!$A$7:$S$65536,IN_DTK!M$5,0),""),"")</f>
        <v/>
      </c>
      <c r="N12" s="126" t="str">
        <f>IF(ISNA(VLOOKUP($A12,DSSV!$A$7:$S$65536,IN_DTK!N$5,0))=FALSE,IF(N$8&lt;&gt;0,VLOOKUP($A12,DSSV!$A$7:$S$65536,IN_DTK!N$5,0),""),"")</f>
        <v/>
      </c>
      <c r="O12" s="126" t="str">
        <f>IF(ISNA(VLOOKUP($A12,DSSV!$A$7:$S$65536,IN_DTK!O$5,0))=FALSE,IF(O$8&lt;&gt;0,VLOOKUP($A12,DSSV!$A$7:$S$65536,IN_DTK!O$5,0),""),"")</f>
        <v/>
      </c>
      <c r="P12" s="126" t="str">
        <f>IF(ISNA(VLOOKUP($A12,DSSV!$A$7:$S$65536,IN_DTK!P$5,0))=FALSE,IF(P$8&lt;&gt;0,VLOOKUP($A12,DSSV!$A$7:$S$65536,IN_DTK!P$5,0),""),"")</f>
        <v/>
      </c>
      <c r="Q12" s="129">
        <f>IF(ISNA(VLOOKUP($A12,DSSV!$A$7:$S$65536,IN_DTK!Q$5,0))=FALSE,VLOOKUP($A12,DSSV!$A$7:$S$65536,IN_DTK!Q$5,0),"")</f>
        <v>0</v>
      </c>
      <c r="R12" s="130" t="str">
        <f>IF(ISNA(VLOOKUP($A12,DSSV!$A$7:$S$65536,IN_DTK!R$5,0))=FALSE,VLOOKUP($A12,DSSV!$A$7:$S$65536,IN_DTK!R$5,0),"")</f>
        <v>Không</v>
      </c>
      <c r="S12" s="131" t="str">
        <f>IF(ISNA(VLOOKUP($A12,DSSV!$A$7:$S$65536,IN_DTK!S$5,0))=FALSE,VLOOKUP($A12,DSSV!$A$7:$S$65536,IN_DTK!S$5,0),"")</f>
        <v>Nợ HP</v>
      </c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</row>
    <row r="13" spans="1:55" s="125" customFormat="1" ht="20.100000000000001" customHeight="1">
      <c r="A13" s="123">
        <v>5</v>
      </c>
      <c r="B13" s="126">
        <v>5</v>
      </c>
      <c r="C13" s="126">
        <f>IF(ISNA(VLOOKUP($A13,DSSV!$A$7:$S$65536,IN_DTK!C$5,0))=FALSE,VLOOKUP($A13,DSSV!$A$7:$S$65536,IN_DTK!C$5,0),"")</f>
        <v>28206224280</v>
      </c>
      <c r="D13" s="127" t="str">
        <f>IF(ISNA(VLOOKUP($A13,DSSV!$A$7:$S$65536,IN_DTK!D$5,0))=FALSE,VLOOKUP($A13,DSSV!$A$7:$S$65536,IN_DTK!D$5,0),"")</f>
        <v>Võ Thị Thùy</v>
      </c>
      <c r="E13" s="128" t="str">
        <f>IF(ISNA(VLOOKUP($A13,DSSV!$A$7:$S$65536,IN_DTK!E$5,0))=FALSE,VLOOKUP($A13,DSSV!$A$7:$S$65536,IN_DTK!E$5,0),"")</f>
        <v>Dung</v>
      </c>
      <c r="F13" s="126" t="str">
        <f>IF(ISNA(VLOOKUP($A13,DSSV!$A$7:$S$65536,IN_DTK!F$5,0))=FALSE,VLOOKUP($A13,DSSV!$A$7:$S$65536,IN_DTK!F$5,0),"")</f>
        <v>INR 296 B</v>
      </c>
      <c r="G13" s="126" t="str">
        <f>IF(ISNA(VLOOKUP($A13,DSSV!$A$7:$S$65536,IN_DTK!G$5,0))=FALSE,VLOOKUP($A13,DSSV!$A$7:$S$65536,IN_DTK!G$5,0),"")</f>
        <v>K28VQH</v>
      </c>
      <c r="H13" s="126" t="str">
        <f>IF(ISNA(VLOOKUP($A13,DSSV!$A$7:$S$65536,IN_DTK!H$5,0))=FALSE,IF(H$8&lt;&gt;0,VLOOKUP($A13,DSSV!$A$7:$S$65536,IN_DTK!H$5,0),""),"")</f>
        <v/>
      </c>
      <c r="I13" s="126" t="str">
        <f>IF(ISNA(VLOOKUP($A13,DSSV!$A$7:$S$65536,IN_DTK!I$5,0))=FALSE,IF(I$8&lt;&gt;0,VLOOKUP($A13,DSSV!$A$7:$S$65536,IN_DTK!I$5,0),""),"")</f>
        <v/>
      </c>
      <c r="J13" s="126" t="str">
        <f>IF(ISNA(VLOOKUP($A13,DSSV!$A$7:$S$65536,IN_DTK!J$5,0))=FALSE,IF(J$8&lt;&gt;0,VLOOKUP($A13,DSSV!$A$7:$S$65536,IN_DTK!J$5,0),""),"")</f>
        <v/>
      </c>
      <c r="K13" s="126" t="str">
        <f>IF(ISNA(VLOOKUP($A13,DSSV!$A$7:$S$65536,IN_DTK!K$5,0))=FALSE,IF(K$8&lt;&gt;0,VLOOKUP($A13,DSSV!$A$7:$S$65536,IN_DTK!K$5,0),""),"")</f>
        <v/>
      </c>
      <c r="L13" s="126" t="str">
        <f>IF(ISNA(VLOOKUP($A13,DSSV!$A$7:$S$65536,IN_DTK!L$5,0))=FALSE,IF(L$8&lt;&gt;0,VLOOKUP($A13,DSSV!$A$7:$S$65536,IN_DTK!L$5,0),""),"")</f>
        <v/>
      </c>
      <c r="M13" s="126" t="str">
        <f>IF(ISNA(VLOOKUP($A13,DSSV!$A$7:$S$65536,IN_DTK!M$5,0))=FALSE,IF(M$8&lt;&gt;0,VLOOKUP($A13,DSSV!$A$7:$S$65536,IN_DTK!M$5,0),""),"")</f>
        <v/>
      </c>
      <c r="N13" s="126" t="str">
        <f>IF(ISNA(VLOOKUP($A13,DSSV!$A$7:$S$65536,IN_DTK!N$5,0))=FALSE,IF(N$8&lt;&gt;0,VLOOKUP($A13,DSSV!$A$7:$S$65536,IN_DTK!N$5,0),""),"")</f>
        <v/>
      </c>
      <c r="O13" s="126" t="str">
        <f>IF(ISNA(VLOOKUP($A13,DSSV!$A$7:$S$65536,IN_DTK!O$5,0))=FALSE,IF(O$8&lt;&gt;0,VLOOKUP($A13,DSSV!$A$7:$S$65536,IN_DTK!O$5,0),""),"")</f>
        <v/>
      </c>
      <c r="P13" s="126" t="str">
        <f>IF(ISNA(VLOOKUP($A13,DSSV!$A$7:$S$65536,IN_DTK!P$5,0))=FALSE,IF(P$8&lt;&gt;0,VLOOKUP($A13,DSSV!$A$7:$S$65536,IN_DTK!P$5,0),""),"")</f>
        <v/>
      </c>
      <c r="Q13" s="129">
        <f>IF(ISNA(VLOOKUP($A13,DSSV!$A$7:$S$65536,IN_DTK!Q$5,0))=FALSE,VLOOKUP($A13,DSSV!$A$7:$S$65536,IN_DTK!Q$5,0),"")</f>
        <v>0</v>
      </c>
      <c r="R13" s="130" t="str">
        <f>IF(ISNA(VLOOKUP($A13,DSSV!$A$7:$S$65536,IN_DTK!R$5,0))=FALSE,VLOOKUP($A13,DSSV!$A$7:$S$65536,IN_DTK!R$5,0),"")</f>
        <v>Không</v>
      </c>
      <c r="S13" s="131">
        <f>IF(ISNA(VLOOKUP($A13,DSSV!$A$7:$S$65536,IN_DTK!S$5,0))=FALSE,VLOOKUP($A13,DSSV!$A$7:$S$65536,IN_DTK!S$5,0),"")</f>
        <v>0</v>
      </c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</row>
    <row r="14" spans="1:55" s="125" customFormat="1" ht="20.100000000000001" customHeight="1">
      <c r="A14" s="123">
        <v>6</v>
      </c>
      <c r="B14" s="126">
        <v>6</v>
      </c>
      <c r="C14" s="126">
        <f>IF(ISNA(VLOOKUP($A14,DSSV!$A$7:$S$65536,IN_DTK!C$5,0))=FALSE,VLOOKUP($A14,DSSV!$A$7:$S$65536,IN_DTK!C$5,0),"")</f>
        <v>28216801791</v>
      </c>
      <c r="D14" s="127" t="str">
        <f>IF(ISNA(VLOOKUP($A14,DSSV!$A$7:$S$65536,IN_DTK!D$5,0))=FALSE,VLOOKUP($A14,DSSV!$A$7:$S$65536,IN_DTK!D$5,0),"")</f>
        <v>Võ Trần Nhật</v>
      </c>
      <c r="E14" s="128" t="str">
        <f>IF(ISNA(VLOOKUP($A14,DSSV!$A$7:$S$65536,IN_DTK!E$5,0))=FALSE,VLOOKUP($A14,DSSV!$A$7:$S$65536,IN_DTK!E$5,0),"")</f>
        <v>Hoàng</v>
      </c>
      <c r="F14" s="126" t="str">
        <f>IF(ISNA(VLOOKUP($A14,DSSV!$A$7:$S$65536,IN_DTK!F$5,0))=FALSE,VLOOKUP($A14,DSSV!$A$7:$S$65536,IN_DTK!F$5,0),"")</f>
        <v>INR 296 B</v>
      </c>
      <c r="G14" s="126" t="str">
        <f>IF(ISNA(VLOOKUP($A14,DSSV!$A$7:$S$65536,IN_DTK!G$5,0))=FALSE,VLOOKUP($A14,DSSV!$A$7:$S$65536,IN_DTK!G$5,0),"")</f>
        <v>K28VQH</v>
      </c>
      <c r="H14" s="126" t="str">
        <f>IF(ISNA(VLOOKUP($A14,DSSV!$A$7:$S$65536,IN_DTK!H$5,0))=FALSE,IF(H$8&lt;&gt;0,VLOOKUP($A14,DSSV!$A$7:$S$65536,IN_DTK!H$5,0),""),"")</f>
        <v/>
      </c>
      <c r="I14" s="126" t="str">
        <f>IF(ISNA(VLOOKUP($A14,DSSV!$A$7:$S$65536,IN_DTK!I$5,0))=FALSE,IF(I$8&lt;&gt;0,VLOOKUP($A14,DSSV!$A$7:$S$65536,IN_DTK!I$5,0),""),"")</f>
        <v/>
      </c>
      <c r="J14" s="126" t="str">
        <f>IF(ISNA(VLOOKUP($A14,DSSV!$A$7:$S$65536,IN_DTK!J$5,0))=FALSE,IF(J$8&lt;&gt;0,VLOOKUP($A14,DSSV!$A$7:$S$65536,IN_DTK!J$5,0),""),"")</f>
        <v/>
      </c>
      <c r="K14" s="126" t="str">
        <f>IF(ISNA(VLOOKUP($A14,DSSV!$A$7:$S$65536,IN_DTK!K$5,0))=FALSE,IF(K$8&lt;&gt;0,VLOOKUP($A14,DSSV!$A$7:$S$65536,IN_DTK!K$5,0),""),"")</f>
        <v/>
      </c>
      <c r="L14" s="126" t="str">
        <f>IF(ISNA(VLOOKUP($A14,DSSV!$A$7:$S$65536,IN_DTK!L$5,0))=FALSE,IF(L$8&lt;&gt;0,VLOOKUP($A14,DSSV!$A$7:$S$65536,IN_DTK!L$5,0),""),"")</f>
        <v/>
      </c>
      <c r="M14" s="126" t="str">
        <f>IF(ISNA(VLOOKUP($A14,DSSV!$A$7:$S$65536,IN_DTK!M$5,0))=FALSE,IF(M$8&lt;&gt;0,VLOOKUP($A14,DSSV!$A$7:$S$65536,IN_DTK!M$5,0),""),"")</f>
        <v/>
      </c>
      <c r="N14" s="126" t="str">
        <f>IF(ISNA(VLOOKUP($A14,DSSV!$A$7:$S$65536,IN_DTK!N$5,0))=FALSE,IF(N$8&lt;&gt;0,VLOOKUP($A14,DSSV!$A$7:$S$65536,IN_DTK!N$5,0),""),"")</f>
        <v/>
      </c>
      <c r="O14" s="126" t="str">
        <f>IF(ISNA(VLOOKUP($A14,DSSV!$A$7:$S$65536,IN_DTK!O$5,0))=FALSE,IF(O$8&lt;&gt;0,VLOOKUP($A14,DSSV!$A$7:$S$65536,IN_DTK!O$5,0),""),"")</f>
        <v/>
      </c>
      <c r="P14" s="126" t="str">
        <f>IF(ISNA(VLOOKUP($A14,DSSV!$A$7:$S$65536,IN_DTK!P$5,0))=FALSE,IF(P$8&lt;&gt;0,VLOOKUP($A14,DSSV!$A$7:$S$65536,IN_DTK!P$5,0),""),"")</f>
        <v/>
      </c>
      <c r="Q14" s="129">
        <f>IF(ISNA(VLOOKUP($A14,DSSV!$A$7:$S$65536,IN_DTK!Q$5,0))=FALSE,VLOOKUP($A14,DSSV!$A$7:$S$65536,IN_DTK!Q$5,0),"")</f>
        <v>0</v>
      </c>
      <c r="R14" s="130" t="str">
        <f>IF(ISNA(VLOOKUP($A14,DSSV!$A$7:$S$65536,IN_DTK!R$5,0))=FALSE,VLOOKUP($A14,DSSV!$A$7:$S$65536,IN_DTK!R$5,0),"")</f>
        <v>Không</v>
      </c>
      <c r="S14" s="131" t="str">
        <f>IF(ISNA(VLOOKUP($A14,DSSV!$A$7:$S$65536,IN_DTK!S$5,0))=FALSE,VLOOKUP($A14,DSSV!$A$7:$S$65536,IN_DTK!S$5,0),"")</f>
        <v>Nợ HP</v>
      </c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</row>
    <row r="15" spans="1:55" s="125" customFormat="1" ht="20.100000000000001" customHeight="1">
      <c r="A15" s="123">
        <v>7</v>
      </c>
      <c r="B15" s="126">
        <v>7</v>
      </c>
      <c r="C15" s="126">
        <f>IF(ISNA(VLOOKUP($A15,DSSV!$A$7:$S$65536,IN_DTK!C$5,0))=FALSE,VLOOKUP($A15,DSSV!$A$7:$S$65536,IN_DTK!C$5,0),"")</f>
        <v>28206849432</v>
      </c>
      <c r="D15" s="127" t="str">
        <f>IF(ISNA(VLOOKUP($A15,DSSV!$A$7:$S$65536,IN_DTK!D$5,0))=FALSE,VLOOKUP($A15,DSSV!$A$7:$S$65536,IN_DTK!D$5,0),"")</f>
        <v>Võ Thị</v>
      </c>
      <c r="E15" s="128" t="str">
        <f>IF(ISNA(VLOOKUP($A15,DSSV!$A$7:$S$65536,IN_DTK!E$5,0))=FALSE,VLOOKUP($A15,DSSV!$A$7:$S$65536,IN_DTK!E$5,0),"")</f>
        <v>Huệ</v>
      </c>
      <c r="F15" s="126" t="str">
        <f>IF(ISNA(VLOOKUP($A15,DSSV!$A$7:$S$65536,IN_DTK!F$5,0))=FALSE,VLOOKUP($A15,DSSV!$A$7:$S$65536,IN_DTK!F$5,0),"")</f>
        <v>INR 296 B</v>
      </c>
      <c r="G15" s="126" t="str">
        <f>IF(ISNA(VLOOKUP($A15,DSSV!$A$7:$S$65536,IN_DTK!G$5,0))=FALSE,VLOOKUP($A15,DSSV!$A$7:$S$65536,IN_DTK!G$5,0),"")</f>
        <v>K28HP-VQH</v>
      </c>
      <c r="H15" s="126" t="str">
        <f>IF(ISNA(VLOOKUP($A15,DSSV!$A$7:$S$65536,IN_DTK!H$5,0))=FALSE,IF(H$8&lt;&gt;0,VLOOKUP($A15,DSSV!$A$7:$S$65536,IN_DTK!H$5,0),""),"")</f>
        <v/>
      </c>
      <c r="I15" s="126" t="str">
        <f>IF(ISNA(VLOOKUP($A15,DSSV!$A$7:$S$65536,IN_DTK!I$5,0))=FALSE,IF(I$8&lt;&gt;0,VLOOKUP($A15,DSSV!$A$7:$S$65536,IN_DTK!I$5,0),""),"")</f>
        <v/>
      </c>
      <c r="J15" s="126" t="str">
        <f>IF(ISNA(VLOOKUP($A15,DSSV!$A$7:$S$65536,IN_DTK!J$5,0))=FALSE,IF(J$8&lt;&gt;0,VLOOKUP($A15,DSSV!$A$7:$S$65536,IN_DTK!J$5,0),""),"")</f>
        <v/>
      </c>
      <c r="K15" s="126" t="str">
        <f>IF(ISNA(VLOOKUP($A15,DSSV!$A$7:$S$65536,IN_DTK!K$5,0))=FALSE,IF(K$8&lt;&gt;0,VLOOKUP($A15,DSSV!$A$7:$S$65536,IN_DTK!K$5,0),""),"")</f>
        <v/>
      </c>
      <c r="L15" s="126" t="str">
        <f>IF(ISNA(VLOOKUP($A15,DSSV!$A$7:$S$65536,IN_DTK!L$5,0))=FALSE,IF(L$8&lt;&gt;0,VLOOKUP($A15,DSSV!$A$7:$S$65536,IN_DTK!L$5,0),""),"")</f>
        <v/>
      </c>
      <c r="M15" s="126" t="str">
        <f>IF(ISNA(VLOOKUP($A15,DSSV!$A$7:$S$65536,IN_DTK!M$5,0))=FALSE,IF(M$8&lt;&gt;0,VLOOKUP($A15,DSSV!$A$7:$S$65536,IN_DTK!M$5,0),""),"")</f>
        <v/>
      </c>
      <c r="N15" s="126" t="str">
        <f>IF(ISNA(VLOOKUP($A15,DSSV!$A$7:$S$65536,IN_DTK!N$5,0))=FALSE,IF(N$8&lt;&gt;0,VLOOKUP($A15,DSSV!$A$7:$S$65536,IN_DTK!N$5,0),""),"")</f>
        <v/>
      </c>
      <c r="O15" s="126" t="str">
        <f>IF(ISNA(VLOOKUP($A15,DSSV!$A$7:$S$65536,IN_DTK!O$5,0))=FALSE,IF(O$8&lt;&gt;0,VLOOKUP($A15,DSSV!$A$7:$S$65536,IN_DTK!O$5,0),""),"")</f>
        <v/>
      </c>
      <c r="P15" s="126" t="str">
        <f>IF(ISNA(VLOOKUP($A15,DSSV!$A$7:$S$65536,IN_DTK!P$5,0))=FALSE,IF(P$8&lt;&gt;0,VLOOKUP($A15,DSSV!$A$7:$S$65536,IN_DTK!P$5,0),""),"")</f>
        <v/>
      </c>
      <c r="Q15" s="129">
        <f>IF(ISNA(VLOOKUP($A15,DSSV!$A$7:$S$65536,IN_DTK!Q$5,0))=FALSE,VLOOKUP($A15,DSSV!$A$7:$S$65536,IN_DTK!Q$5,0),"")</f>
        <v>0</v>
      </c>
      <c r="R15" s="130" t="str">
        <f>IF(ISNA(VLOOKUP($A15,DSSV!$A$7:$S$65536,IN_DTK!R$5,0))=FALSE,VLOOKUP($A15,DSSV!$A$7:$S$65536,IN_DTK!R$5,0),"")</f>
        <v>Không</v>
      </c>
      <c r="S15" s="131">
        <f>IF(ISNA(VLOOKUP($A15,DSSV!$A$7:$S$65536,IN_DTK!S$5,0))=FALSE,VLOOKUP($A15,DSSV!$A$7:$S$65536,IN_DTK!S$5,0),"")</f>
        <v>0</v>
      </c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</row>
    <row r="16" spans="1:55" s="125" customFormat="1" ht="20.100000000000001" customHeight="1">
      <c r="A16" s="123">
        <v>8</v>
      </c>
      <c r="B16" s="126">
        <v>8</v>
      </c>
      <c r="C16" s="126">
        <f>IF(ISNA(VLOOKUP($A16,DSSV!$A$7:$S$65536,IN_DTK!C$5,0))=FALSE,VLOOKUP($A16,DSSV!$A$7:$S$65536,IN_DTK!C$5,0),"")</f>
        <v>28206804065</v>
      </c>
      <c r="D16" s="127" t="str">
        <f>IF(ISNA(VLOOKUP($A16,DSSV!$A$7:$S$65536,IN_DTK!D$5,0))=FALSE,VLOOKUP($A16,DSSV!$A$7:$S$65536,IN_DTK!D$5,0),"")</f>
        <v>Hoàng Hương</v>
      </c>
      <c r="E16" s="128" t="str">
        <f>IF(ISNA(VLOOKUP($A16,DSSV!$A$7:$S$65536,IN_DTK!E$5,0))=FALSE,VLOOKUP($A16,DSSV!$A$7:$S$65536,IN_DTK!E$5,0),"")</f>
        <v>Lê</v>
      </c>
      <c r="F16" s="126" t="str">
        <f>IF(ISNA(VLOOKUP($A16,DSSV!$A$7:$S$65536,IN_DTK!F$5,0))=FALSE,VLOOKUP($A16,DSSV!$A$7:$S$65536,IN_DTK!F$5,0),"")</f>
        <v>INR 296 B</v>
      </c>
      <c r="G16" s="126" t="str">
        <f>IF(ISNA(VLOOKUP($A16,DSSV!$A$7:$S$65536,IN_DTK!G$5,0))=FALSE,VLOOKUP($A16,DSSV!$A$7:$S$65536,IN_DTK!G$5,0),"")</f>
        <v>K28HP-VQH</v>
      </c>
      <c r="H16" s="126" t="str">
        <f>IF(ISNA(VLOOKUP($A16,DSSV!$A$7:$S$65536,IN_DTK!H$5,0))=FALSE,IF(H$8&lt;&gt;0,VLOOKUP($A16,DSSV!$A$7:$S$65536,IN_DTK!H$5,0),""),"")</f>
        <v/>
      </c>
      <c r="I16" s="126" t="str">
        <f>IF(ISNA(VLOOKUP($A16,DSSV!$A$7:$S$65536,IN_DTK!I$5,0))=FALSE,IF(I$8&lt;&gt;0,VLOOKUP($A16,DSSV!$A$7:$S$65536,IN_DTK!I$5,0),""),"")</f>
        <v/>
      </c>
      <c r="J16" s="126" t="str">
        <f>IF(ISNA(VLOOKUP($A16,DSSV!$A$7:$S$65536,IN_DTK!J$5,0))=FALSE,IF(J$8&lt;&gt;0,VLOOKUP($A16,DSSV!$A$7:$S$65536,IN_DTK!J$5,0),""),"")</f>
        <v/>
      </c>
      <c r="K16" s="126" t="str">
        <f>IF(ISNA(VLOOKUP($A16,DSSV!$A$7:$S$65536,IN_DTK!K$5,0))=FALSE,IF(K$8&lt;&gt;0,VLOOKUP($A16,DSSV!$A$7:$S$65536,IN_DTK!K$5,0),""),"")</f>
        <v/>
      </c>
      <c r="L16" s="126" t="str">
        <f>IF(ISNA(VLOOKUP($A16,DSSV!$A$7:$S$65536,IN_DTK!L$5,0))=FALSE,IF(L$8&lt;&gt;0,VLOOKUP($A16,DSSV!$A$7:$S$65536,IN_DTK!L$5,0),""),"")</f>
        <v/>
      </c>
      <c r="M16" s="126" t="str">
        <f>IF(ISNA(VLOOKUP($A16,DSSV!$A$7:$S$65536,IN_DTK!M$5,0))=FALSE,IF(M$8&lt;&gt;0,VLOOKUP($A16,DSSV!$A$7:$S$65536,IN_DTK!M$5,0),""),"")</f>
        <v/>
      </c>
      <c r="N16" s="126" t="str">
        <f>IF(ISNA(VLOOKUP($A16,DSSV!$A$7:$S$65536,IN_DTK!N$5,0))=FALSE,IF(N$8&lt;&gt;0,VLOOKUP($A16,DSSV!$A$7:$S$65536,IN_DTK!N$5,0),""),"")</f>
        <v/>
      </c>
      <c r="O16" s="126" t="str">
        <f>IF(ISNA(VLOOKUP($A16,DSSV!$A$7:$S$65536,IN_DTK!O$5,0))=FALSE,IF(O$8&lt;&gt;0,VLOOKUP($A16,DSSV!$A$7:$S$65536,IN_DTK!O$5,0),""),"")</f>
        <v/>
      </c>
      <c r="P16" s="126" t="str">
        <f>IF(ISNA(VLOOKUP($A16,DSSV!$A$7:$S$65536,IN_DTK!P$5,0))=FALSE,IF(P$8&lt;&gt;0,VLOOKUP($A16,DSSV!$A$7:$S$65536,IN_DTK!P$5,0),""),"")</f>
        <v/>
      </c>
      <c r="Q16" s="129">
        <f>IF(ISNA(VLOOKUP($A16,DSSV!$A$7:$S$65536,IN_DTK!Q$5,0))=FALSE,VLOOKUP($A16,DSSV!$A$7:$S$65536,IN_DTK!Q$5,0),"")</f>
        <v>0</v>
      </c>
      <c r="R16" s="130" t="str">
        <f>IF(ISNA(VLOOKUP($A16,DSSV!$A$7:$S$65536,IN_DTK!R$5,0))=FALSE,VLOOKUP($A16,DSSV!$A$7:$S$65536,IN_DTK!R$5,0),"")</f>
        <v>Không</v>
      </c>
      <c r="S16" s="131">
        <f>IF(ISNA(VLOOKUP($A16,DSSV!$A$7:$S$65536,IN_DTK!S$5,0))=FALSE,VLOOKUP($A16,DSSV!$A$7:$S$65536,IN_DTK!S$5,0),"")</f>
        <v>0</v>
      </c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</row>
    <row r="17" spans="1:55" s="125" customFormat="1" ht="20.100000000000001" customHeight="1">
      <c r="A17" s="123">
        <v>9</v>
      </c>
      <c r="B17" s="126">
        <v>9</v>
      </c>
      <c r="C17" s="126">
        <f>IF(ISNA(VLOOKUP($A17,DSSV!$A$7:$S$65536,IN_DTK!C$5,0))=FALSE,VLOOKUP($A17,DSSV!$A$7:$S$65536,IN_DTK!C$5,0),"")</f>
        <v>28206851453</v>
      </c>
      <c r="D17" s="127" t="str">
        <f>IF(ISNA(VLOOKUP($A17,DSSV!$A$7:$S$65536,IN_DTK!D$5,0))=FALSE,VLOOKUP($A17,DSSV!$A$7:$S$65536,IN_DTK!D$5,0),"")</f>
        <v>Huỳnh Đỗ Khánh</v>
      </c>
      <c r="E17" s="128" t="str">
        <f>IF(ISNA(VLOOKUP($A17,DSSV!$A$7:$S$65536,IN_DTK!E$5,0))=FALSE,VLOOKUP($A17,DSSV!$A$7:$S$65536,IN_DTK!E$5,0),"")</f>
        <v>Linh</v>
      </c>
      <c r="F17" s="126" t="str">
        <f>IF(ISNA(VLOOKUP($A17,DSSV!$A$7:$S$65536,IN_DTK!F$5,0))=FALSE,VLOOKUP($A17,DSSV!$A$7:$S$65536,IN_DTK!F$5,0),"")</f>
        <v>INR 296 B</v>
      </c>
      <c r="G17" s="126" t="str">
        <f>IF(ISNA(VLOOKUP($A17,DSSV!$A$7:$S$65536,IN_DTK!G$5,0))=FALSE,VLOOKUP($A17,DSSV!$A$7:$S$65536,IN_DTK!G$5,0),"")</f>
        <v>K28HP-VQH</v>
      </c>
      <c r="H17" s="126" t="str">
        <f>IF(ISNA(VLOOKUP($A17,DSSV!$A$7:$S$65536,IN_DTK!H$5,0))=FALSE,IF(H$8&lt;&gt;0,VLOOKUP($A17,DSSV!$A$7:$S$65536,IN_DTK!H$5,0),""),"")</f>
        <v/>
      </c>
      <c r="I17" s="126" t="str">
        <f>IF(ISNA(VLOOKUP($A17,DSSV!$A$7:$S$65536,IN_DTK!I$5,0))=FALSE,IF(I$8&lt;&gt;0,VLOOKUP($A17,DSSV!$A$7:$S$65536,IN_DTK!I$5,0),""),"")</f>
        <v/>
      </c>
      <c r="J17" s="126" t="str">
        <f>IF(ISNA(VLOOKUP($A17,DSSV!$A$7:$S$65536,IN_DTK!J$5,0))=FALSE,IF(J$8&lt;&gt;0,VLOOKUP($A17,DSSV!$A$7:$S$65536,IN_DTK!J$5,0),""),"")</f>
        <v/>
      </c>
      <c r="K17" s="126" t="str">
        <f>IF(ISNA(VLOOKUP($A17,DSSV!$A$7:$S$65536,IN_DTK!K$5,0))=FALSE,IF(K$8&lt;&gt;0,VLOOKUP($A17,DSSV!$A$7:$S$65536,IN_DTK!K$5,0),""),"")</f>
        <v/>
      </c>
      <c r="L17" s="126" t="str">
        <f>IF(ISNA(VLOOKUP($A17,DSSV!$A$7:$S$65536,IN_DTK!L$5,0))=FALSE,IF(L$8&lt;&gt;0,VLOOKUP($A17,DSSV!$A$7:$S$65536,IN_DTK!L$5,0),""),"")</f>
        <v/>
      </c>
      <c r="M17" s="126" t="str">
        <f>IF(ISNA(VLOOKUP($A17,DSSV!$A$7:$S$65536,IN_DTK!M$5,0))=FALSE,IF(M$8&lt;&gt;0,VLOOKUP($A17,DSSV!$A$7:$S$65536,IN_DTK!M$5,0),""),"")</f>
        <v/>
      </c>
      <c r="N17" s="126" t="str">
        <f>IF(ISNA(VLOOKUP($A17,DSSV!$A$7:$S$65536,IN_DTK!N$5,0))=FALSE,IF(N$8&lt;&gt;0,VLOOKUP($A17,DSSV!$A$7:$S$65536,IN_DTK!N$5,0),""),"")</f>
        <v/>
      </c>
      <c r="O17" s="126" t="str">
        <f>IF(ISNA(VLOOKUP($A17,DSSV!$A$7:$S$65536,IN_DTK!O$5,0))=FALSE,IF(O$8&lt;&gt;0,VLOOKUP($A17,DSSV!$A$7:$S$65536,IN_DTK!O$5,0),""),"")</f>
        <v/>
      </c>
      <c r="P17" s="126" t="str">
        <f>IF(ISNA(VLOOKUP($A17,DSSV!$A$7:$S$65536,IN_DTK!P$5,0))=FALSE,IF(P$8&lt;&gt;0,VLOOKUP($A17,DSSV!$A$7:$S$65536,IN_DTK!P$5,0),""),"")</f>
        <v/>
      </c>
      <c r="Q17" s="129">
        <f>IF(ISNA(VLOOKUP($A17,DSSV!$A$7:$S$65536,IN_DTK!Q$5,0))=FALSE,VLOOKUP($A17,DSSV!$A$7:$S$65536,IN_DTK!Q$5,0),"")</f>
        <v>0</v>
      </c>
      <c r="R17" s="130" t="str">
        <f>IF(ISNA(VLOOKUP($A17,DSSV!$A$7:$S$65536,IN_DTK!R$5,0))=FALSE,VLOOKUP($A17,DSSV!$A$7:$S$65536,IN_DTK!R$5,0),"")</f>
        <v>Không</v>
      </c>
      <c r="S17" s="131">
        <f>IF(ISNA(VLOOKUP($A17,DSSV!$A$7:$S$65536,IN_DTK!S$5,0))=FALSE,VLOOKUP($A17,DSSV!$A$7:$S$65536,IN_DTK!S$5,0),"")</f>
        <v>0</v>
      </c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</row>
    <row r="18" spans="1:55" s="125" customFormat="1" ht="20.100000000000001" customHeight="1">
      <c r="A18" s="123">
        <v>10</v>
      </c>
      <c r="B18" s="126">
        <v>10</v>
      </c>
      <c r="C18" s="126">
        <f>IF(ISNA(VLOOKUP($A18,DSSV!$A$7:$S$65536,IN_DTK!C$5,0))=FALSE,VLOOKUP($A18,DSSV!$A$7:$S$65536,IN_DTK!C$5,0),"")</f>
        <v>28206848073</v>
      </c>
      <c r="D18" s="127" t="str">
        <f>IF(ISNA(VLOOKUP($A18,DSSV!$A$7:$S$65536,IN_DTK!D$5,0))=FALSE,VLOOKUP($A18,DSSV!$A$7:$S$65536,IN_DTK!D$5,0),"")</f>
        <v>Trương Phạm Bảo</v>
      </c>
      <c r="E18" s="128" t="str">
        <f>IF(ISNA(VLOOKUP($A18,DSSV!$A$7:$S$65536,IN_DTK!E$5,0))=FALSE,VLOOKUP($A18,DSSV!$A$7:$S$65536,IN_DTK!E$5,0),"")</f>
        <v>Ngọc</v>
      </c>
      <c r="F18" s="126" t="str">
        <f>IF(ISNA(VLOOKUP($A18,DSSV!$A$7:$S$65536,IN_DTK!F$5,0))=FALSE,VLOOKUP($A18,DSSV!$A$7:$S$65536,IN_DTK!F$5,0),"")</f>
        <v>INR 296 B</v>
      </c>
      <c r="G18" s="126" t="str">
        <f>IF(ISNA(VLOOKUP($A18,DSSV!$A$7:$S$65536,IN_DTK!G$5,0))=FALSE,VLOOKUP($A18,DSSV!$A$7:$S$65536,IN_DTK!G$5,0),"")</f>
        <v>K28HP-VQH</v>
      </c>
      <c r="H18" s="126" t="str">
        <f>IF(ISNA(VLOOKUP($A18,DSSV!$A$7:$S$65536,IN_DTK!H$5,0))=FALSE,IF(H$8&lt;&gt;0,VLOOKUP($A18,DSSV!$A$7:$S$65536,IN_DTK!H$5,0),""),"")</f>
        <v/>
      </c>
      <c r="I18" s="126" t="str">
        <f>IF(ISNA(VLOOKUP($A18,DSSV!$A$7:$S$65536,IN_DTK!I$5,0))=FALSE,IF(I$8&lt;&gt;0,VLOOKUP($A18,DSSV!$A$7:$S$65536,IN_DTK!I$5,0),""),"")</f>
        <v/>
      </c>
      <c r="J18" s="126" t="str">
        <f>IF(ISNA(VLOOKUP($A18,DSSV!$A$7:$S$65536,IN_DTK!J$5,0))=FALSE,IF(J$8&lt;&gt;0,VLOOKUP($A18,DSSV!$A$7:$S$65536,IN_DTK!J$5,0),""),"")</f>
        <v/>
      </c>
      <c r="K18" s="126" t="str">
        <f>IF(ISNA(VLOOKUP($A18,DSSV!$A$7:$S$65536,IN_DTK!K$5,0))=FALSE,IF(K$8&lt;&gt;0,VLOOKUP($A18,DSSV!$A$7:$S$65536,IN_DTK!K$5,0),""),"")</f>
        <v/>
      </c>
      <c r="L18" s="126" t="str">
        <f>IF(ISNA(VLOOKUP($A18,DSSV!$A$7:$S$65536,IN_DTK!L$5,0))=FALSE,IF(L$8&lt;&gt;0,VLOOKUP($A18,DSSV!$A$7:$S$65536,IN_DTK!L$5,0),""),"")</f>
        <v/>
      </c>
      <c r="M18" s="126" t="str">
        <f>IF(ISNA(VLOOKUP($A18,DSSV!$A$7:$S$65536,IN_DTK!M$5,0))=FALSE,IF(M$8&lt;&gt;0,VLOOKUP($A18,DSSV!$A$7:$S$65536,IN_DTK!M$5,0),""),"")</f>
        <v/>
      </c>
      <c r="N18" s="126" t="str">
        <f>IF(ISNA(VLOOKUP($A18,DSSV!$A$7:$S$65536,IN_DTK!N$5,0))=FALSE,IF(N$8&lt;&gt;0,VLOOKUP($A18,DSSV!$A$7:$S$65536,IN_DTK!N$5,0),""),"")</f>
        <v/>
      </c>
      <c r="O18" s="126" t="str">
        <f>IF(ISNA(VLOOKUP($A18,DSSV!$A$7:$S$65536,IN_DTK!O$5,0))=FALSE,IF(O$8&lt;&gt;0,VLOOKUP($A18,DSSV!$A$7:$S$65536,IN_DTK!O$5,0),""),"")</f>
        <v/>
      </c>
      <c r="P18" s="126" t="str">
        <f>IF(ISNA(VLOOKUP($A18,DSSV!$A$7:$S$65536,IN_DTK!P$5,0))=FALSE,IF(P$8&lt;&gt;0,VLOOKUP($A18,DSSV!$A$7:$S$65536,IN_DTK!P$5,0),""),"")</f>
        <v/>
      </c>
      <c r="Q18" s="129">
        <f>IF(ISNA(VLOOKUP($A18,DSSV!$A$7:$S$65536,IN_DTK!Q$5,0))=FALSE,VLOOKUP($A18,DSSV!$A$7:$S$65536,IN_DTK!Q$5,0),"")</f>
        <v>0</v>
      </c>
      <c r="R18" s="130" t="str">
        <f>IF(ISNA(VLOOKUP($A18,DSSV!$A$7:$S$65536,IN_DTK!R$5,0))=FALSE,VLOOKUP($A18,DSSV!$A$7:$S$65536,IN_DTK!R$5,0),"")</f>
        <v>Không</v>
      </c>
      <c r="S18" s="131">
        <f>IF(ISNA(VLOOKUP($A18,DSSV!$A$7:$S$65536,IN_DTK!S$5,0))=FALSE,VLOOKUP($A18,DSSV!$A$7:$S$65536,IN_DTK!S$5,0),"")</f>
        <v>0</v>
      </c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</row>
    <row r="19" spans="1:55" s="125" customFormat="1" ht="20.100000000000001" customHeight="1">
      <c r="A19" s="123">
        <v>11</v>
      </c>
      <c r="B19" s="126">
        <v>11</v>
      </c>
      <c r="C19" s="126">
        <f>IF(ISNA(VLOOKUP($A19,DSSV!$A$7:$S$65536,IN_DTK!C$5,0))=FALSE,VLOOKUP($A19,DSSV!$A$7:$S$65536,IN_DTK!C$5,0),"")</f>
        <v>28206804296</v>
      </c>
      <c r="D19" s="127" t="str">
        <f>IF(ISNA(VLOOKUP($A19,DSSV!$A$7:$S$65536,IN_DTK!D$5,0))=FALSE,VLOOKUP($A19,DSSV!$A$7:$S$65536,IN_DTK!D$5,0),"")</f>
        <v>Đinh Thị Hoài</v>
      </c>
      <c r="E19" s="128" t="str">
        <f>IF(ISNA(VLOOKUP($A19,DSSV!$A$7:$S$65536,IN_DTK!E$5,0))=FALSE,VLOOKUP($A19,DSSV!$A$7:$S$65536,IN_DTK!E$5,0),"")</f>
        <v>Nhi</v>
      </c>
      <c r="F19" s="126" t="str">
        <f>IF(ISNA(VLOOKUP($A19,DSSV!$A$7:$S$65536,IN_DTK!F$5,0))=FALSE,VLOOKUP($A19,DSSV!$A$7:$S$65536,IN_DTK!F$5,0),"")</f>
        <v>INR 296 B</v>
      </c>
      <c r="G19" s="126" t="str">
        <f>IF(ISNA(VLOOKUP($A19,DSSV!$A$7:$S$65536,IN_DTK!G$5,0))=FALSE,VLOOKUP($A19,DSSV!$A$7:$S$65536,IN_DTK!G$5,0),"")</f>
        <v>K28HP-VQH</v>
      </c>
      <c r="H19" s="126" t="str">
        <f>IF(ISNA(VLOOKUP($A19,DSSV!$A$7:$S$65536,IN_DTK!H$5,0))=FALSE,IF(H$8&lt;&gt;0,VLOOKUP($A19,DSSV!$A$7:$S$65536,IN_DTK!H$5,0),""),"")</f>
        <v/>
      </c>
      <c r="I19" s="126" t="str">
        <f>IF(ISNA(VLOOKUP($A19,DSSV!$A$7:$S$65536,IN_DTK!I$5,0))=FALSE,IF(I$8&lt;&gt;0,VLOOKUP($A19,DSSV!$A$7:$S$65536,IN_DTK!I$5,0),""),"")</f>
        <v/>
      </c>
      <c r="J19" s="126" t="str">
        <f>IF(ISNA(VLOOKUP($A19,DSSV!$A$7:$S$65536,IN_DTK!J$5,0))=FALSE,IF(J$8&lt;&gt;0,VLOOKUP($A19,DSSV!$A$7:$S$65536,IN_DTK!J$5,0),""),"")</f>
        <v/>
      </c>
      <c r="K19" s="126" t="str">
        <f>IF(ISNA(VLOOKUP($A19,DSSV!$A$7:$S$65536,IN_DTK!K$5,0))=FALSE,IF(K$8&lt;&gt;0,VLOOKUP($A19,DSSV!$A$7:$S$65536,IN_DTK!K$5,0),""),"")</f>
        <v/>
      </c>
      <c r="L19" s="126" t="str">
        <f>IF(ISNA(VLOOKUP($A19,DSSV!$A$7:$S$65536,IN_DTK!L$5,0))=FALSE,IF(L$8&lt;&gt;0,VLOOKUP($A19,DSSV!$A$7:$S$65536,IN_DTK!L$5,0),""),"")</f>
        <v/>
      </c>
      <c r="M19" s="126" t="str">
        <f>IF(ISNA(VLOOKUP($A19,DSSV!$A$7:$S$65536,IN_DTK!M$5,0))=FALSE,IF(M$8&lt;&gt;0,VLOOKUP($A19,DSSV!$A$7:$S$65536,IN_DTK!M$5,0),""),"")</f>
        <v/>
      </c>
      <c r="N19" s="126" t="str">
        <f>IF(ISNA(VLOOKUP($A19,DSSV!$A$7:$S$65536,IN_DTK!N$5,0))=FALSE,IF(N$8&lt;&gt;0,VLOOKUP($A19,DSSV!$A$7:$S$65536,IN_DTK!N$5,0),""),"")</f>
        <v/>
      </c>
      <c r="O19" s="126" t="str">
        <f>IF(ISNA(VLOOKUP($A19,DSSV!$A$7:$S$65536,IN_DTK!O$5,0))=FALSE,IF(O$8&lt;&gt;0,VLOOKUP($A19,DSSV!$A$7:$S$65536,IN_DTK!O$5,0),""),"")</f>
        <v/>
      </c>
      <c r="P19" s="126" t="str">
        <f>IF(ISNA(VLOOKUP($A19,DSSV!$A$7:$S$65536,IN_DTK!P$5,0))=FALSE,IF(P$8&lt;&gt;0,VLOOKUP($A19,DSSV!$A$7:$S$65536,IN_DTK!P$5,0),""),"")</f>
        <v/>
      </c>
      <c r="Q19" s="129">
        <f>IF(ISNA(VLOOKUP($A19,DSSV!$A$7:$S$65536,IN_DTK!Q$5,0))=FALSE,VLOOKUP($A19,DSSV!$A$7:$S$65536,IN_DTK!Q$5,0),"")</f>
        <v>0</v>
      </c>
      <c r="R19" s="130" t="str">
        <f>IF(ISNA(VLOOKUP($A19,DSSV!$A$7:$S$65536,IN_DTK!R$5,0))=FALSE,VLOOKUP($A19,DSSV!$A$7:$S$65536,IN_DTK!R$5,0),"")</f>
        <v>Không</v>
      </c>
      <c r="S19" s="131">
        <f>IF(ISNA(VLOOKUP($A19,DSSV!$A$7:$S$65536,IN_DTK!S$5,0))=FALSE,VLOOKUP($A19,DSSV!$A$7:$S$65536,IN_DTK!S$5,0),"")</f>
        <v>0</v>
      </c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</row>
    <row r="20" spans="1:55" s="125" customFormat="1" ht="20.100000000000001" customHeight="1">
      <c r="A20" s="123">
        <v>12</v>
      </c>
      <c r="B20" s="126">
        <v>12</v>
      </c>
      <c r="C20" s="126">
        <f>IF(ISNA(VLOOKUP($A20,DSSV!$A$7:$S$65536,IN_DTK!C$5,0))=FALSE,VLOOKUP($A20,DSSV!$A$7:$S$65536,IN_DTK!C$5,0),"")</f>
        <v>28216805039</v>
      </c>
      <c r="D20" s="127" t="str">
        <f>IF(ISNA(VLOOKUP($A20,DSSV!$A$7:$S$65536,IN_DTK!D$5,0))=FALSE,VLOOKUP($A20,DSSV!$A$7:$S$65536,IN_DTK!D$5,0),"")</f>
        <v>Phạm Thị Hồng</v>
      </c>
      <c r="E20" s="128" t="str">
        <f>IF(ISNA(VLOOKUP($A20,DSSV!$A$7:$S$65536,IN_DTK!E$5,0))=FALSE,VLOOKUP($A20,DSSV!$A$7:$S$65536,IN_DTK!E$5,0),"")</f>
        <v>Nhụy</v>
      </c>
      <c r="F20" s="126" t="str">
        <f>IF(ISNA(VLOOKUP($A20,DSSV!$A$7:$S$65536,IN_DTK!F$5,0))=FALSE,VLOOKUP($A20,DSSV!$A$7:$S$65536,IN_DTK!F$5,0),"")</f>
        <v>INR 296 B</v>
      </c>
      <c r="G20" s="126" t="str">
        <f>IF(ISNA(VLOOKUP($A20,DSSV!$A$7:$S$65536,IN_DTK!G$5,0))=FALSE,VLOOKUP($A20,DSSV!$A$7:$S$65536,IN_DTK!G$5,0),"")</f>
        <v>K28VQH</v>
      </c>
      <c r="H20" s="126" t="str">
        <f>IF(ISNA(VLOOKUP($A20,DSSV!$A$7:$S$65536,IN_DTK!H$5,0))=FALSE,IF(H$8&lt;&gt;0,VLOOKUP($A20,DSSV!$A$7:$S$65536,IN_DTK!H$5,0),""),"")</f>
        <v/>
      </c>
      <c r="I20" s="126" t="str">
        <f>IF(ISNA(VLOOKUP($A20,DSSV!$A$7:$S$65536,IN_DTK!I$5,0))=FALSE,IF(I$8&lt;&gt;0,VLOOKUP($A20,DSSV!$A$7:$S$65536,IN_DTK!I$5,0),""),"")</f>
        <v/>
      </c>
      <c r="J20" s="126" t="str">
        <f>IF(ISNA(VLOOKUP($A20,DSSV!$A$7:$S$65536,IN_DTK!J$5,0))=FALSE,IF(J$8&lt;&gt;0,VLOOKUP($A20,DSSV!$A$7:$S$65536,IN_DTK!J$5,0),""),"")</f>
        <v/>
      </c>
      <c r="K20" s="126" t="str">
        <f>IF(ISNA(VLOOKUP($A20,DSSV!$A$7:$S$65536,IN_DTK!K$5,0))=FALSE,IF(K$8&lt;&gt;0,VLOOKUP($A20,DSSV!$A$7:$S$65536,IN_DTK!K$5,0),""),"")</f>
        <v/>
      </c>
      <c r="L20" s="126" t="str">
        <f>IF(ISNA(VLOOKUP($A20,DSSV!$A$7:$S$65536,IN_DTK!L$5,0))=FALSE,IF(L$8&lt;&gt;0,VLOOKUP($A20,DSSV!$A$7:$S$65536,IN_DTK!L$5,0),""),"")</f>
        <v/>
      </c>
      <c r="M20" s="126" t="str">
        <f>IF(ISNA(VLOOKUP($A20,DSSV!$A$7:$S$65536,IN_DTK!M$5,0))=FALSE,IF(M$8&lt;&gt;0,VLOOKUP($A20,DSSV!$A$7:$S$65536,IN_DTK!M$5,0),""),"")</f>
        <v/>
      </c>
      <c r="N20" s="126" t="str">
        <f>IF(ISNA(VLOOKUP($A20,DSSV!$A$7:$S$65536,IN_DTK!N$5,0))=FALSE,IF(N$8&lt;&gt;0,VLOOKUP($A20,DSSV!$A$7:$S$65536,IN_DTK!N$5,0),""),"")</f>
        <v/>
      </c>
      <c r="O20" s="126" t="str">
        <f>IF(ISNA(VLOOKUP($A20,DSSV!$A$7:$S$65536,IN_DTK!O$5,0))=FALSE,IF(O$8&lt;&gt;0,VLOOKUP($A20,DSSV!$A$7:$S$65536,IN_DTK!O$5,0),""),"")</f>
        <v/>
      </c>
      <c r="P20" s="126" t="str">
        <f>IF(ISNA(VLOOKUP($A20,DSSV!$A$7:$S$65536,IN_DTK!P$5,0))=FALSE,IF(P$8&lt;&gt;0,VLOOKUP($A20,DSSV!$A$7:$S$65536,IN_DTK!P$5,0),""),"")</f>
        <v/>
      </c>
      <c r="Q20" s="129">
        <f>IF(ISNA(VLOOKUP($A20,DSSV!$A$7:$S$65536,IN_DTK!Q$5,0))=FALSE,VLOOKUP($A20,DSSV!$A$7:$S$65536,IN_DTK!Q$5,0),"")</f>
        <v>0</v>
      </c>
      <c r="R20" s="130" t="str">
        <f>IF(ISNA(VLOOKUP($A20,DSSV!$A$7:$S$65536,IN_DTK!R$5,0))=FALSE,VLOOKUP($A20,DSSV!$A$7:$S$65536,IN_DTK!R$5,0),"")</f>
        <v>Không</v>
      </c>
      <c r="S20" s="131">
        <f>IF(ISNA(VLOOKUP($A20,DSSV!$A$7:$S$65536,IN_DTK!S$5,0))=FALSE,VLOOKUP($A20,DSSV!$A$7:$S$65536,IN_DTK!S$5,0),"")</f>
        <v>0</v>
      </c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</row>
    <row r="21" spans="1:55" s="125" customFormat="1" ht="20.100000000000001" customHeight="1">
      <c r="A21" s="123">
        <v>13</v>
      </c>
      <c r="B21" s="126">
        <v>13</v>
      </c>
      <c r="C21" s="126">
        <f>IF(ISNA(VLOOKUP($A21,DSSV!$A$7:$S$65536,IN_DTK!C$5,0))=FALSE,VLOOKUP($A21,DSSV!$A$7:$S$65536,IN_DTK!C$5,0),"")</f>
        <v>28206804598</v>
      </c>
      <c r="D21" s="127" t="str">
        <f>IF(ISNA(VLOOKUP($A21,DSSV!$A$7:$S$65536,IN_DTK!D$5,0))=FALSE,VLOOKUP($A21,DSSV!$A$7:$S$65536,IN_DTK!D$5,0),"")</f>
        <v>Lê Hồng</v>
      </c>
      <c r="E21" s="128" t="str">
        <f>IF(ISNA(VLOOKUP($A21,DSSV!$A$7:$S$65536,IN_DTK!E$5,0))=FALSE,VLOOKUP($A21,DSSV!$A$7:$S$65536,IN_DTK!E$5,0),"")</f>
        <v>Oanh</v>
      </c>
      <c r="F21" s="126" t="str">
        <f>IF(ISNA(VLOOKUP($A21,DSSV!$A$7:$S$65536,IN_DTK!F$5,0))=FALSE,VLOOKUP($A21,DSSV!$A$7:$S$65536,IN_DTK!F$5,0),"")</f>
        <v>INR 296 B</v>
      </c>
      <c r="G21" s="126" t="str">
        <f>IF(ISNA(VLOOKUP($A21,DSSV!$A$7:$S$65536,IN_DTK!G$5,0))=FALSE,VLOOKUP($A21,DSSV!$A$7:$S$65536,IN_DTK!G$5,0),"")</f>
        <v>K28VQH</v>
      </c>
      <c r="H21" s="126" t="str">
        <f>IF(ISNA(VLOOKUP($A21,DSSV!$A$7:$S$65536,IN_DTK!H$5,0))=FALSE,IF(H$8&lt;&gt;0,VLOOKUP($A21,DSSV!$A$7:$S$65536,IN_DTK!H$5,0),""),"")</f>
        <v/>
      </c>
      <c r="I21" s="126" t="str">
        <f>IF(ISNA(VLOOKUP($A21,DSSV!$A$7:$S$65536,IN_DTK!I$5,0))=FALSE,IF(I$8&lt;&gt;0,VLOOKUP($A21,DSSV!$A$7:$S$65536,IN_DTK!I$5,0),""),"")</f>
        <v/>
      </c>
      <c r="J21" s="126" t="str">
        <f>IF(ISNA(VLOOKUP($A21,DSSV!$A$7:$S$65536,IN_DTK!J$5,0))=FALSE,IF(J$8&lt;&gt;0,VLOOKUP($A21,DSSV!$A$7:$S$65536,IN_DTK!J$5,0),""),"")</f>
        <v/>
      </c>
      <c r="K21" s="126" t="str">
        <f>IF(ISNA(VLOOKUP($A21,DSSV!$A$7:$S$65536,IN_DTK!K$5,0))=FALSE,IF(K$8&lt;&gt;0,VLOOKUP($A21,DSSV!$A$7:$S$65536,IN_DTK!K$5,0),""),"")</f>
        <v/>
      </c>
      <c r="L21" s="126" t="str">
        <f>IF(ISNA(VLOOKUP($A21,DSSV!$A$7:$S$65536,IN_DTK!L$5,0))=FALSE,IF(L$8&lt;&gt;0,VLOOKUP($A21,DSSV!$A$7:$S$65536,IN_DTK!L$5,0),""),"")</f>
        <v/>
      </c>
      <c r="M21" s="126" t="str">
        <f>IF(ISNA(VLOOKUP($A21,DSSV!$A$7:$S$65536,IN_DTK!M$5,0))=FALSE,IF(M$8&lt;&gt;0,VLOOKUP($A21,DSSV!$A$7:$S$65536,IN_DTK!M$5,0),""),"")</f>
        <v/>
      </c>
      <c r="N21" s="126" t="str">
        <f>IF(ISNA(VLOOKUP($A21,DSSV!$A$7:$S$65536,IN_DTK!N$5,0))=FALSE,IF(N$8&lt;&gt;0,VLOOKUP($A21,DSSV!$A$7:$S$65536,IN_DTK!N$5,0),""),"")</f>
        <v/>
      </c>
      <c r="O21" s="126" t="str">
        <f>IF(ISNA(VLOOKUP($A21,DSSV!$A$7:$S$65536,IN_DTK!O$5,0))=FALSE,IF(O$8&lt;&gt;0,VLOOKUP($A21,DSSV!$A$7:$S$65536,IN_DTK!O$5,0),""),"")</f>
        <v/>
      </c>
      <c r="P21" s="126" t="str">
        <f>IF(ISNA(VLOOKUP($A21,DSSV!$A$7:$S$65536,IN_DTK!P$5,0))=FALSE,IF(P$8&lt;&gt;0,VLOOKUP($A21,DSSV!$A$7:$S$65536,IN_DTK!P$5,0),""),"")</f>
        <v/>
      </c>
      <c r="Q21" s="129">
        <f>IF(ISNA(VLOOKUP($A21,DSSV!$A$7:$S$65536,IN_DTK!Q$5,0))=FALSE,VLOOKUP($A21,DSSV!$A$7:$S$65536,IN_DTK!Q$5,0),"")</f>
        <v>0</v>
      </c>
      <c r="R21" s="130" t="str">
        <f>IF(ISNA(VLOOKUP($A21,DSSV!$A$7:$S$65536,IN_DTK!R$5,0))=FALSE,VLOOKUP($A21,DSSV!$A$7:$S$65536,IN_DTK!R$5,0),"")</f>
        <v>Không</v>
      </c>
      <c r="S21" s="131" t="str">
        <f>IF(ISNA(VLOOKUP($A21,DSSV!$A$7:$S$65536,IN_DTK!S$5,0))=FALSE,VLOOKUP($A21,DSSV!$A$7:$S$65536,IN_DTK!S$5,0),"")</f>
        <v>Nợ HP</v>
      </c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</row>
    <row r="22" spans="1:55" s="125" customFormat="1" ht="20.100000000000001" customHeight="1">
      <c r="A22" s="123">
        <v>14</v>
      </c>
      <c r="B22" s="126">
        <v>14</v>
      </c>
      <c r="C22" s="126">
        <f>IF(ISNA(VLOOKUP($A22,DSSV!$A$7:$S$65536,IN_DTK!C$5,0))=FALSE,VLOOKUP($A22,DSSV!$A$7:$S$65536,IN_DTK!C$5,0),"")</f>
        <v>28206803422</v>
      </c>
      <c r="D22" s="127" t="str">
        <f>IF(ISNA(VLOOKUP($A22,DSSV!$A$7:$S$65536,IN_DTK!D$5,0))=FALSE,VLOOKUP($A22,DSSV!$A$7:$S$65536,IN_DTK!D$5,0),"")</f>
        <v>Huỳnh Vũ Nhật</v>
      </c>
      <c r="E22" s="128" t="str">
        <f>IF(ISNA(VLOOKUP($A22,DSSV!$A$7:$S$65536,IN_DTK!E$5,0))=FALSE,VLOOKUP($A22,DSSV!$A$7:$S$65536,IN_DTK!E$5,0),"")</f>
        <v>Quyên</v>
      </c>
      <c r="F22" s="126" t="str">
        <f>IF(ISNA(VLOOKUP($A22,DSSV!$A$7:$S$65536,IN_DTK!F$5,0))=FALSE,VLOOKUP($A22,DSSV!$A$7:$S$65536,IN_DTK!F$5,0),"")</f>
        <v>INR 296 B</v>
      </c>
      <c r="G22" s="126" t="str">
        <f>IF(ISNA(VLOOKUP($A22,DSSV!$A$7:$S$65536,IN_DTK!G$5,0))=FALSE,VLOOKUP($A22,DSSV!$A$7:$S$65536,IN_DTK!G$5,0),"")</f>
        <v>K28HP-VQH</v>
      </c>
      <c r="H22" s="126" t="str">
        <f>IF(ISNA(VLOOKUP($A22,DSSV!$A$7:$S$65536,IN_DTK!H$5,0))=FALSE,IF(H$8&lt;&gt;0,VLOOKUP($A22,DSSV!$A$7:$S$65536,IN_DTK!H$5,0),""),"")</f>
        <v/>
      </c>
      <c r="I22" s="126" t="str">
        <f>IF(ISNA(VLOOKUP($A22,DSSV!$A$7:$S$65536,IN_DTK!I$5,0))=FALSE,IF(I$8&lt;&gt;0,VLOOKUP($A22,DSSV!$A$7:$S$65536,IN_DTK!I$5,0),""),"")</f>
        <v/>
      </c>
      <c r="J22" s="126" t="str">
        <f>IF(ISNA(VLOOKUP($A22,DSSV!$A$7:$S$65536,IN_DTK!J$5,0))=FALSE,IF(J$8&lt;&gt;0,VLOOKUP($A22,DSSV!$A$7:$S$65536,IN_DTK!J$5,0),""),"")</f>
        <v/>
      </c>
      <c r="K22" s="126" t="str">
        <f>IF(ISNA(VLOOKUP($A22,DSSV!$A$7:$S$65536,IN_DTK!K$5,0))=FALSE,IF(K$8&lt;&gt;0,VLOOKUP($A22,DSSV!$A$7:$S$65536,IN_DTK!K$5,0),""),"")</f>
        <v/>
      </c>
      <c r="L22" s="126" t="str">
        <f>IF(ISNA(VLOOKUP($A22,DSSV!$A$7:$S$65536,IN_DTK!L$5,0))=FALSE,IF(L$8&lt;&gt;0,VLOOKUP($A22,DSSV!$A$7:$S$65536,IN_DTK!L$5,0),""),"")</f>
        <v/>
      </c>
      <c r="M22" s="126" t="str">
        <f>IF(ISNA(VLOOKUP($A22,DSSV!$A$7:$S$65536,IN_DTK!M$5,0))=FALSE,IF(M$8&lt;&gt;0,VLOOKUP($A22,DSSV!$A$7:$S$65536,IN_DTK!M$5,0),""),"")</f>
        <v/>
      </c>
      <c r="N22" s="126" t="str">
        <f>IF(ISNA(VLOOKUP($A22,DSSV!$A$7:$S$65536,IN_DTK!N$5,0))=FALSE,IF(N$8&lt;&gt;0,VLOOKUP($A22,DSSV!$A$7:$S$65536,IN_DTK!N$5,0),""),"")</f>
        <v/>
      </c>
      <c r="O22" s="126" t="str">
        <f>IF(ISNA(VLOOKUP($A22,DSSV!$A$7:$S$65536,IN_DTK!O$5,0))=FALSE,IF(O$8&lt;&gt;0,VLOOKUP($A22,DSSV!$A$7:$S$65536,IN_DTK!O$5,0),""),"")</f>
        <v/>
      </c>
      <c r="P22" s="126" t="str">
        <f>IF(ISNA(VLOOKUP($A22,DSSV!$A$7:$S$65536,IN_DTK!P$5,0))=FALSE,IF(P$8&lt;&gt;0,VLOOKUP($A22,DSSV!$A$7:$S$65536,IN_DTK!P$5,0),""),"")</f>
        <v/>
      </c>
      <c r="Q22" s="129">
        <f>IF(ISNA(VLOOKUP($A22,DSSV!$A$7:$S$65536,IN_DTK!Q$5,0))=FALSE,VLOOKUP($A22,DSSV!$A$7:$S$65536,IN_DTK!Q$5,0),"")</f>
        <v>0</v>
      </c>
      <c r="R22" s="130" t="str">
        <f>IF(ISNA(VLOOKUP($A22,DSSV!$A$7:$S$65536,IN_DTK!R$5,0))=FALSE,VLOOKUP($A22,DSSV!$A$7:$S$65536,IN_DTK!R$5,0),"")</f>
        <v>Không</v>
      </c>
      <c r="S22" s="131">
        <f>IF(ISNA(VLOOKUP($A22,DSSV!$A$7:$S$65536,IN_DTK!S$5,0))=FALSE,VLOOKUP($A22,DSSV!$A$7:$S$65536,IN_DTK!S$5,0),"")</f>
        <v>0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</row>
    <row r="23" spans="1:55" s="125" customFormat="1" ht="20.100000000000001" customHeight="1">
      <c r="A23" s="123">
        <v>15</v>
      </c>
      <c r="B23" s="126">
        <v>15</v>
      </c>
      <c r="C23" s="126">
        <f>IF(ISNA(VLOOKUP($A23,DSSV!$A$7:$S$65536,IN_DTK!C$5,0))=FALSE,VLOOKUP($A23,DSSV!$A$7:$S$65536,IN_DTK!C$5,0),"")</f>
        <v>28206851442</v>
      </c>
      <c r="D23" s="127" t="str">
        <f>IF(ISNA(VLOOKUP($A23,DSSV!$A$7:$S$65536,IN_DTK!D$5,0))=FALSE,VLOOKUP($A23,DSSV!$A$7:$S$65536,IN_DTK!D$5,0),"")</f>
        <v>Trần Nguyễn Phương</v>
      </c>
      <c r="E23" s="128" t="str">
        <f>IF(ISNA(VLOOKUP($A23,DSSV!$A$7:$S$65536,IN_DTK!E$5,0))=FALSE,VLOOKUP($A23,DSSV!$A$7:$S$65536,IN_DTK!E$5,0),"")</f>
        <v>Quỳnh</v>
      </c>
      <c r="F23" s="126" t="str">
        <f>IF(ISNA(VLOOKUP($A23,DSSV!$A$7:$S$65536,IN_DTK!F$5,0))=FALSE,VLOOKUP($A23,DSSV!$A$7:$S$65536,IN_DTK!F$5,0),"")</f>
        <v>INR 296 B</v>
      </c>
      <c r="G23" s="126" t="str">
        <f>IF(ISNA(VLOOKUP($A23,DSSV!$A$7:$S$65536,IN_DTK!G$5,0))=FALSE,VLOOKUP($A23,DSSV!$A$7:$S$65536,IN_DTK!G$5,0),"")</f>
        <v>K28HP-VQH</v>
      </c>
      <c r="H23" s="126" t="str">
        <f>IF(ISNA(VLOOKUP($A23,DSSV!$A$7:$S$65536,IN_DTK!H$5,0))=FALSE,IF(H$8&lt;&gt;0,VLOOKUP($A23,DSSV!$A$7:$S$65536,IN_DTK!H$5,0),""),"")</f>
        <v/>
      </c>
      <c r="I23" s="126" t="str">
        <f>IF(ISNA(VLOOKUP($A23,DSSV!$A$7:$S$65536,IN_DTK!I$5,0))=FALSE,IF(I$8&lt;&gt;0,VLOOKUP($A23,DSSV!$A$7:$S$65536,IN_DTK!I$5,0),""),"")</f>
        <v/>
      </c>
      <c r="J23" s="126" t="str">
        <f>IF(ISNA(VLOOKUP($A23,DSSV!$A$7:$S$65536,IN_DTK!J$5,0))=FALSE,IF(J$8&lt;&gt;0,VLOOKUP($A23,DSSV!$A$7:$S$65536,IN_DTK!J$5,0),""),"")</f>
        <v/>
      </c>
      <c r="K23" s="126" t="str">
        <f>IF(ISNA(VLOOKUP($A23,DSSV!$A$7:$S$65536,IN_DTK!K$5,0))=FALSE,IF(K$8&lt;&gt;0,VLOOKUP($A23,DSSV!$A$7:$S$65536,IN_DTK!K$5,0),""),"")</f>
        <v/>
      </c>
      <c r="L23" s="126" t="str">
        <f>IF(ISNA(VLOOKUP($A23,DSSV!$A$7:$S$65536,IN_DTK!L$5,0))=FALSE,IF(L$8&lt;&gt;0,VLOOKUP($A23,DSSV!$A$7:$S$65536,IN_DTK!L$5,0),""),"")</f>
        <v/>
      </c>
      <c r="M23" s="126" t="str">
        <f>IF(ISNA(VLOOKUP($A23,DSSV!$A$7:$S$65536,IN_DTK!M$5,0))=FALSE,IF(M$8&lt;&gt;0,VLOOKUP($A23,DSSV!$A$7:$S$65536,IN_DTK!M$5,0),""),"")</f>
        <v/>
      </c>
      <c r="N23" s="126" t="str">
        <f>IF(ISNA(VLOOKUP($A23,DSSV!$A$7:$S$65536,IN_DTK!N$5,0))=FALSE,IF(N$8&lt;&gt;0,VLOOKUP($A23,DSSV!$A$7:$S$65536,IN_DTK!N$5,0),""),"")</f>
        <v/>
      </c>
      <c r="O23" s="126" t="str">
        <f>IF(ISNA(VLOOKUP($A23,DSSV!$A$7:$S$65536,IN_DTK!O$5,0))=FALSE,IF(O$8&lt;&gt;0,VLOOKUP($A23,DSSV!$A$7:$S$65536,IN_DTK!O$5,0),""),"")</f>
        <v/>
      </c>
      <c r="P23" s="126" t="str">
        <f>IF(ISNA(VLOOKUP($A23,DSSV!$A$7:$S$65536,IN_DTK!P$5,0))=FALSE,IF(P$8&lt;&gt;0,VLOOKUP($A23,DSSV!$A$7:$S$65536,IN_DTK!P$5,0),""),"")</f>
        <v/>
      </c>
      <c r="Q23" s="129">
        <f>IF(ISNA(VLOOKUP($A23,DSSV!$A$7:$S$65536,IN_DTK!Q$5,0))=FALSE,VLOOKUP($A23,DSSV!$A$7:$S$65536,IN_DTK!Q$5,0),"")</f>
        <v>0</v>
      </c>
      <c r="R23" s="130" t="str">
        <f>IF(ISNA(VLOOKUP($A23,DSSV!$A$7:$S$65536,IN_DTK!R$5,0))=FALSE,VLOOKUP($A23,DSSV!$A$7:$S$65536,IN_DTK!R$5,0),"")</f>
        <v>Không</v>
      </c>
      <c r="S23" s="131">
        <f>IF(ISNA(VLOOKUP($A23,DSSV!$A$7:$S$65536,IN_DTK!S$5,0))=FALSE,VLOOKUP($A23,DSSV!$A$7:$S$65536,IN_DTK!S$5,0),"")</f>
        <v>0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</row>
    <row r="24" spans="1:55" s="125" customFormat="1" ht="20.100000000000001" customHeight="1">
      <c r="A24" s="123">
        <v>16</v>
      </c>
      <c r="B24" s="126">
        <v>16</v>
      </c>
      <c r="C24" s="126">
        <f>IF(ISNA(VLOOKUP($A24,DSSV!$A$7:$S$65536,IN_DTK!C$5,0))=FALSE,VLOOKUP($A24,DSSV!$A$7:$S$65536,IN_DTK!C$5,0),"")</f>
        <v>28208003631</v>
      </c>
      <c r="D24" s="127" t="str">
        <f>IF(ISNA(VLOOKUP($A24,DSSV!$A$7:$S$65536,IN_DTK!D$5,0))=FALSE,VLOOKUP($A24,DSSV!$A$7:$S$65536,IN_DTK!D$5,0),"")</f>
        <v>Chung Thị Hậu</v>
      </c>
      <c r="E24" s="128" t="str">
        <f>IF(ISNA(VLOOKUP($A24,DSSV!$A$7:$S$65536,IN_DTK!E$5,0))=FALSE,VLOOKUP($A24,DSSV!$A$7:$S$65536,IN_DTK!E$5,0),"")</f>
        <v>Tài</v>
      </c>
      <c r="F24" s="126" t="str">
        <f>IF(ISNA(VLOOKUP($A24,DSSV!$A$7:$S$65536,IN_DTK!F$5,0))=FALSE,VLOOKUP($A24,DSSV!$A$7:$S$65536,IN_DTK!F$5,0),"")</f>
        <v>INR 296 B</v>
      </c>
      <c r="G24" s="126" t="str">
        <f>IF(ISNA(VLOOKUP($A24,DSSV!$A$7:$S$65536,IN_DTK!G$5,0))=FALSE,VLOOKUP($A24,DSSV!$A$7:$S$65536,IN_DTK!G$5,0),"")</f>
        <v>K28HP-VQH</v>
      </c>
      <c r="H24" s="126" t="str">
        <f>IF(ISNA(VLOOKUP($A24,DSSV!$A$7:$S$65536,IN_DTK!H$5,0))=FALSE,IF(H$8&lt;&gt;0,VLOOKUP($A24,DSSV!$A$7:$S$65536,IN_DTK!H$5,0),""),"")</f>
        <v/>
      </c>
      <c r="I24" s="126" t="str">
        <f>IF(ISNA(VLOOKUP($A24,DSSV!$A$7:$S$65536,IN_DTK!I$5,0))=FALSE,IF(I$8&lt;&gt;0,VLOOKUP($A24,DSSV!$A$7:$S$65536,IN_DTK!I$5,0),""),"")</f>
        <v/>
      </c>
      <c r="J24" s="126" t="str">
        <f>IF(ISNA(VLOOKUP($A24,DSSV!$A$7:$S$65536,IN_DTK!J$5,0))=FALSE,IF(J$8&lt;&gt;0,VLOOKUP($A24,DSSV!$A$7:$S$65536,IN_DTK!J$5,0),""),"")</f>
        <v/>
      </c>
      <c r="K24" s="126" t="str">
        <f>IF(ISNA(VLOOKUP($A24,DSSV!$A$7:$S$65536,IN_DTK!K$5,0))=FALSE,IF(K$8&lt;&gt;0,VLOOKUP($A24,DSSV!$A$7:$S$65536,IN_DTK!K$5,0),""),"")</f>
        <v/>
      </c>
      <c r="L24" s="126" t="str">
        <f>IF(ISNA(VLOOKUP($A24,DSSV!$A$7:$S$65536,IN_DTK!L$5,0))=FALSE,IF(L$8&lt;&gt;0,VLOOKUP($A24,DSSV!$A$7:$S$65536,IN_DTK!L$5,0),""),"")</f>
        <v/>
      </c>
      <c r="M24" s="126" t="str">
        <f>IF(ISNA(VLOOKUP($A24,DSSV!$A$7:$S$65536,IN_DTK!M$5,0))=FALSE,IF(M$8&lt;&gt;0,VLOOKUP($A24,DSSV!$A$7:$S$65536,IN_DTK!M$5,0),""),"")</f>
        <v/>
      </c>
      <c r="N24" s="126" t="str">
        <f>IF(ISNA(VLOOKUP($A24,DSSV!$A$7:$S$65536,IN_DTK!N$5,0))=FALSE,IF(N$8&lt;&gt;0,VLOOKUP($A24,DSSV!$A$7:$S$65536,IN_DTK!N$5,0),""),"")</f>
        <v/>
      </c>
      <c r="O24" s="126" t="str">
        <f>IF(ISNA(VLOOKUP($A24,DSSV!$A$7:$S$65536,IN_DTK!O$5,0))=FALSE,IF(O$8&lt;&gt;0,VLOOKUP($A24,DSSV!$A$7:$S$65536,IN_DTK!O$5,0),""),"")</f>
        <v/>
      </c>
      <c r="P24" s="126" t="str">
        <f>IF(ISNA(VLOOKUP($A24,DSSV!$A$7:$S$65536,IN_DTK!P$5,0))=FALSE,IF(P$8&lt;&gt;0,VLOOKUP($A24,DSSV!$A$7:$S$65536,IN_DTK!P$5,0),""),"")</f>
        <v/>
      </c>
      <c r="Q24" s="129">
        <f>IF(ISNA(VLOOKUP($A24,DSSV!$A$7:$S$65536,IN_DTK!Q$5,0))=FALSE,VLOOKUP($A24,DSSV!$A$7:$S$65536,IN_DTK!Q$5,0),"")</f>
        <v>0</v>
      </c>
      <c r="R24" s="130" t="str">
        <f>IF(ISNA(VLOOKUP($A24,DSSV!$A$7:$S$65536,IN_DTK!R$5,0))=FALSE,VLOOKUP($A24,DSSV!$A$7:$S$65536,IN_DTK!R$5,0),"")</f>
        <v>Không</v>
      </c>
      <c r="S24" s="131">
        <f>IF(ISNA(VLOOKUP($A24,DSSV!$A$7:$S$65536,IN_DTK!S$5,0))=FALSE,VLOOKUP($A24,DSSV!$A$7:$S$65536,IN_DTK!S$5,0),"")</f>
        <v>0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</row>
    <row r="25" spans="1:55" s="125" customFormat="1" ht="20.100000000000001" customHeight="1">
      <c r="A25" s="123">
        <v>17</v>
      </c>
      <c r="B25" s="126">
        <v>17</v>
      </c>
      <c r="C25" s="126">
        <f>IF(ISNA(VLOOKUP($A25,DSSV!$A$7:$S$65536,IN_DTK!C$5,0))=FALSE,VLOOKUP($A25,DSSV!$A$7:$S$65536,IN_DTK!C$5,0),"")</f>
        <v>28206205799</v>
      </c>
      <c r="D25" s="127" t="str">
        <f>IF(ISNA(VLOOKUP($A25,DSSV!$A$7:$S$65536,IN_DTK!D$5,0))=FALSE,VLOOKUP($A25,DSSV!$A$7:$S$65536,IN_DTK!D$5,0),"")</f>
        <v>Phan Thị</v>
      </c>
      <c r="E25" s="128" t="str">
        <f>IF(ISNA(VLOOKUP($A25,DSSV!$A$7:$S$65536,IN_DTK!E$5,0))=FALSE,VLOOKUP($A25,DSSV!$A$7:$S$65536,IN_DTK!E$5,0),"")</f>
        <v>Thảo</v>
      </c>
      <c r="F25" s="126" t="str">
        <f>IF(ISNA(VLOOKUP($A25,DSSV!$A$7:$S$65536,IN_DTK!F$5,0))=FALSE,VLOOKUP($A25,DSSV!$A$7:$S$65536,IN_DTK!F$5,0),"")</f>
        <v>INR 296 B</v>
      </c>
      <c r="G25" s="126" t="str">
        <f>IF(ISNA(VLOOKUP($A25,DSSV!$A$7:$S$65536,IN_DTK!G$5,0))=FALSE,VLOOKUP($A25,DSSV!$A$7:$S$65536,IN_DTK!G$5,0),"")</f>
        <v>K28HP-VQH</v>
      </c>
      <c r="H25" s="126" t="str">
        <f>IF(ISNA(VLOOKUP($A25,DSSV!$A$7:$S$65536,IN_DTK!H$5,0))=FALSE,IF(H$8&lt;&gt;0,VLOOKUP($A25,DSSV!$A$7:$S$65536,IN_DTK!H$5,0),""),"")</f>
        <v/>
      </c>
      <c r="I25" s="126" t="str">
        <f>IF(ISNA(VLOOKUP($A25,DSSV!$A$7:$S$65536,IN_DTK!I$5,0))=FALSE,IF(I$8&lt;&gt;0,VLOOKUP($A25,DSSV!$A$7:$S$65536,IN_DTK!I$5,0),""),"")</f>
        <v/>
      </c>
      <c r="J25" s="126" t="str">
        <f>IF(ISNA(VLOOKUP($A25,DSSV!$A$7:$S$65536,IN_DTK!J$5,0))=FALSE,IF(J$8&lt;&gt;0,VLOOKUP($A25,DSSV!$A$7:$S$65536,IN_DTK!J$5,0),""),"")</f>
        <v/>
      </c>
      <c r="K25" s="126" t="str">
        <f>IF(ISNA(VLOOKUP($A25,DSSV!$A$7:$S$65536,IN_DTK!K$5,0))=FALSE,IF(K$8&lt;&gt;0,VLOOKUP($A25,DSSV!$A$7:$S$65536,IN_DTK!K$5,0),""),"")</f>
        <v/>
      </c>
      <c r="L25" s="126" t="str">
        <f>IF(ISNA(VLOOKUP($A25,DSSV!$A$7:$S$65536,IN_DTK!L$5,0))=FALSE,IF(L$8&lt;&gt;0,VLOOKUP($A25,DSSV!$A$7:$S$65536,IN_DTK!L$5,0),""),"")</f>
        <v/>
      </c>
      <c r="M25" s="126" t="str">
        <f>IF(ISNA(VLOOKUP($A25,DSSV!$A$7:$S$65536,IN_DTK!M$5,0))=FALSE,IF(M$8&lt;&gt;0,VLOOKUP($A25,DSSV!$A$7:$S$65536,IN_DTK!M$5,0),""),"")</f>
        <v/>
      </c>
      <c r="N25" s="126" t="str">
        <f>IF(ISNA(VLOOKUP($A25,DSSV!$A$7:$S$65536,IN_DTK!N$5,0))=FALSE,IF(N$8&lt;&gt;0,VLOOKUP($A25,DSSV!$A$7:$S$65536,IN_DTK!N$5,0),""),"")</f>
        <v/>
      </c>
      <c r="O25" s="126" t="str">
        <f>IF(ISNA(VLOOKUP($A25,DSSV!$A$7:$S$65536,IN_DTK!O$5,0))=FALSE,IF(O$8&lt;&gt;0,VLOOKUP($A25,DSSV!$A$7:$S$65536,IN_DTK!O$5,0),""),"")</f>
        <v/>
      </c>
      <c r="P25" s="126" t="str">
        <f>IF(ISNA(VLOOKUP($A25,DSSV!$A$7:$S$65536,IN_DTK!P$5,0))=FALSE,IF(P$8&lt;&gt;0,VLOOKUP($A25,DSSV!$A$7:$S$65536,IN_DTK!P$5,0),""),"")</f>
        <v/>
      </c>
      <c r="Q25" s="129">
        <f>IF(ISNA(VLOOKUP($A25,DSSV!$A$7:$S$65536,IN_DTK!Q$5,0))=FALSE,VLOOKUP($A25,DSSV!$A$7:$S$65536,IN_DTK!Q$5,0),"")</f>
        <v>0</v>
      </c>
      <c r="R25" s="130" t="str">
        <f>IF(ISNA(VLOOKUP($A25,DSSV!$A$7:$S$65536,IN_DTK!R$5,0))=FALSE,VLOOKUP($A25,DSSV!$A$7:$S$65536,IN_DTK!R$5,0),"")</f>
        <v>Không</v>
      </c>
      <c r="S25" s="131">
        <f>IF(ISNA(VLOOKUP($A25,DSSV!$A$7:$S$65536,IN_DTK!S$5,0))=FALSE,VLOOKUP($A25,DSSV!$A$7:$S$65536,IN_DTK!S$5,0),"")</f>
        <v>0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</row>
    <row r="26" spans="1:55" s="125" customFormat="1" ht="20.100000000000001" customHeight="1">
      <c r="A26" s="123">
        <v>18</v>
      </c>
      <c r="B26" s="126">
        <v>18</v>
      </c>
      <c r="C26" s="126">
        <f>IF(ISNA(VLOOKUP($A26,DSSV!$A$7:$S$65536,IN_DTK!C$5,0))=FALSE,VLOOKUP($A26,DSSV!$A$7:$S$65536,IN_DTK!C$5,0),"")</f>
        <v>28206853386</v>
      </c>
      <c r="D26" s="127" t="str">
        <f>IF(ISNA(VLOOKUP($A26,DSSV!$A$7:$S$65536,IN_DTK!D$5,0))=FALSE,VLOOKUP($A26,DSSV!$A$7:$S$65536,IN_DTK!D$5,0),"")</f>
        <v>Hồ Thị Chơn</v>
      </c>
      <c r="E26" s="128" t="str">
        <f>IF(ISNA(VLOOKUP($A26,DSSV!$A$7:$S$65536,IN_DTK!E$5,0))=FALSE,VLOOKUP($A26,DSSV!$A$7:$S$65536,IN_DTK!E$5,0),"")</f>
        <v>Tịnh</v>
      </c>
      <c r="F26" s="126" t="str">
        <f>IF(ISNA(VLOOKUP($A26,DSSV!$A$7:$S$65536,IN_DTK!F$5,0))=FALSE,VLOOKUP($A26,DSSV!$A$7:$S$65536,IN_DTK!F$5,0),"")</f>
        <v>INR 296 B</v>
      </c>
      <c r="G26" s="126" t="str">
        <f>IF(ISNA(VLOOKUP($A26,DSSV!$A$7:$S$65536,IN_DTK!G$5,0))=FALSE,VLOOKUP($A26,DSSV!$A$7:$S$65536,IN_DTK!G$5,0),"")</f>
        <v>K28VE-VQH</v>
      </c>
      <c r="H26" s="126" t="str">
        <f>IF(ISNA(VLOOKUP($A26,DSSV!$A$7:$S$65536,IN_DTK!H$5,0))=FALSE,IF(H$8&lt;&gt;0,VLOOKUP($A26,DSSV!$A$7:$S$65536,IN_DTK!H$5,0),""),"")</f>
        <v/>
      </c>
      <c r="I26" s="126" t="str">
        <f>IF(ISNA(VLOOKUP($A26,DSSV!$A$7:$S$65536,IN_DTK!I$5,0))=FALSE,IF(I$8&lt;&gt;0,VLOOKUP($A26,DSSV!$A$7:$S$65536,IN_DTK!I$5,0),""),"")</f>
        <v/>
      </c>
      <c r="J26" s="126" t="str">
        <f>IF(ISNA(VLOOKUP($A26,DSSV!$A$7:$S$65536,IN_DTK!J$5,0))=FALSE,IF(J$8&lt;&gt;0,VLOOKUP($A26,DSSV!$A$7:$S$65536,IN_DTK!J$5,0),""),"")</f>
        <v/>
      </c>
      <c r="K26" s="126" t="str">
        <f>IF(ISNA(VLOOKUP($A26,DSSV!$A$7:$S$65536,IN_DTK!K$5,0))=FALSE,IF(K$8&lt;&gt;0,VLOOKUP($A26,DSSV!$A$7:$S$65536,IN_DTK!K$5,0),""),"")</f>
        <v/>
      </c>
      <c r="L26" s="126" t="str">
        <f>IF(ISNA(VLOOKUP($A26,DSSV!$A$7:$S$65536,IN_DTK!L$5,0))=FALSE,IF(L$8&lt;&gt;0,VLOOKUP($A26,DSSV!$A$7:$S$65536,IN_DTK!L$5,0),""),"")</f>
        <v/>
      </c>
      <c r="M26" s="126" t="str">
        <f>IF(ISNA(VLOOKUP($A26,DSSV!$A$7:$S$65536,IN_DTK!M$5,0))=FALSE,IF(M$8&lt;&gt;0,VLOOKUP($A26,DSSV!$A$7:$S$65536,IN_DTK!M$5,0),""),"")</f>
        <v/>
      </c>
      <c r="N26" s="126" t="str">
        <f>IF(ISNA(VLOOKUP($A26,DSSV!$A$7:$S$65536,IN_DTK!N$5,0))=FALSE,IF(N$8&lt;&gt;0,VLOOKUP($A26,DSSV!$A$7:$S$65536,IN_DTK!N$5,0),""),"")</f>
        <v/>
      </c>
      <c r="O26" s="126" t="str">
        <f>IF(ISNA(VLOOKUP($A26,DSSV!$A$7:$S$65536,IN_DTK!O$5,0))=FALSE,IF(O$8&lt;&gt;0,VLOOKUP($A26,DSSV!$A$7:$S$65536,IN_DTK!O$5,0),""),"")</f>
        <v/>
      </c>
      <c r="P26" s="126" t="str">
        <f>IF(ISNA(VLOOKUP($A26,DSSV!$A$7:$S$65536,IN_DTK!P$5,0))=FALSE,IF(P$8&lt;&gt;0,VLOOKUP($A26,DSSV!$A$7:$S$65536,IN_DTK!P$5,0),""),"")</f>
        <v/>
      </c>
      <c r="Q26" s="129">
        <f>IF(ISNA(VLOOKUP($A26,DSSV!$A$7:$S$65536,IN_DTK!Q$5,0))=FALSE,VLOOKUP($A26,DSSV!$A$7:$S$65536,IN_DTK!Q$5,0),"")</f>
        <v>0</v>
      </c>
      <c r="R26" s="130" t="str">
        <f>IF(ISNA(VLOOKUP($A26,DSSV!$A$7:$S$65536,IN_DTK!R$5,0))=FALSE,VLOOKUP($A26,DSSV!$A$7:$S$65536,IN_DTK!R$5,0),"")</f>
        <v>Không</v>
      </c>
      <c r="S26" s="131">
        <f>IF(ISNA(VLOOKUP($A26,DSSV!$A$7:$S$65536,IN_DTK!S$5,0))=FALSE,VLOOKUP($A26,DSSV!$A$7:$S$65536,IN_DTK!S$5,0),"")</f>
        <v>0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</row>
    <row r="27" spans="1:55" s="125" customFormat="1" ht="20.100000000000001" customHeight="1">
      <c r="A27" s="123">
        <v>19</v>
      </c>
      <c r="B27" s="126">
        <v>19</v>
      </c>
      <c r="C27" s="126">
        <f>IF(ISNA(VLOOKUP($A27,DSSV!$A$7:$S$65536,IN_DTK!C$5,0))=FALSE,VLOOKUP($A27,DSSV!$A$7:$S$65536,IN_DTK!C$5,0),"")</f>
        <v>28208035396</v>
      </c>
      <c r="D27" s="127" t="str">
        <f>IF(ISNA(VLOOKUP($A27,DSSV!$A$7:$S$65536,IN_DTK!D$5,0))=FALSE,VLOOKUP($A27,DSSV!$A$7:$S$65536,IN_DTK!D$5,0),"")</f>
        <v>Mai Thị Quỳnh</v>
      </c>
      <c r="E27" s="128" t="str">
        <f>IF(ISNA(VLOOKUP($A27,DSSV!$A$7:$S$65536,IN_DTK!E$5,0))=FALSE,VLOOKUP($A27,DSSV!$A$7:$S$65536,IN_DTK!E$5,0),"")</f>
        <v>Trang</v>
      </c>
      <c r="F27" s="126" t="str">
        <f>IF(ISNA(VLOOKUP($A27,DSSV!$A$7:$S$65536,IN_DTK!F$5,0))=FALSE,VLOOKUP($A27,DSSV!$A$7:$S$65536,IN_DTK!F$5,0),"")</f>
        <v>INR 296 B</v>
      </c>
      <c r="G27" s="126" t="str">
        <f>IF(ISNA(VLOOKUP($A27,DSSV!$A$7:$S$65536,IN_DTK!G$5,0))=FALSE,VLOOKUP($A27,DSSV!$A$7:$S$65536,IN_DTK!G$5,0),"")</f>
        <v>K28VE-VQH</v>
      </c>
      <c r="H27" s="126" t="str">
        <f>IF(ISNA(VLOOKUP($A27,DSSV!$A$7:$S$65536,IN_DTK!H$5,0))=FALSE,IF(H$8&lt;&gt;0,VLOOKUP($A27,DSSV!$A$7:$S$65536,IN_DTK!H$5,0),""),"")</f>
        <v/>
      </c>
      <c r="I27" s="126" t="str">
        <f>IF(ISNA(VLOOKUP($A27,DSSV!$A$7:$S$65536,IN_DTK!I$5,0))=FALSE,IF(I$8&lt;&gt;0,VLOOKUP($A27,DSSV!$A$7:$S$65536,IN_DTK!I$5,0),""),"")</f>
        <v/>
      </c>
      <c r="J27" s="126" t="str">
        <f>IF(ISNA(VLOOKUP($A27,DSSV!$A$7:$S$65536,IN_DTK!J$5,0))=FALSE,IF(J$8&lt;&gt;0,VLOOKUP($A27,DSSV!$A$7:$S$65536,IN_DTK!J$5,0),""),"")</f>
        <v/>
      </c>
      <c r="K27" s="126" t="str">
        <f>IF(ISNA(VLOOKUP($A27,DSSV!$A$7:$S$65536,IN_DTK!K$5,0))=FALSE,IF(K$8&lt;&gt;0,VLOOKUP($A27,DSSV!$A$7:$S$65536,IN_DTK!K$5,0),""),"")</f>
        <v/>
      </c>
      <c r="L27" s="126" t="str">
        <f>IF(ISNA(VLOOKUP($A27,DSSV!$A$7:$S$65536,IN_DTK!L$5,0))=FALSE,IF(L$8&lt;&gt;0,VLOOKUP($A27,DSSV!$A$7:$S$65536,IN_DTK!L$5,0),""),"")</f>
        <v/>
      </c>
      <c r="M27" s="126" t="str">
        <f>IF(ISNA(VLOOKUP($A27,DSSV!$A$7:$S$65536,IN_DTK!M$5,0))=FALSE,IF(M$8&lt;&gt;0,VLOOKUP($A27,DSSV!$A$7:$S$65536,IN_DTK!M$5,0),""),"")</f>
        <v/>
      </c>
      <c r="N27" s="126" t="str">
        <f>IF(ISNA(VLOOKUP($A27,DSSV!$A$7:$S$65536,IN_DTK!N$5,0))=FALSE,IF(N$8&lt;&gt;0,VLOOKUP($A27,DSSV!$A$7:$S$65536,IN_DTK!N$5,0),""),"")</f>
        <v/>
      </c>
      <c r="O27" s="126" t="str">
        <f>IF(ISNA(VLOOKUP($A27,DSSV!$A$7:$S$65536,IN_DTK!O$5,0))=FALSE,IF(O$8&lt;&gt;0,VLOOKUP($A27,DSSV!$A$7:$S$65536,IN_DTK!O$5,0),""),"")</f>
        <v/>
      </c>
      <c r="P27" s="126" t="str">
        <f>IF(ISNA(VLOOKUP($A27,DSSV!$A$7:$S$65536,IN_DTK!P$5,0))=FALSE,IF(P$8&lt;&gt;0,VLOOKUP($A27,DSSV!$A$7:$S$65536,IN_DTK!P$5,0),""),"")</f>
        <v/>
      </c>
      <c r="Q27" s="129">
        <f>IF(ISNA(VLOOKUP($A27,DSSV!$A$7:$S$65536,IN_DTK!Q$5,0))=FALSE,VLOOKUP($A27,DSSV!$A$7:$S$65536,IN_DTK!Q$5,0),"")</f>
        <v>0</v>
      </c>
      <c r="R27" s="130" t="str">
        <f>IF(ISNA(VLOOKUP($A27,DSSV!$A$7:$S$65536,IN_DTK!R$5,0))=FALSE,VLOOKUP($A27,DSSV!$A$7:$S$65536,IN_DTK!R$5,0),"")</f>
        <v>Không</v>
      </c>
      <c r="S27" s="131">
        <f>IF(ISNA(VLOOKUP($A27,DSSV!$A$7:$S$65536,IN_DTK!S$5,0))=FALSE,VLOOKUP($A27,DSSV!$A$7:$S$65536,IN_DTK!S$5,0),"")</f>
        <v>0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</row>
    <row r="28" spans="1:55" s="125" customFormat="1" ht="20.100000000000001" customHeight="1">
      <c r="A28" s="123">
        <v>20</v>
      </c>
      <c r="B28" s="126">
        <v>20</v>
      </c>
      <c r="C28" s="126">
        <f>IF(ISNA(VLOOKUP($A28,DSSV!$A$7:$S$65536,IN_DTK!C$5,0))=FALSE,VLOOKUP($A28,DSSV!$A$7:$S$65536,IN_DTK!C$5,0),"")</f>
        <v>28216851613</v>
      </c>
      <c r="D28" s="127" t="str">
        <f>IF(ISNA(VLOOKUP($A28,DSSV!$A$7:$S$65536,IN_DTK!D$5,0))=FALSE,VLOOKUP($A28,DSSV!$A$7:$S$65536,IN_DTK!D$5,0),"")</f>
        <v>Bùi Văn</v>
      </c>
      <c r="E28" s="128" t="str">
        <f>IF(ISNA(VLOOKUP($A28,DSSV!$A$7:$S$65536,IN_DTK!E$5,0))=FALSE,VLOOKUP($A28,DSSV!$A$7:$S$65536,IN_DTK!E$5,0),"")</f>
        <v>Tùng</v>
      </c>
      <c r="F28" s="126" t="str">
        <f>IF(ISNA(VLOOKUP($A28,DSSV!$A$7:$S$65536,IN_DTK!F$5,0))=FALSE,VLOOKUP($A28,DSSV!$A$7:$S$65536,IN_DTK!F$5,0),"")</f>
        <v>INR 296 B</v>
      </c>
      <c r="G28" s="126" t="str">
        <f>IF(ISNA(VLOOKUP($A28,DSSV!$A$7:$S$65536,IN_DTK!G$5,0))=FALSE,VLOOKUP($A28,DSSV!$A$7:$S$65536,IN_DTK!G$5,0),"")</f>
        <v>K28HP-VQH</v>
      </c>
      <c r="H28" s="126" t="str">
        <f>IF(ISNA(VLOOKUP($A28,DSSV!$A$7:$S$65536,IN_DTK!H$5,0))=FALSE,IF(H$8&lt;&gt;0,VLOOKUP($A28,DSSV!$A$7:$S$65536,IN_DTK!H$5,0),""),"")</f>
        <v/>
      </c>
      <c r="I28" s="126" t="str">
        <f>IF(ISNA(VLOOKUP($A28,DSSV!$A$7:$S$65536,IN_DTK!I$5,0))=FALSE,IF(I$8&lt;&gt;0,VLOOKUP($A28,DSSV!$A$7:$S$65536,IN_DTK!I$5,0),""),"")</f>
        <v/>
      </c>
      <c r="J28" s="126" t="str">
        <f>IF(ISNA(VLOOKUP($A28,DSSV!$A$7:$S$65536,IN_DTK!J$5,0))=FALSE,IF(J$8&lt;&gt;0,VLOOKUP($A28,DSSV!$A$7:$S$65536,IN_DTK!J$5,0),""),"")</f>
        <v/>
      </c>
      <c r="K28" s="126" t="str">
        <f>IF(ISNA(VLOOKUP($A28,DSSV!$A$7:$S$65536,IN_DTK!K$5,0))=FALSE,IF(K$8&lt;&gt;0,VLOOKUP($A28,DSSV!$A$7:$S$65536,IN_DTK!K$5,0),""),"")</f>
        <v/>
      </c>
      <c r="L28" s="126" t="str">
        <f>IF(ISNA(VLOOKUP($A28,DSSV!$A$7:$S$65536,IN_DTK!L$5,0))=FALSE,IF(L$8&lt;&gt;0,VLOOKUP($A28,DSSV!$A$7:$S$65536,IN_DTK!L$5,0),""),"")</f>
        <v/>
      </c>
      <c r="M28" s="126" t="str">
        <f>IF(ISNA(VLOOKUP($A28,DSSV!$A$7:$S$65536,IN_DTK!M$5,0))=FALSE,IF(M$8&lt;&gt;0,VLOOKUP($A28,DSSV!$A$7:$S$65536,IN_DTK!M$5,0),""),"")</f>
        <v/>
      </c>
      <c r="N28" s="126" t="str">
        <f>IF(ISNA(VLOOKUP($A28,DSSV!$A$7:$S$65536,IN_DTK!N$5,0))=FALSE,IF(N$8&lt;&gt;0,VLOOKUP($A28,DSSV!$A$7:$S$65536,IN_DTK!N$5,0),""),"")</f>
        <v/>
      </c>
      <c r="O28" s="126" t="str">
        <f>IF(ISNA(VLOOKUP($A28,DSSV!$A$7:$S$65536,IN_DTK!O$5,0))=FALSE,IF(O$8&lt;&gt;0,VLOOKUP($A28,DSSV!$A$7:$S$65536,IN_DTK!O$5,0),""),"")</f>
        <v/>
      </c>
      <c r="P28" s="126" t="str">
        <f>IF(ISNA(VLOOKUP($A28,DSSV!$A$7:$S$65536,IN_DTK!P$5,0))=FALSE,IF(P$8&lt;&gt;0,VLOOKUP($A28,DSSV!$A$7:$S$65536,IN_DTK!P$5,0),""),"")</f>
        <v/>
      </c>
      <c r="Q28" s="129">
        <f>IF(ISNA(VLOOKUP($A28,DSSV!$A$7:$S$65536,IN_DTK!Q$5,0))=FALSE,VLOOKUP($A28,DSSV!$A$7:$S$65536,IN_DTK!Q$5,0),"")</f>
        <v>0</v>
      </c>
      <c r="R28" s="130" t="str">
        <f>IF(ISNA(VLOOKUP($A28,DSSV!$A$7:$S$65536,IN_DTK!R$5,0))=FALSE,VLOOKUP($A28,DSSV!$A$7:$S$65536,IN_DTK!R$5,0),"")</f>
        <v>Không</v>
      </c>
      <c r="S28" s="131">
        <f>IF(ISNA(VLOOKUP($A28,DSSV!$A$7:$S$65536,IN_DTK!S$5,0))=FALSE,VLOOKUP($A28,DSSV!$A$7:$S$65536,IN_DTK!S$5,0),"")</f>
        <v>0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</row>
    <row r="29" spans="1:55" s="125" customFormat="1" ht="20.100000000000001" customHeight="1">
      <c r="A29" s="123">
        <v>21</v>
      </c>
      <c r="B29" s="126">
        <v>21</v>
      </c>
      <c r="C29" s="126">
        <f>IF(ISNA(VLOOKUP($A29,DSSV!$A$7:$S$65536,IN_DTK!C$5,0))=FALSE,VLOOKUP($A29,DSSV!$A$7:$S$65536,IN_DTK!C$5,0),"")</f>
        <v>28206800069</v>
      </c>
      <c r="D29" s="127" t="str">
        <f>IF(ISNA(VLOOKUP($A29,DSSV!$A$7:$S$65536,IN_DTK!D$5,0))=FALSE,VLOOKUP($A29,DSSV!$A$7:$S$65536,IN_DTK!D$5,0),"")</f>
        <v>Nguyễn Thanh</v>
      </c>
      <c r="E29" s="128" t="str">
        <f>IF(ISNA(VLOOKUP($A29,DSSV!$A$7:$S$65536,IN_DTK!E$5,0))=FALSE,VLOOKUP($A29,DSSV!$A$7:$S$65536,IN_DTK!E$5,0),"")</f>
        <v>Tuyền</v>
      </c>
      <c r="F29" s="126" t="str">
        <f>IF(ISNA(VLOOKUP($A29,DSSV!$A$7:$S$65536,IN_DTK!F$5,0))=FALSE,VLOOKUP($A29,DSSV!$A$7:$S$65536,IN_DTK!F$5,0),"")</f>
        <v>INR 296 B</v>
      </c>
      <c r="G29" s="126">
        <f>IF(ISNA(VLOOKUP($A29,DSSV!$A$7:$S$65536,IN_DTK!G$5,0))=FALSE,VLOOKUP($A29,DSSV!$A$7:$S$65536,IN_DTK!G$5,0),"")</f>
        <v>0</v>
      </c>
      <c r="H29" s="126" t="str">
        <f>IF(ISNA(VLOOKUP($A29,DSSV!$A$7:$S$65536,IN_DTK!H$5,0))=FALSE,IF(H$8&lt;&gt;0,VLOOKUP($A29,DSSV!$A$7:$S$65536,IN_DTK!H$5,0),""),"")</f>
        <v/>
      </c>
      <c r="I29" s="126" t="str">
        <f>IF(ISNA(VLOOKUP($A29,DSSV!$A$7:$S$65536,IN_DTK!I$5,0))=FALSE,IF(I$8&lt;&gt;0,VLOOKUP($A29,DSSV!$A$7:$S$65536,IN_DTK!I$5,0),""),"")</f>
        <v/>
      </c>
      <c r="J29" s="126" t="str">
        <f>IF(ISNA(VLOOKUP($A29,DSSV!$A$7:$S$65536,IN_DTK!J$5,0))=FALSE,IF(J$8&lt;&gt;0,VLOOKUP($A29,DSSV!$A$7:$S$65536,IN_DTK!J$5,0),""),"")</f>
        <v/>
      </c>
      <c r="K29" s="126" t="str">
        <f>IF(ISNA(VLOOKUP($A29,DSSV!$A$7:$S$65536,IN_DTK!K$5,0))=FALSE,IF(K$8&lt;&gt;0,VLOOKUP($A29,DSSV!$A$7:$S$65536,IN_DTK!K$5,0),""),"")</f>
        <v/>
      </c>
      <c r="L29" s="126" t="str">
        <f>IF(ISNA(VLOOKUP($A29,DSSV!$A$7:$S$65536,IN_DTK!L$5,0))=FALSE,IF(L$8&lt;&gt;0,VLOOKUP($A29,DSSV!$A$7:$S$65536,IN_DTK!L$5,0),""),"")</f>
        <v/>
      </c>
      <c r="M29" s="126" t="str">
        <f>IF(ISNA(VLOOKUP($A29,DSSV!$A$7:$S$65536,IN_DTK!M$5,0))=FALSE,IF(M$8&lt;&gt;0,VLOOKUP($A29,DSSV!$A$7:$S$65536,IN_DTK!M$5,0),""),"")</f>
        <v/>
      </c>
      <c r="N29" s="126" t="str">
        <f>IF(ISNA(VLOOKUP($A29,DSSV!$A$7:$S$65536,IN_DTK!N$5,0))=FALSE,IF(N$8&lt;&gt;0,VLOOKUP($A29,DSSV!$A$7:$S$65536,IN_DTK!N$5,0),""),"")</f>
        <v/>
      </c>
      <c r="O29" s="126" t="str">
        <f>IF(ISNA(VLOOKUP($A29,DSSV!$A$7:$S$65536,IN_DTK!O$5,0))=FALSE,IF(O$8&lt;&gt;0,VLOOKUP($A29,DSSV!$A$7:$S$65536,IN_DTK!O$5,0),""),"")</f>
        <v/>
      </c>
      <c r="P29" s="126" t="str">
        <f>IF(ISNA(VLOOKUP($A29,DSSV!$A$7:$S$65536,IN_DTK!P$5,0))=FALSE,IF(P$8&lt;&gt;0,VLOOKUP($A29,DSSV!$A$7:$S$65536,IN_DTK!P$5,0),""),"")</f>
        <v/>
      </c>
      <c r="Q29" s="129">
        <f>IF(ISNA(VLOOKUP($A29,DSSV!$A$7:$S$65536,IN_DTK!Q$5,0))=FALSE,VLOOKUP($A29,DSSV!$A$7:$S$65536,IN_DTK!Q$5,0),"")</f>
        <v>0</v>
      </c>
      <c r="R29" s="130" t="str">
        <f>IF(ISNA(VLOOKUP($A29,DSSV!$A$7:$S$65536,IN_DTK!R$5,0))=FALSE,VLOOKUP($A29,DSSV!$A$7:$S$65536,IN_DTK!R$5,0),"")</f>
        <v>Không</v>
      </c>
      <c r="S29" s="131" t="str">
        <f>IF(ISNA(VLOOKUP($A29,DSSV!$A$7:$S$65536,IN_DTK!S$5,0))=FALSE,VLOOKUP($A29,DSSV!$A$7:$S$65536,IN_DTK!S$5,0),"")</f>
        <v>Nợ HP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</row>
    <row r="30" spans="1:55" s="125" customFormat="1" ht="20.100000000000001" customHeight="1">
      <c r="A30" s="123">
        <v>22</v>
      </c>
      <c r="B30" s="126">
        <v>22</v>
      </c>
      <c r="C30" s="126">
        <f>IF(ISNA(VLOOKUP($A30,DSSV!$A$7:$S$65536,IN_DTK!C$5,0))=FALSE,VLOOKUP($A30,DSSV!$A$7:$S$65536,IN_DTK!C$5,0),"")</f>
        <v>28206851455</v>
      </c>
      <c r="D30" s="127" t="str">
        <f>IF(ISNA(VLOOKUP($A30,DSSV!$A$7:$S$65536,IN_DTK!D$5,0))=FALSE,VLOOKUP($A30,DSSV!$A$7:$S$65536,IN_DTK!D$5,0),"")</f>
        <v>Nguyễn Phạm Thanh</v>
      </c>
      <c r="E30" s="128" t="str">
        <f>IF(ISNA(VLOOKUP($A30,DSSV!$A$7:$S$65536,IN_DTK!E$5,0))=FALSE,VLOOKUP($A30,DSSV!$A$7:$S$65536,IN_DTK!E$5,0),"")</f>
        <v>Tuyền</v>
      </c>
      <c r="F30" s="126" t="str">
        <f>IF(ISNA(VLOOKUP($A30,DSSV!$A$7:$S$65536,IN_DTK!F$5,0))=FALSE,VLOOKUP($A30,DSSV!$A$7:$S$65536,IN_DTK!F$5,0),"")</f>
        <v>INR 296 B</v>
      </c>
      <c r="G30" s="126" t="str">
        <f>IF(ISNA(VLOOKUP($A30,DSSV!$A$7:$S$65536,IN_DTK!G$5,0))=FALSE,VLOOKUP($A30,DSSV!$A$7:$S$65536,IN_DTK!G$5,0),"")</f>
        <v>K28HP-VQH</v>
      </c>
      <c r="H30" s="126" t="str">
        <f>IF(ISNA(VLOOKUP($A30,DSSV!$A$7:$S$65536,IN_DTK!H$5,0))=FALSE,IF(H$8&lt;&gt;0,VLOOKUP($A30,DSSV!$A$7:$S$65536,IN_DTK!H$5,0),""),"")</f>
        <v/>
      </c>
      <c r="I30" s="126" t="str">
        <f>IF(ISNA(VLOOKUP($A30,DSSV!$A$7:$S$65536,IN_DTK!I$5,0))=FALSE,IF(I$8&lt;&gt;0,VLOOKUP($A30,DSSV!$A$7:$S$65536,IN_DTK!I$5,0),""),"")</f>
        <v/>
      </c>
      <c r="J30" s="126" t="str">
        <f>IF(ISNA(VLOOKUP($A30,DSSV!$A$7:$S$65536,IN_DTK!J$5,0))=FALSE,IF(J$8&lt;&gt;0,VLOOKUP($A30,DSSV!$A$7:$S$65536,IN_DTK!J$5,0),""),"")</f>
        <v/>
      </c>
      <c r="K30" s="126" t="str">
        <f>IF(ISNA(VLOOKUP($A30,DSSV!$A$7:$S$65536,IN_DTK!K$5,0))=FALSE,IF(K$8&lt;&gt;0,VLOOKUP($A30,DSSV!$A$7:$S$65536,IN_DTK!K$5,0),""),"")</f>
        <v/>
      </c>
      <c r="L30" s="126" t="str">
        <f>IF(ISNA(VLOOKUP($A30,DSSV!$A$7:$S$65536,IN_DTK!L$5,0))=FALSE,IF(L$8&lt;&gt;0,VLOOKUP($A30,DSSV!$A$7:$S$65536,IN_DTK!L$5,0),""),"")</f>
        <v/>
      </c>
      <c r="M30" s="126" t="str">
        <f>IF(ISNA(VLOOKUP($A30,DSSV!$A$7:$S$65536,IN_DTK!M$5,0))=FALSE,IF(M$8&lt;&gt;0,VLOOKUP($A30,DSSV!$A$7:$S$65536,IN_DTK!M$5,0),""),"")</f>
        <v/>
      </c>
      <c r="N30" s="126" t="str">
        <f>IF(ISNA(VLOOKUP($A30,DSSV!$A$7:$S$65536,IN_DTK!N$5,0))=FALSE,IF(N$8&lt;&gt;0,VLOOKUP($A30,DSSV!$A$7:$S$65536,IN_DTK!N$5,0),""),"")</f>
        <v/>
      </c>
      <c r="O30" s="126" t="str">
        <f>IF(ISNA(VLOOKUP($A30,DSSV!$A$7:$S$65536,IN_DTK!O$5,0))=FALSE,IF(O$8&lt;&gt;0,VLOOKUP($A30,DSSV!$A$7:$S$65536,IN_DTK!O$5,0),""),"")</f>
        <v/>
      </c>
      <c r="P30" s="126" t="str">
        <f>IF(ISNA(VLOOKUP($A30,DSSV!$A$7:$S$65536,IN_DTK!P$5,0))=FALSE,IF(P$8&lt;&gt;0,VLOOKUP($A30,DSSV!$A$7:$S$65536,IN_DTK!P$5,0),""),"")</f>
        <v/>
      </c>
      <c r="Q30" s="129">
        <f>IF(ISNA(VLOOKUP($A30,DSSV!$A$7:$S$65536,IN_DTK!Q$5,0))=FALSE,VLOOKUP($A30,DSSV!$A$7:$S$65536,IN_DTK!Q$5,0),"")</f>
        <v>0</v>
      </c>
      <c r="R30" s="130" t="str">
        <f>IF(ISNA(VLOOKUP($A30,DSSV!$A$7:$S$65536,IN_DTK!R$5,0))=FALSE,VLOOKUP($A30,DSSV!$A$7:$S$65536,IN_DTK!R$5,0),"")</f>
        <v>Không</v>
      </c>
      <c r="S30" s="131">
        <f>IF(ISNA(VLOOKUP($A30,DSSV!$A$7:$S$65536,IN_DTK!S$5,0))=FALSE,VLOOKUP($A30,DSSV!$A$7:$S$65536,IN_DTK!S$5,0),"")</f>
        <v>0</v>
      </c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</row>
    <row r="31" spans="1:55" s="125" customFormat="1" ht="20.100000000000001" customHeight="1">
      <c r="A31" s="123">
        <v>23</v>
      </c>
      <c r="B31" s="126">
        <v>23</v>
      </c>
      <c r="C31" s="126">
        <f>IF(ISNA(VLOOKUP($A31,DSSV!$A$7:$S$65536,IN_DTK!C$5,0))=FALSE,VLOOKUP($A31,DSSV!$A$7:$S$65536,IN_DTK!C$5,0),"")</f>
        <v>28216801245</v>
      </c>
      <c r="D31" s="127" t="str">
        <f>IF(ISNA(VLOOKUP($A31,DSSV!$A$7:$S$65536,IN_DTK!D$5,0))=FALSE,VLOOKUP($A31,DSSV!$A$7:$S$65536,IN_DTK!D$5,0),"")</f>
        <v>Lê Công Nguyên</v>
      </c>
      <c r="E31" s="128" t="str">
        <f>IF(ISNA(VLOOKUP($A31,DSSV!$A$7:$S$65536,IN_DTK!E$5,0))=FALSE,VLOOKUP($A31,DSSV!$A$7:$S$65536,IN_DTK!E$5,0),"")</f>
        <v>Vỹ</v>
      </c>
      <c r="F31" s="126" t="str">
        <f>IF(ISNA(VLOOKUP($A31,DSSV!$A$7:$S$65536,IN_DTK!F$5,0))=FALSE,VLOOKUP($A31,DSSV!$A$7:$S$65536,IN_DTK!F$5,0),"")</f>
        <v>INR 296 B</v>
      </c>
      <c r="G31" s="126" t="str">
        <f>IF(ISNA(VLOOKUP($A31,DSSV!$A$7:$S$65536,IN_DTK!G$5,0))=FALSE,VLOOKUP($A31,DSSV!$A$7:$S$65536,IN_DTK!G$5,0),"")</f>
        <v>K28HP-VQH</v>
      </c>
      <c r="H31" s="126" t="str">
        <f>IF(ISNA(VLOOKUP($A31,DSSV!$A$7:$S$65536,IN_DTK!H$5,0))=FALSE,IF(H$8&lt;&gt;0,VLOOKUP($A31,DSSV!$A$7:$S$65536,IN_DTK!H$5,0),""),"")</f>
        <v/>
      </c>
      <c r="I31" s="126" t="str">
        <f>IF(ISNA(VLOOKUP($A31,DSSV!$A$7:$S$65536,IN_DTK!I$5,0))=FALSE,IF(I$8&lt;&gt;0,VLOOKUP($A31,DSSV!$A$7:$S$65536,IN_DTK!I$5,0),""),"")</f>
        <v/>
      </c>
      <c r="J31" s="126" t="str">
        <f>IF(ISNA(VLOOKUP($A31,DSSV!$A$7:$S$65536,IN_DTK!J$5,0))=FALSE,IF(J$8&lt;&gt;0,VLOOKUP($A31,DSSV!$A$7:$S$65536,IN_DTK!J$5,0),""),"")</f>
        <v/>
      </c>
      <c r="K31" s="126" t="str">
        <f>IF(ISNA(VLOOKUP($A31,DSSV!$A$7:$S$65536,IN_DTK!K$5,0))=FALSE,IF(K$8&lt;&gt;0,VLOOKUP($A31,DSSV!$A$7:$S$65536,IN_DTK!K$5,0),""),"")</f>
        <v/>
      </c>
      <c r="L31" s="126" t="str">
        <f>IF(ISNA(VLOOKUP($A31,DSSV!$A$7:$S$65536,IN_DTK!L$5,0))=FALSE,IF(L$8&lt;&gt;0,VLOOKUP($A31,DSSV!$A$7:$S$65536,IN_DTK!L$5,0),""),"")</f>
        <v/>
      </c>
      <c r="M31" s="126" t="str">
        <f>IF(ISNA(VLOOKUP($A31,DSSV!$A$7:$S$65536,IN_DTK!M$5,0))=FALSE,IF(M$8&lt;&gt;0,VLOOKUP($A31,DSSV!$A$7:$S$65536,IN_DTK!M$5,0),""),"")</f>
        <v/>
      </c>
      <c r="N31" s="126" t="str">
        <f>IF(ISNA(VLOOKUP($A31,DSSV!$A$7:$S$65536,IN_DTK!N$5,0))=FALSE,IF(N$8&lt;&gt;0,VLOOKUP($A31,DSSV!$A$7:$S$65536,IN_DTK!N$5,0),""),"")</f>
        <v/>
      </c>
      <c r="O31" s="126" t="str">
        <f>IF(ISNA(VLOOKUP($A31,DSSV!$A$7:$S$65536,IN_DTK!O$5,0))=FALSE,IF(O$8&lt;&gt;0,VLOOKUP($A31,DSSV!$A$7:$S$65536,IN_DTK!O$5,0),""),"")</f>
        <v/>
      </c>
      <c r="P31" s="126" t="str">
        <f>IF(ISNA(VLOOKUP($A31,DSSV!$A$7:$S$65536,IN_DTK!P$5,0))=FALSE,IF(P$8&lt;&gt;0,VLOOKUP($A31,DSSV!$A$7:$S$65536,IN_DTK!P$5,0),""),"")</f>
        <v/>
      </c>
      <c r="Q31" s="129">
        <f>IF(ISNA(VLOOKUP($A31,DSSV!$A$7:$S$65536,IN_DTK!Q$5,0))=FALSE,VLOOKUP($A31,DSSV!$A$7:$S$65536,IN_DTK!Q$5,0),"")</f>
        <v>0</v>
      </c>
      <c r="R31" s="130" t="str">
        <f>IF(ISNA(VLOOKUP($A31,DSSV!$A$7:$S$65536,IN_DTK!R$5,0))=FALSE,VLOOKUP($A31,DSSV!$A$7:$S$65536,IN_DTK!R$5,0),"")</f>
        <v>Không</v>
      </c>
      <c r="S31" s="131">
        <f>IF(ISNA(VLOOKUP($A31,DSSV!$A$7:$S$65536,IN_DTK!S$5,0))=FALSE,VLOOKUP($A31,DSSV!$A$7:$S$65536,IN_DTK!S$5,0),"")</f>
        <v>0</v>
      </c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</row>
    <row r="32" spans="1:55" s="125" customFormat="1" ht="20.100000000000001" customHeight="1">
      <c r="A32" s="123">
        <v>24</v>
      </c>
      <c r="B32" s="126">
        <v>24</v>
      </c>
      <c r="C32" s="126">
        <f>IF(ISNA(VLOOKUP($A32,DSSV!$A$7:$S$65536,IN_DTK!C$5,0))=FALSE,VLOOKUP($A32,DSSV!$A$7:$S$65536,IN_DTK!C$5,0),"")</f>
        <v>0</v>
      </c>
      <c r="D32" s="127">
        <f>IF(ISNA(VLOOKUP($A32,DSSV!$A$7:$S$65536,IN_DTK!D$5,0))=FALSE,VLOOKUP($A32,DSSV!$A$7:$S$65536,IN_DTK!D$5,0),"")</f>
        <v>0</v>
      </c>
      <c r="E32" s="128">
        <f>IF(ISNA(VLOOKUP($A32,DSSV!$A$7:$S$65536,IN_DTK!E$5,0))=FALSE,VLOOKUP($A32,DSSV!$A$7:$S$65536,IN_DTK!E$5,0),"")</f>
        <v>0</v>
      </c>
      <c r="F32" s="126">
        <f>IF(ISNA(VLOOKUP($A32,DSSV!$A$7:$S$65536,IN_DTK!F$5,0))=FALSE,VLOOKUP($A32,DSSV!$A$7:$S$65536,IN_DTK!F$5,0),"")</f>
        <v>0</v>
      </c>
      <c r="G32" s="126">
        <f>IF(ISNA(VLOOKUP($A32,DSSV!$A$7:$S$65536,IN_DTK!G$5,0))=FALSE,VLOOKUP($A32,DSSV!$A$7:$S$65536,IN_DTK!G$5,0),"")</f>
        <v>0</v>
      </c>
      <c r="H32" s="126" t="str">
        <f>IF(ISNA(VLOOKUP($A32,DSSV!$A$7:$S$65536,IN_DTK!H$5,0))=FALSE,IF(H$8&lt;&gt;0,VLOOKUP($A32,DSSV!$A$7:$S$65536,IN_DTK!H$5,0),""),"")</f>
        <v/>
      </c>
      <c r="I32" s="126" t="str">
        <f>IF(ISNA(VLOOKUP($A32,DSSV!$A$7:$S$65536,IN_DTK!I$5,0))=FALSE,IF(I$8&lt;&gt;0,VLOOKUP($A32,DSSV!$A$7:$S$65536,IN_DTK!I$5,0),""),"")</f>
        <v/>
      </c>
      <c r="J32" s="126" t="str">
        <f>IF(ISNA(VLOOKUP($A32,DSSV!$A$7:$S$65536,IN_DTK!J$5,0))=FALSE,IF(J$8&lt;&gt;0,VLOOKUP($A32,DSSV!$A$7:$S$65536,IN_DTK!J$5,0),""),"")</f>
        <v/>
      </c>
      <c r="K32" s="126" t="str">
        <f>IF(ISNA(VLOOKUP($A32,DSSV!$A$7:$S$65536,IN_DTK!K$5,0))=FALSE,IF(K$8&lt;&gt;0,VLOOKUP($A32,DSSV!$A$7:$S$65536,IN_DTK!K$5,0),""),"")</f>
        <v/>
      </c>
      <c r="L32" s="126" t="str">
        <f>IF(ISNA(VLOOKUP($A32,DSSV!$A$7:$S$65536,IN_DTK!L$5,0))=FALSE,IF(L$8&lt;&gt;0,VLOOKUP($A32,DSSV!$A$7:$S$65536,IN_DTK!L$5,0),""),"")</f>
        <v/>
      </c>
      <c r="M32" s="126" t="str">
        <f>IF(ISNA(VLOOKUP($A32,DSSV!$A$7:$S$65536,IN_DTK!M$5,0))=FALSE,IF(M$8&lt;&gt;0,VLOOKUP($A32,DSSV!$A$7:$S$65536,IN_DTK!M$5,0),""),"")</f>
        <v/>
      </c>
      <c r="N32" s="126" t="str">
        <f>IF(ISNA(VLOOKUP($A32,DSSV!$A$7:$S$65536,IN_DTK!N$5,0))=FALSE,IF(N$8&lt;&gt;0,VLOOKUP($A32,DSSV!$A$7:$S$65536,IN_DTK!N$5,0),""),"")</f>
        <v/>
      </c>
      <c r="O32" s="126" t="str">
        <f>IF(ISNA(VLOOKUP($A32,DSSV!$A$7:$S$65536,IN_DTK!O$5,0))=FALSE,IF(O$8&lt;&gt;0,VLOOKUP($A32,DSSV!$A$7:$S$65536,IN_DTK!O$5,0),""),"")</f>
        <v/>
      </c>
      <c r="P32" s="126" t="str">
        <f>IF(ISNA(VLOOKUP($A32,DSSV!$A$7:$S$65536,IN_DTK!P$5,0))=FALSE,IF(P$8&lt;&gt;0,VLOOKUP($A32,DSSV!$A$7:$S$65536,IN_DTK!P$5,0),""),"")</f>
        <v/>
      </c>
      <c r="Q32" s="129">
        <f>IF(ISNA(VLOOKUP($A32,DSSV!$A$7:$S$65536,IN_DTK!Q$5,0))=FALSE,VLOOKUP($A32,DSSV!$A$7:$S$65536,IN_DTK!Q$5,0),"")</f>
        <v>0</v>
      </c>
      <c r="R32" s="130" t="str">
        <f>IF(ISNA(VLOOKUP($A32,DSSV!$A$7:$S$65536,IN_DTK!R$5,0))=FALSE,VLOOKUP($A32,DSSV!$A$7:$S$65536,IN_DTK!R$5,0),"")</f>
        <v>Không</v>
      </c>
      <c r="S32" s="131">
        <f>IF(ISNA(VLOOKUP($A32,DSSV!$A$7:$S$65536,IN_DTK!S$5,0))=FALSE,VLOOKUP($A32,DSSV!$A$7:$S$65536,IN_DTK!S$5,0),"")</f>
        <v>0</v>
      </c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</row>
    <row r="33" spans="1:55" s="125" customFormat="1" ht="20.100000000000001" customHeight="1">
      <c r="A33" s="123">
        <v>25</v>
      </c>
      <c r="B33" s="126">
        <v>25</v>
      </c>
      <c r="C33" s="126">
        <f>IF(ISNA(VLOOKUP($A33,DSSV!$A$7:$S$65536,IN_DTK!C$5,0))=FALSE,VLOOKUP($A33,DSSV!$A$7:$S$65536,IN_DTK!C$5,0),"")</f>
        <v>0</v>
      </c>
      <c r="D33" s="127">
        <f>IF(ISNA(VLOOKUP($A33,DSSV!$A$7:$S$65536,IN_DTK!D$5,0))=FALSE,VLOOKUP($A33,DSSV!$A$7:$S$65536,IN_DTK!D$5,0),"")</f>
        <v>0</v>
      </c>
      <c r="E33" s="128">
        <f>IF(ISNA(VLOOKUP($A33,DSSV!$A$7:$S$65536,IN_DTK!E$5,0))=FALSE,VLOOKUP($A33,DSSV!$A$7:$S$65536,IN_DTK!E$5,0),"")</f>
        <v>0</v>
      </c>
      <c r="F33" s="126">
        <f>IF(ISNA(VLOOKUP($A33,DSSV!$A$7:$S$65536,IN_DTK!F$5,0))=FALSE,VLOOKUP($A33,DSSV!$A$7:$S$65536,IN_DTK!F$5,0),"")</f>
        <v>0</v>
      </c>
      <c r="G33" s="126">
        <f>IF(ISNA(VLOOKUP($A33,DSSV!$A$7:$S$65536,IN_DTK!G$5,0))=FALSE,VLOOKUP($A33,DSSV!$A$7:$S$65536,IN_DTK!G$5,0),"")</f>
        <v>0</v>
      </c>
      <c r="H33" s="126" t="str">
        <f>IF(ISNA(VLOOKUP($A33,DSSV!$A$7:$S$65536,IN_DTK!H$5,0))=FALSE,IF(H$8&lt;&gt;0,VLOOKUP($A33,DSSV!$A$7:$S$65536,IN_DTK!H$5,0),""),"")</f>
        <v/>
      </c>
      <c r="I33" s="126" t="str">
        <f>IF(ISNA(VLOOKUP($A33,DSSV!$A$7:$S$65536,IN_DTK!I$5,0))=FALSE,IF(I$8&lt;&gt;0,VLOOKUP($A33,DSSV!$A$7:$S$65536,IN_DTK!I$5,0),""),"")</f>
        <v/>
      </c>
      <c r="J33" s="126" t="str">
        <f>IF(ISNA(VLOOKUP($A33,DSSV!$A$7:$S$65536,IN_DTK!J$5,0))=FALSE,IF(J$8&lt;&gt;0,VLOOKUP($A33,DSSV!$A$7:$S$65536,IN_DTK!J$5,0),""),"")</f>
        <v/>
      </c>
      <c r="K33" s="126" t="str">
        <f>IF(ISNA(VLOOKUP($A33,DSSV!$A$7:$S$65536,IN_DTK!K$5,0))=FALSE,IF(K$8&lt;&gt;0,VLOOKUP($A33,DSSV!$A$7:$S$65536,IN_DTK!K$5,0),""),"")</f>
        <v/>
      </c>
      <c r="L33" s="126" t="str">
        <f>IF(ISNA(VLOOKUP($A33,DSSV!$A$7:$S$65536,IN_DTK!L$5,0))=FALSE,IF(L$8&lt;&gt;0,VLOOKUP($A33,DSSV!$A$7:$S$65536,IN_DTK!L$5,0),""),"")</f>
        <v/>
      </c>
      <c r="M33" s="126" t="str">
        <f>IF(ISNA(VLOOKUP($A33,DSSV!$A$7:$S$65536,IN_DTK!M$5,0))=FALSE,IF(M$8&lt;&gt;0,VLOOKUP($A33,DSSV!$A$7:$S$65536,IN_DTK!M$5,0),""),"")</f>
        <v/>
      </c>
      <c r="N33" s="126" t="str">
        <f>IF(ISNA(VLOOKUP($A33,DSSV!$A$7:$S$65536,IN_DTK!N$5,0))=FALSE,IF(N$8&lt;&gt;0,VLOOKUP($A33,DSSV!$A$7:$S$65536,IN_DTK!N$5,0),""),"")</f>
        <v/>
      </c>
      <c r="O33" s="126" t="str">
        <f>IF(ISNA(VLOOKUP($A33,DSSV!$A$7:$S$65536,IN_DTK!O$5,0))=FALSE,IF(O$8&lt;&gt;0,VLOOKUP($A33,DSSV!$A$7:$S$65536,IN_DTK!O$5,0),""),"")</f>
        <v/>
      </c>
      <c r="P33" s="126" t="str">
        <f>IF(ISNA(VLOOKUP($A33,DSSV!$A$7:$S$65536,IN_DTK!P$5,0))=FALSE,IF(P$8&lt;&gt;0,VLOOKUP($A33,DSSV!$A$7:$S$65536,IN_DTK!P$5,0),""),"")</f>
        <v/>
      </c>
      <c r="Q33" s="129">
        <f>IF(ISNA(VLOOKUP($A33,DSSV!$A$7:$S$65536,IN_DTK!Q$5,0))=FALSE,VLOOKUP($A33,DSSV!$A$7:$S$65536,IN_DTK!Q$5,0),"")</f>
        <v>0</v>
      </c>
      <c r="R33" s="130" t="str">
        <f>IF(ISNA(VLOOKUP($A33,DSSV!$A$7:$S$65536,IN_DTK!R$5,0))=FALSE,VLOOKUP($A33,DSSV!$A$7:$S$65536,IN_DTK!R$5,0),"")</f>
        <v>Không</v>
      </c>
      <c r="S33" s="131">
        <f>IF(ISNA(VLOOKUP($A33,DSSV!$A$7:$S$65536,IN_DTK!S$5,0))=FALSE,VLOOKUP($A33,DSSV!$A$7:$S$65536,IN_DTK!S$5,0),"")</f>
        <v>0</v>
      </c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</row>
    <row r="34" spans="1:55" s="125" customFormat="1" ht="20.100000000000001" customHeight="1">
      <c r="A34" s="123">
        <v>26</v>
      </c>
      <c r="B34" s="126">
        <v>26</v>
      </c>
      <c r="C34" s="126">
        <f>IF(ISNA(VLOOKUP($A34,DSSV!$A$7:$S$65536,IN_DTK!C$5,0))=FALSE,VLOOKUP($A34,DSSV!$A$7:$S$65536,IN_DTK!C$5,0),"")</f>
        <v>0</v>
      </c>
      <c r="D34" s="127">
        <f>IF(ISNA(VLOOKUP($A34,DSSV!$A$7:$S$65536,IN_DTK!D$5,0))=FALSE,VLOOKUP($A34,DSSV!$A$7:$S$65536,IN_DTK!D$5,0),"")</f>
        <v>0</v>
      </c>
      <c r="E34" s="128">
        <f>IF(ISNA(VLOOKUP($A34,DSSV!$A$7:$S$65536,IN_DTK!E$5,0))=FALSE,VLOOKUP($A34,DSSV!$A$7:$S$65536,IN_DTK!E$5,0),"")</f>
        <v>0</v>
      </c>
      <c r="F34" s="126">
        <f>IF(ISNA(VLOOKUP($A34,DSSV!$A$7:$S$65536,IN_DTK!F$5,0))=FALSE,VLOOKUP($A34,DSSV!$A$7:$S$65536,IN_DTK!F$5,0),"")</f>
        <v>0</v>
      </c>
      <c r="G34" s="126">
        <f>IF(ISNA(VLOOKUP($A34,DSSV!$A$7:$S$65536,IN_DTK!G$5,0))=FALSE,VLOOKUP($A34,DSSV!$A$7:$S$65536,IN_DTK!G$5,0),"")</f>
        <v>0</v>
      </c>
      <c r="H34" s="126" t="str">
        <f>IF(ISNA(VLOOKUP($A34,DSSV!$A$7:$S$65536,IN_DTK!H$5,0))=FALSE,IF(H$8&lt;&gt;0,VLOOKUP($A34,DSSV!$A$7:$S$65536,IN_DTK!H$5,0),""),"")</f>
        <v/>
      </c>
      <c r="I34" s="126" t="str">
        <f>IF(ISNA(VLOOKUP($A34,DSSV!$A$7:$S$65536,IN_DTK!I$5,0))=FALSE,IF(I$8&lt;&gt;0,VLOOKUP($A34,DSSV!$A$7:$S$65536,IN_DTK!I$5,0),""),"")</f>
        <v/>
      </c>
      <c r="J34" s="126" t="str">
        <f>IF(ISNA(VLOOKUP($A34,DSSV!$A$7:$S$65536,IN_DTK!J$5,0))=FALSE,IF(J$8&lt;&gt;0,VLOOKUP($A34,DSSV!$A$7:$S$65536,IN_DTK!J$5,0),""),"")</f>
        <v/>
      </c>
      <c r="K34" s="126" t="str">
        <f>IF(ISNA(VLOOKUP($A34,DSSV!$A$7:$S$65536,IN_DTK!K$5,0))=FALSE,IF(K$8&lt;&gt;0,VLOOKUP($A34,DSSV!$A$7:$S$65536,IN_DTK!K$5,0),""),"")</f>
        <v/>
      </c>
      <c r="L34" s="126" t="str">
        <f>IF(ISNA(VLOOKUP($A34,DSSV!$A$7:$S$65536,IN_DTK!L$5,0))=FALSE,IF(L$8&lt;&gt;0,VLOOKUP($A34,DSSV!$A$7:$S$65536,IN_DTK!L$5,0),""),"")</f>
        <v/>
      </c>
      <c r="M34" s="126" t="str">
        <f>IF(ISNA(VLOOKUP($A34,DSSV!$A$7:$S$65536,IN_DTK!M$5,0))=FALSE,IF(M$8&lt;&gt;0,VLOOKUP($A34,DSSV!$A$7:$S$65536,IN_DTK!M$5,0),""),"")</f>
        <v/>
      </c>
      <c r="N34" s="126" t="str">
        <f>IF(ISNA(VLOOKUP($A34,DSSV!$A$7:$S$65536,IN_DTK!N$5,0))=FALSE,IF(N$8&lt;&gt;0,VLOOKUP($A34,DSSV!$A$7:$S$65536,IN_DTK!N$5,0),""),"")</f>
        <v/>
      </c>
      <c r="O34" s="126" t="str">
        <f>IF(ISNA(VLOOKUP($A34,DSSV!$A$7:$S$65536,IN_DTK!O$5,0))=FALSE,IF(O$8&lt;&gt;0,VLOOKUP($A34,DSSV!$A$7:$S$65536,IN_DTK!O$5,0),""),"")</f>
        <v/>
      </c>
      <c r="P34" s="126" t="str">
        <f>IF(ISNA(VLOOKUP($A34,DSSV!$A$7:$S$65536,IN_DTK!P$5,0))=FALSE,IF(P$8&lt;&gt;0,VLOOKUP($A34,DSSV!$A$7:$S$65536,IN_DTK!P$5,0),""),"")</f>
        <v/>
      </c>
      <c r="Q34" s="129">
        <f>IF(ISNA(VLOOKUP($A34,DSSV!$A$7:$S$65536,IN_DTK!Q$5,0))=FALSE,VLOOKUP($A34,DSSV!$A$7:$S$65536,IN_DTK!Q$5,0),"")</f>
        <v>0</v>
      </c>
      <c r="R34" s="130" t="str">
        <f>IF(ISNA(VLOOKUP($A34,DSSV!$A$7:$S$65536,IN_DTK!R$5,0))=FALSE,VLOOKUP($A34,DSSV!$A$7:$S$65536,IN_DTK!R$5,0),"")</f>
        <v>Không</v>
      </c>
      <c r="S34" s="131">
        <f>IF(ISNA(VLOOKUP($A34,DSSV!$A$7:$S$65536,IN_DTK!S$5,0))=FALSE,VLOOKUP($A34,DSSV!$A$7:$S$65536,IN_DTK!S$5,0),"")</f>
        <v>0</v>
      </c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</row>
    <row r="35" spans="1:55" s="125" customFormat="1" ht="20.100000000000001" customHeight="1">
      <c r="A35" s="123">
        <v>27</v>
      </c>
      <c r="B35" s="126">
        <v>27</v>
      </c>
      <c r="C35" s="126">
        <f>IF(ISNA(VLOOKUP($A35,DSSV!$A$7:$S$65536,IN_DTK!C$5,0))=FALSE,VLOOKUP($A35,DSSV!$A$7:$S$65536,IN_DTK!C$5,0),"")</f>
        <v>0</v>
      </c>
      <c r="D35" s="127">
        <f>IF(ISNA(VLOOKUP($A35,DSSV!$A$7:$S$65536,IN_DTK!D$5,0))=FALSE,VLOOKUP($A35,DSSV!$A$7:$S$65536,IN_DTK!D$5,0),"")</f>
        <v>0</v>
      </c>
      <c r="E35" s="128">
        <f>IF(ISNA(VLOOKUP($A35,DSSV!$A$7:$S$65536,IN_DTK!E$5,0))=FALSE,VLOOKUP($A35,DSSV!$A$7:$S$65536,IN_DTK!E$5,0),"")</f>
        <v>0</v>
      </c>
      <c r="F35" s="126">
        <f>IF(ISNA(VLOOKUP($A35,DSSV!$A$7:$S$65536,IN_DTK!F$5,0))=FALSE,VLOOKUP($A35,DSSV!$A$7:$S$65536,IN_DTK!F$5,0),"")</f>
        <v>0</v>
      </c>
      <c r="G35" s="126">
        <f>IF(ISNA(VLOOKUP($A35,DSSV!$A$7:$S$65536,IN_DTK!G$5,0))=FALSE,VLOOKUP($A35,DSSV!$A$7:$S$65536,IN_DTK!G$5,0),"")</f>
        <v>0</v>
      </c>
      <c r="H35" s="126" t="str">
        <f>IF(ISNA(VLOOKUP($A35,DSSV!$A$7:$S$65536,IN_DTK!H$5,0))=FALSE,IF(H$8&lt;&gt;0,VLOOKUP($A35,DSSV!$A$7:$S$65536,IN_DTK!H$5,0),""),"")</f>
        <v/>
      </c>
      <c r="I35" s="126" t="str">
        <f>IF(ISNA(VLOOKUP($A35,DSSV!$A$7:$S$65536,IN_DTK!I$5,0))=FALSE,IF(I$8&lt;&gt;0,VLOOKUP($A35,DSSV!$A$7:$S$65536,IN_DTK!I$5,0),""),"")</f>
        <v/>
      </c>
      <c r="J35" s="126" t="str">
        <f>IF(ISNA(VLOOKUP($A35,DSSV!$A$7:$S$65536,IN_DTK!J$5,0))=FALSE,IF(J$8&lt;&gt;0,VLOOKUP($A35,DSSV!$A$7:$S$65536,IN_DTK!J$5,0),""),"")</f>
        <v/>
      </c>
      <c r="K35" s="126" t="str">
        <f>IF(ISNA(VLOOKUP($A35,DSSV!$A$7:$S$65536,IN_DTK!K$5,0))=FALSE,IF(K$8&lt;&gt;0,VLOOKUP($A35,DSSV!$A$7:$S$65536,IN_DTK!K$5,0),""),"")</f>
        <v/>
      </c>
      <c r="L35" s="126" t="str">
        <f>IF(ISNA(VLOOKUP($A35,DSSV!$A$7:$S$65536,IN_DTK!L$5,0))=FALSE,IF(L$8&lt;&gt;0,VLOOKUP($A35,DSSV!$A$7:$S$65536,IN_DTK!L$5,0),""),"")</f>
        <v/>
      </c>
      <c r="M35" s="126" t="str">
        <f>IF(ISNA(VLOOKUP($A35,DSSV!$A$7:$S$65536,IN_DTK!M$5,0))=FALSE,IF(M$8&lt;&gt;0,VLOOKUP($A35,DSSV!$A$7:$S$65536,IN_DTK!M$5,0),""),"")</f>
        <v/>
      </c>
      <c r="N35" s="126" t="str">
        <f>IF(ISNA(VLOOKUP($A35,DSSV!$A$7:$S$65536,IN_DTK!N$5,0))=FALSE,IF(N$8&lt;&gt;0,VLOOKUP($A35,DSSV!$A$7:$S$65536,IN_DTK!N$5,0),""),"")</f>
        <v/>
      </c>
      <c r="O35" s="126" t="str">
        <f>IF(ISNA(VLOOKUP($A35,DSSV!$A$7:$S$65536,IN_DTK!O$5,0))=FALSE,IF(O$8&lt;&gt;0,VLOOKUP($A35,DSSV!$A$7:$S$65536,IN_DTK!O$5,0),""),"")</f>
        <v/>
      </c>
      <c r="P35" s="126" t="str">
        <f>IF(ISNA(VLOOKUP($A35,DSSV!$A$7:$S$65536,IN_DTK!P$5,0))=FALSE,IF(P$8&lt;&gt;0,VLOOKUP($A35,DSSV!$A$7:$S$65536,IN_DTK!P$5,0),""),"")</f>
        <v/>
      </c>
      <c r="Q35" s="129">
        <f>IF(ISNA(VLOOKUP($A35,DSSV!$A$7:$S$65536,IN_DTK!Q$5,0))=FALSE,VLOOKUP($A35,DSSV!$A$7:$S$65536,IN_DTK!Q$5,0),"")</f>
        <v>0</v>
      </c>
      <c r="R35" s="130" t="str">
        <f>IF(ISNA(VLOOKUP($A35,DSSV!$A$7:$S$65536,IN_DTK!R$5,0))=FALSE,VLOOKUP($A35,DSSV!$A$7:$S$65536,IN_DTK!R$5,0),"")</f>
        <v>Không</v>
      </c>
      <c r="S35" s="131">
        <f>IF(ISNA(VLOOKUP($A35,DSSV!$A$7:$S$65536,IN_DTK!S$5,0))=FALSE,VLOOKUP($A35,DSSV!$A$7:$S$65536,IN_DTK!S$5,0),"")</f>
        <v>0</v>
      </c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</row>
    <row r="36" spans="1:55" s="125" customFormat="1" ht="20.100000000000001" customHeight="1">
      <c r="A36" s="123">
        <v>28</v>
      </c>
      <c r="B36" s="126">
        <v>28</v>
      </c>
      <c r="C36" s="126">
        <f>IF(ISNA(VLOOKUP($A36,DSSV!$A$7:$S$65536,IN_DTK!C$5,0))=FALSE,VLOOKUP($A36,DSSV!$A$7:$S$65536,IN_DTK!C$5,0),"")</f>
        <v>0</v>
      </c>
      <c r="D36" s="127">
        <f>IF(ISNA(VLOOKUP($A36,DSSV!$A$7:$S$65536,IN_DTK!D$5,0))=FALSE,VLOOKUP($A36,DSSV!$A$7:$S$65536,IN_DTK!D$5,0),"")</f>
        <v>0</v>
      </c>
      <c r="E36" s="128">
        <f>IF(ISNA(VLOOKUP($A36,DSSV!$A$7:$S$65536,IN_DTK!E$5,0))=FALSE,VLOOKUP($A36,DSSV!$A$7:$S$65536,IN_DTK!E$5,0),"")</f>
        <v>0</v>
      </c>
      <c r="F36" s="126">
        <f>IF(ISNA(VLOOKUP($A36,DSSV!$A$7:$S$65536,IN_DTK!F$5,0))=FALSE,VLOOKUP($A36,DSSV!$A$7:$S$65536,IN_DTK!F$5,0),"")</f>
        <v>0</v>
      </c>
      <c r="G36" s="126">
        <f>IF(ISNA(VLOOKUP($A36,DSSV!$A$7:$S$65536,IN_DTK!G$5,0))=FALSE,VLOOKUP($A36,DSSV!$A$7:$S$65536,IN_DTK!G$5,0),"")</f>
        <v>0</v>
      </c>
      <c r="H36" s="126" t="str">
        <f>IF(ISNA(VLOOKUP($A36,DSSV!$A$7:$S$65536,IN_DTK!H$5,0))=FALSE,IF(H$8&lt;&gt;0,VLOOKUP($A36,DSSV!$A$7:$S$65536,IN_DTK!H$5,0),""),"")</f>
        <v/>
      </c>
      <c r="I36" s="126" t="str">
        <f>IF(ISNA(VLOOKUP($A36,DSSV!$A$7:$S$65536,IN_DTK!I$5,0))=FALSE,IF(I$8&lt;&gt;0,VLOOKUP($A36,DSSV!$A$7:$S$65536,IN_DTK!I$5,0),""),"")</f>
        <v/>
      </c>
      <c r="J36" s="126" t="str">
        <f>IF(ISNA(VLOOKUP($A36,DSSV!$A$7:$S$65536,IN_DTK!J$5,0))=FALSE,IF(J$8&lt;&gt;0,VLOOKUP($A36,DSSV!$A$7:$S$65536,IN_DTK!J$5,0),""),"")</f>
        <v/>
      </c>
      <c r="K36" s="126" t="str">
        <f>IF(ISNA(VLOOKUP($A36,DSSV!$A$7:$S$65536,IN_DTK!K$5,0))=FALSE,IF(K$8&lt;&gt;0,VLOOKUP($A36,DSSV!$A$7:$S$65536,IN_DTK!K$5,0),""),"")</f>
        <v/>
      </c>
      <c r="L36" s="126" t="str">
        <f>IF(ISNA(VLOOKUP($A36,DSSV!$A$7:$S$65536,IN_DTK!L$5,0))=FALSE,IF(L$8&lt;&gt;0,VLOOKUP($A36,DSSV!$A$7:$S$65536,IN_DTK!L$5,0),""),"")</f>
        <v/>
      </c>
      <c r="M36" s="126" t="str">
        <f>IF(ISNA(VLOOKUP($A36,DSSV!$A$7:$S$65536,IN_DTK!M$5,0))=FALSE,IF(M$8&lt;&gt;0,VLOOKUP($A36,DSSV!$A$7:$S$65536,IN_DTK!M$5,0),""),"")</f>
        <v/>
      </c>
      <c r="N36" s="126" t="str">
        <f>IF(ISNA(VLOOKUP($A36,DSSV!$A$7:$S$65536,IN_DTK!N$5,0))=FALSE,IF(N$8&lt;&gt;0,VLOOKUP($A36,DSSV!$A$7:$S$65536,IN_DTK!N$5,0),""),"")</f>
        <v/>
      </c>
      <c r="O36" s="126" t="str">
        <f>IF(ISNA(VLOOKUP($A36,DSSV!$A$7:$S$65536,IN_DTK!O$5,0))=FALSE,IF(O$8&lt;&gt;0,VLOOKUP($A36,DSSV!$A$7:$S$65536,IN_DTK!O$5,0),""),"")</f>
        <v/>
      </c>
      <c r="P36" s="126" t="str">
        <f>IF(ISNA(VLOOKUP($A36,DSSV!$A$7:$S$65536,IN_DTK!P$5,0))=FALSE,IF(P$8&lt;&gt;0,VLOOKUP($A36,DSSV!$A$7:$S$65536,IN_DTK!P$5,0),""),"")</f>
        <v/>
      </c>
      <c r="Q36" s="129">
        <f>IF(ISNA(VLOOKUP($A36,DSSV!$A$7:$S$65536,IN_DTK!Q$5,0))=FALSE,VLOOKUP($A36,DSSV!$A$7:$S$65536,IN_DTK!Q$5,0),"")</f>
        <v>0</v>
      </c>
      <c r="R36" s="130" t="str">
        <f>IF(ISNA(VLOOKUP($A36,DSSV!$A$7:$S$65536,IN_DTK!R$5,0))=FALSE,VLOOKUP($A36,DSSV!$A$7:$S$65536,IN_DTK!R$5,0),"")</f>
        <v>Không</v>
      </c>
      <c r="S36" s="131">
        <f>IF(ISNA(VLOOKUP($A36,DSSV!$A$7:$S$65536,IN_DTK!S$5,0))=FALSE,VLOOKUP($A36,DSSV!$A$7:$S$65536,IN_DTK!S$5,0),"")</f>
        <v>0</v>
      </c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</row>
    <row r="37" spans="1:55" s="125" customFormat="1" ht="20.100000000000001" customHeight="1">
      <c r="A37" s="123">
        <v>29</v>
      </c>
      <c r="B37" s="126">
        <v>29</v>
      </c>
      <c r="C37" s="126">
        <f>IF(ISNA(VLOOKUP($A37,DSSV!$A$7:$S$65536,IN_DTK!C$5,0))=FALSE,VLOOKUP($A37,DSSV!$A$7:$S$65536,IN_DTK!C$5,0),"")</f>
        <v>0</v>
      </c>
      <c r="D37" s="127">
        <f>IF(ISNA(VLOOKUP($A37,DSSV!$A$7:$S$65536,IN_DTK!D$5,0))=FALSE,VLOOKUP($A37,DSSV!$A$7:$S$65536,IN_DTK!D$5,0),"")</f>
        <v>0</v>
      </c>
      <c r="E37" s="128">
        <f>IF(ISNA(VLOOKUP($A37,DSSV!$A$7:$S$65536,IN_DTK!E$5,0))=FALSE,VLOOKUP($A37,DSSV!$A$7:$S$65536,IN_DTK!E$5,0),"")</f>
        <v>0</v>
      </c>
      <c r="F37" s="126">
        <f>IF(ISNA(VLOOKUP($A37,DSSV!$A$7:$S$65536,IN_DTK!F$5,0))=FALSE,VLOOKUP($A37,DSSV!$A$7:$S$65536,IN_DTK!F$5,0),"")</f>
        <v>0</v>
      </c>
      <c r="G37" s="126">
        <f>IF(ISNA(VLOOKUP($A37,DSSV!$A$7:$S$65536,IN_DTK!G$5,0))=FALSE,VLOOKUP($A37,DSSV!$A$7:$S$65536,IN_DTK!G$5,0),"")</f>
        <v>0</v>
      </c>
      <c r="H37" s="126" t="str">
        <f>IF(ISNA(VLOOKUP($A37,DSSV!$A$7:$S$65536,IN_DTK!H$5,0))=FALSE,IF(H$8&lt;&gt;0,VLOOKUP($A37,DSSV!$A$7:$S$65536,IN_DTK!H$5,0),""),"")</f>
        <v/>
      </c>
      <c r="I37" s="126" t="str">
        <f>IF(ISNA(VLOOKUP($A37,DSSV!$A$7:$S$65536,IN_DTK!I$5,0))=FALSE,IF(I$8&lt;&gt;0,VLOOKUP($A37,DSSV!$A$7:$S$65536,IN_DTK!I$5,0),""),"")</f>
        <v/>
      </c>
      <c r="J37" s="126" t="str">
        <f>IF(ISNA(VLOOKUP($A37,DSSV!$A$7:$S$65536,IN_DTK!J$5,0))=FALSE,IF(J$8&lt;&gt;0,VLOOKUP($A37,DSSV!$A$7:$S$65536,IN_DTK!J$5,0),""),"")</f>
        <v/>
      </c>
      <c r="K37" s="126" t="str">
        <f>IF(ISNA(VLOOKUP($A37,DSSV!$A$7:$S$65536,IN_DTK!K$5,0))=FALSE,IF(K$8&lt;&gt;0,VLOOKUP($A37,DSSV!$A$7:$S$65536,IN_DTK!K$5,0),""),"")</f>
        <v/>
      </c>
      <c r="L37" s="126" t="str">
        <f>IF(ISNA(VLOOKUP($A37,DSSV!$A$7:$S$65536,IN_DTK!L$5,0))=FALSE,IF(L$8&lt;&gt;0,VLOOKUP($A37,DSSV!$A$7:$S$65536,IN_DTK!L$5,0),""),"")</f>
        <v/>
      </c>
      <c r="M37" s="126" t="str">
        <f>IF(ISNA(VLOOKUP($A37,DSSV!$A$7:$S$65536,IN_DTK!M$5,0))=FALSE,IF(M$8&lt;&gt;0,VLOOKUP($A37,DSSV!$A$7:$S$65536,IN_DTK!M$5,0),""),"")</f>
        <v/>
      </c>
      <c r="N37" s="126" t="str">
        <f>IF(ISNA(VLOOKUP($A37,DSSV!$A$7:$S$65536,IN_DTK!N$5,0))=FALSE,IF(N$8&lt;&gt;0,VLOOKUP($A37,DSSV!$A$7:$S$65536,IN_DTK!N$5,0),""),"")</f>
        <v/>
      </c>
      <c r="O37" s="126" t="str">
        <f>IF(ISNA(VLOOKUP($A37,DSSV!$A$7:$S$65536,IN_DTK!O$5,0))=FALSE,IF(O$8&lt;&gt;0,VLOOKUP($A37,DSSV!$A$7:$S$65536,IN_DTK!O$5,0),""),"")</f>
        <v/>
      </c>
      <c r="P37" s="126" t="str">
        <f>IF(ISNA(VLOOKUP($A37,DSSV!$A$7:$S$65536,IN_DTK!P$5,0))=FALSE,IF(P$8&lt;&gt;0,VLOOKUP($A37,DSSV!$A$7:$S$65536,IN_DTK!P$5,0),""),"")</f>
        <v/>
      </c>
      <c r="Q37" s="129">
        <f>IF(ISNA(VLOOKUP($A37,DSSV!$A$7:$S$65536,IN_DTK!Q$5,0))=FALSE,VLOOKUP($A37,DSSV!$A$7:$S$65536,IN_DTK!Q$5,0),"")</f>
        <v>0</v>
      </c>
      <c r="R37" s="130" t="str">
        <f>IF(ISNA(VLOOKUP($A37,DSSV!$A$7:$S$65536,IN_DTK!R$5,0))=FALSE,VLOOKUP($A37,DSSV!$A$7:$S$65536,IN_DTK!R$5,0),"")</f>
        <v>Không</v>
      </c>
      <c r="S37" s="131">
        <f>IF(ISNA(VLOOKUP($A37,DSSV!$A$7:$S$65536,IN_DTK!S$5,0))=FALSE,VLOOKUP($A37,DSSV!$A$7:$S$65536,IN_DTK!S$5,0),"")</f>
        <v>0</v>
      </c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</row>
    <row r="38" spans="1:55" s="125" customFormat="1" ht="20.100000000000001" customHeight="1">
      <c r="A38" s="123">
        <v>30</v>
      </c>
      <c r="B38" s="126">
        <v>30</v>
      </c>
      <c r="C38" s="126">
        <f>IF(ISNA(VLOOKUP($A38,DSSV!$A$7:$S$65536,IN_DTK!C$5,0))=FALSE,VLOOKUP($A38,DSSV!$A$7:$S$65536,IN_DTK!C$5,0),"")</f>
        <v>0</v>
      </c>
      <c r="D38" s="127">
        <f>IF(ISNA(VLOOKUP($A38,DSSV!$A$7:$S$65536,IN_DTK!D$5,0))=FALSE,VLOOKUP($A38,DSSV!$A$7:$S$65536,IN_DTK!D$5,0),"")</f>
        <v>0</v>
      </c>
      <c r="E38" s="128">
        <f>IF(ISNA(VLOOKUP($A38,DSSV!$A$7:$S$65536,IN_DTK!E$5,0))=FALSE,VLOOKUP($A38,DSSV!$A$7:$S$65536,IN_DTK!E$5,0),"")</f>
        <v>0</v>
      </c>
      <c r="F38" s="126">
        <f>IF(ISNA(VLOOKUP($A38,DSSV!$A$7:$S$65536,IN_DTK!F$5,0))=FALSE,VLOOKUP($A38,DSSV!$A$7:$S$65536,IN_DTK!F$5,0),"")</f>
        <v>0</v>
      </c>
      <c r="G38" s="126">
        <f>IF(ISNA(VLOOKUP($A38,DSSV!$A$7:$S$65536,IN_DTK!G$5,0))=FALSE,VLOOKUP($A38,DSSV!$A$7:$S$65536,IN_DTK!G$5,0),"")</f>
        <v>0</v>
      </c>
      <c r="H38" s="126" t="str">
        <f>IF(ISNA(VLOOKUP($A38,DSSV!$A$7:$S$65536,IN_DTK!H$5,0))=FALSE,IF(H$8&lt;&gt;0,VLOOKUP($A38,DSSV!$A$7:$S$65536,IN_DTK!H$5,0),""),"")</f>
        <v/>
      </c>
      <c r="I38" s="126" t="str">
        <f>IF(ISNA(VLOOKUP($A38,DSSV!$A$7:$S$65536,IN_DTK!I$5,0))=FALSE,IF(I$8&lt;&gt;0,VLOOKUP($A38,DSSV!$A$7:$S$65536,IN_DTK!I$5,0),""),"")</f>
        <v/>
      </c>
      <c r="J38" s="126" t="str">
        <f>IF(ISNA(VLOOKUP($A38,DSSV!$A$7:$S$65536,IN_DTK!J$5,0))=FALSE,IF(J$8&lt;&gt;0,VLOOKUP($A38,DSSV!$A$7:$S$65536,IN_DTK!J$5,0),""),"")</f>
        <v/>
      </c>
      <c r="K38" s="126" t="str">
        <f>IF(ISNA(VLOOKUP($A38,DSSV!$A$7:$S$65536,IN_DTK!K$5,0))=FALSE,IF(K$8&lt;&gt;0,VLOOKUP($A38,DSSV!$A$7:$S$65536,IN_DTK!K$5,0),""),"")</f>
        <v/>
      </c>
      <c r="L38" s="126" t="str">
        <f>IF(ISNA(VLOOKUP($A38,DSSV!$A$7:$S$65536,IN_DTK!L$5,0))=FALSE,IF(L$8&lt;&gt;0,VLOOKUP($A38,DSSV!$A$7:$S$65536,IN_DTK!L$5,0),""),"")</f>
        <v/>
      </c>
      <c r="M38" s="126" t="str">
        <f>IF(ISNA(VLOOKUP($A38,DSSV!$A$7:$S$65536,IN_DTK!M$5,0))=FALSE,IF(M$8&lt;&gt;0,VLOOKUP($A38,DSSV!$A$7:$S$65536,IN_DTK!M$5,0),""),"")</f>
        <v/>
      </c>
      <c r="N38" s="126" t="str">
        <f>IF(ISNA(VLOOKUP($A38,DSSV!$A$7:$S$65536,IN_DTK!N$5,0))=FALSE,IF(N$8&lt;&gt;0,VLOOKUP($A38,DSSV!$A$7:$S$65536,IN_DTK!N$5,0),""),"")</f>
        <v/>
      </c>
      <c r="O38" s="126" t="str">
        <f>IF(ISNA(VLOOKUP($A38,DSSV!$A$7:$S$65536,IN_DTK!O$5,0))=FALSE,IF(O$8&lt;&gt;0,VLOOKUP($A38,DSSV!$A$7:$S$65536,IN_DTK!O$5,0),""),"")</f>
        <v/>
      </c>
      <c r="P38" s="126" t="str">
        <f>IF(ISNA(VLOOKUP($A38,DSSV!$A$7:$S$65536,IN_DTK!P$5,0))=FALSE,IF(P$8&lt;&gt;0,VLOOKUP($A38,DSSV!$A$7:$S$65536,IN_DTK!P$5,0),""),"")</f>
        <v/>
      </c>
      <c r="Q38" s="129">
        <f>IF(ISNA(VLOOKUP($A38,DSSV!$A$7:$S$65536,IN_DTK!Q$5,0))=FALSE,VLOOKUP($A38,DSSV!$A$7:$S$65536,IN_DTK!Q$5,0),"")</f>
        <v>0</v>
      </c>
      <c r="R38" s="130" t="str">
        <f>IF(ISNA(VLOOKUP($A38,DSSV!$A$7:$S$65536,IN_DTK!R$5,0))=FALSE,VLOOKUP($A38,DSSV!$A$7:$S$65536,IN_DTK!R$5,0),"")</f>
        <v>Không</v>
      </c>
      <c r="S38" s="131">
        <f>IF(ISNA(VLOOKUP($A38,DSSV!$A$7:$S$65536,IN_DTK!S$5,0))=FALSE,VLOOKUP($A38,DSSV!$A$7:$S$65536,IN_DTK!S$5,0),"")</f>
        <v>0</v>
      </c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</row>
    <row r="39" spans="1:55" s="125" customFormat="1" ht="20.100000000000001" customHeight="1">
      <c r="A39" s="123">
        <v>31</v>
      </c>
      <c r="B39" s="126">
        <v>31</v>
      </c>
      <c r="C39" s="126">
        <f>IF(ISNA(VLOOKUP($A39,DSSV!$A$7:$S$65536,IN_DTK!C$5,0))=FALSE,VLOOKUP($A39,DSSV!$A$7:$S$65536,IN_DTK!C$5,0),"")</f>
        <v>0</v>
      </c>
      <c r="D39" s="127">
        <f>IF(ISNA(VLOOKUP($A39,DSSV!$A$7:$S$65536,IN_DTK!D$5,0))=FALSE,VLOOKUP($A39,DSSV!$A$7:$S$65536,IN_DTK!D$5,0),"")</f>
        <v>0</v>
      </c>
      <c r="E39" s="128">
        <f>IF(ISNA(VLOOKUP($A39,DSSV!$A$7:$S$65536,IN_DTK!E$5,0))=FALSE,VLOOKUP($A39,DSSV!$A$7:$S$65536,IN_DTK!E$5,0),"")</f>
        <v>0</v>
      </c>
      <c r="F39" s="126">
        <f>IF(ISNA(VLOOKUP($A39,DSSV!$A$7:$S$65536,IN_DTK!F$5,0))=FALSE,VLOOKUP($A39,DSSV!$A$7:$S$65536,IN_DTK!F$5,0),"")</f>
        <v>0</v>
      </c>
      <c r="G39" s="126">
        <f>IF(ISNA(VLOOKUP($A39,DSSV!$A$7:$S$65536,IN_DTK!G$5,0))=FALSE,VLOOKUP($A39,DSSV!$A$7:$S$65536,IN_DTK!G$5,0),"")</f>
        <v>0</v>
      </c>
      <c r="H39" s="126" t="str">
        <f>IF(ISNA(VLOOKUP($A39,DSSV!$A$7:$S$65536,IN_DTK!H$5,0))=FALSE,IF(H$8&lt;&gt;0,VLOOKUP($A39,DSSV!$A$7:$S$65536,IN_DTK!H$5,0),""),"")</f>
        <v/>
      </c>
      <c r="I39" s="126" t="str">
        <f>IF(ISNA(VLOOKUP($A39,DSSV!$A$7:$S$65536,IN_DTK!I$5,0))=FALSE,IF(I$8&lt;&gt;0,VLOOKUP($A39,DSSV!$A$7:$S$65536,IN_DTK!I$5,0),""),"")</f>
        <v/>
      </c>
      <c r="J39" s="126" t="str">
        <f>IF(ISNA(VLOOKUP($A39,DSSV!$A$7:$S$65536,IN_DTK!J$5,0))=FALSE,IF(J$8&lt;&gt;0,VLOOKUP($A39,DSSV!$A$7:$S$65536,IN_DTK!J$5,0),""),"")</f>
        <v/>
      </c>
      <c r="K39" s="126" t="str">
        <f>IF(ISNA(VLOOKUP($A39,DSSV!$A$7:$S$65536,IN_DTK!K$5,0))=FALSE,IF(K$8&lt;&gt;0,VLOOKUP($A39,DSSV!$A$7:$S$65536,IN_DTK!K$5,0),""),"")</f>
        <v/>
      </c>
      <c r="L39" s="126" t="str">
        <f>IF(ISNA(VLOOKUP($A39,DSSV!$A$7:$S$65536,IN_DTK!L$5,0))=FALSE,IF(L$8&lt;&gt;0,VLOOKUP($A39,DSSV!$A$7:$S$65536,IN_DTK!L$5,0),""),"")</f>
        <v/>
      </c>
      <c r="M39" s="126" t="str">
        <f>IF(ISNA(VLOOKUP($A39,DSSV!$A$7:$S$65536,IN_DTK!M$5,0))=FALSE,IF(M$8&lt;&gt;0,VLOOKUP($A39,DSSV!$A$7:$S$65536,IN_DTK!M$5,0),""),"")</f>
        <v/>
      </c>
      <c r="N39" s="126" t="str">
        <f>IF(ISNA(VLOOKUP($A39,DSSV!$A$7:$S$65536,IN_DTK!N$5,0))=FALSE,IF(N$8&lt;&gt;0,VLOOKUP($A39,DSSV!$A$7:$S$65536,IN_DTK!N$5,0),""),"")</f>
        <v/>
      </c>
      <c r="O39" s="126" t="str">
        <f>IF(ISNA(VLOOKUP($A39,DSSV!$A$7:$S$65536,IN_DTK!O$5,0))=FALSE,IF(O$8&lt;&gt;0,VLOOKUP($A39,DSSV!$A$7:$S$65536,IN_DTK!O$5,0),""),"")</f>
        <v/>
      </c>
      <c r="P39" s="126" t="str">
        <f>IF(ISNA(VLOOKUP($A39,DSSV!$A$7:$S$65536,IN_DTK!P$5,0))=FALSE,IF(P$8&lt;&gt;0,VLOOKUP($A39,DSSV!$A$7:$S$65536,IN_DTK!P$5,0),""),"")</f>
        <v/>
      </c>
      <c r="Q39" s="129">
        <f>IF(ISNA(VLOOKUP($A39,DSSV!$A$7:$S$65536,IN_DTK!Q$5,0))=FALSE,VLOOKUP($A39,DSSV!$A$7:$S$65536,IN_DTK!Q$5,0),"")</f>
        <v>0</v>
      </c>
      <c r="R39" s="130" t="str">
        <f>IF(ISNA(VLOOKUP($A39,DSSV!$A$7:$S$65536,IN_DTK!R$5,0))=FALSE,VLOOKUP($A39,DSSV!$A$7:$S$65536,IN_DTK!R$5,0),"")</f>
        <v>Không</v>
      </c>
      <c r="S39" s="131">
        <f>IF(ISNA(VLOOKUP($A39,DSSV!$A$7:$S$65536,IN_DTK!S$5,0))=FALSE,VLOOKUP($A39,DSSV!$A$7:$S$65536,IN_DTK!S$5,0),"")</f>
        <v>0</v>
      </c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</row>
    <row r="40" spans="1:55" s="125" customFormat="1" ht="20.100000000000001" customHeight="1">
      <c r="A40" s="123">
        <v>32</v>
      </c>
      <c r="B40" s="126">
        <v>32</v>
      </c>
      <c r="C40" s="126">
        <f>IF(ISNA(VLOOKUP($A40,DSSV!$A$7:$S$65536,IN_DTK!C$5,0))=FALSE,VLOOKUP($A40,DSSV!$A$7:$S$65536,IN_DTK!C$5,0),"")</f>
        <v>0</v>
      </c>
      <c r="D40" s="127">
        <f>IF(ISNA(VLOOKUP($A40,DSSV!$A$7:$S$65536,IN_DTK!D$5,0))=FALSE,VLOOKUP($A40,DSSV!$A$7:$S$65536,IN_DTK!D$5,0),"")</f>
        <v>0</v>
      </c>
      <c r="E40" s="128">
        <f>IF(ISNA(VLOOKUP($A40,DSSV!$A$7:$S$65536,IN_DTK!E$5,0))=FALSE,VLOOKUP($A40,DSSV!$A$7:$S$65536,IN_DTK!E$5,0),"")</f>
        <v>0</v>
      </c>
      <c r="F40" s="126">
        <f>IF(ISNA(VLOOKUP($A40,DSSV!$A$7:$S$65536,IN_DTK!F$5,0))=FALSE,VLOOKUP($A40,DSSV!$A$7:$S$65536,IN_DTK!F$5,0),"")</f>
        <v>0</v>
      </c>
      <c r="G40" s="126">
        <f>IF(ISNA(VLOOKUP($A40,DSSV!$A$7:$S$65536,IN_DTK!G$5,0))=FALSE,VLOOKUP($A40,DSSV!$A$7:$S$65536,IN_DTK!G$5,0),"")</f>
        <v>0</v>
      </c>
      <c r="H40" s="126" t="str">
        <f>IF(ISNA(VLOOKUP($A40,DSSV!$A$7:$S$65536,IN_DTK!H$5,0))=FALSE,IF(H$8&lt;&gt;0,VLOOKUP($A40,DSSV!$A$7:$S$65536,IN_DTK!H$5,0),""),"")</f>
        <v/>
      </c>
      <c r="I40" s="126" t="str">
        <f>IF(ISNA(VLOOKUP($A40,DSSV!$A$7:$S$65536,IN_DTK!I$5,0))=FALSE,IF(I$8&lt;&gt;0,VLOOKUP($A40,DSSV!$A$7:$S$65536,IN_DTK!I$5,0),""),"")</f>
        <v/>
      </c>
      <c r="J40" s="126" t="str">
        <f>IF(ISNA(VLOOKUP($A40,DSSV!$A$7:$S$65536,IN_DTK!J$5,0))=FALSE,IF(J$8&lt;&gt;0,VLOOKUP($A40,DSSV!$A$7:$S$65536,IN_DTK!J$5,0),""),"")</f>
        <v/>
      </c>
      <c r="K40" s="126" t="str">
        <f>IF(ISNA(VLOOKUP($A40,DSSV!$A$7:$S$65536,IN_DTK!K$5,0))=FALSE,IF(K$8&lt;&gt;0,VLOOKUP($A40,DSSV!$A$7:$S$65536,IN_DTK!K$5,0),""),"")</f>
        <v/>
      </c>
      <c r="L40" s="126" t="str">
        <f>IF(ISNA(VLOOKUP($A40,DSSV!$A$7:$S$65536,IN_DTK!L$5,0))=FALSE,IF(L$8&lt;&gt;0,VLOOKUP($A40,DSSV!$A$7:$S$65536,IN_DTK!L$5,0),""),"")</f>
        <v/>
      </c>
      <c r="M40" s="126" t="str">
        <f>IF(ISNA(VLOOKUP($A40,DSSV!$A$7:$S$65536,IN_DTK!M$5,0))=FALSE,IF(M$8&lt;&gt;0,VLOOKUP($A40,DSSV!$A$7:$S$65536,IN_DTK!M$5,0),""),"")</f>
        <v/>
      </c>
      <c r="N40" s="126" t="str">
        <f>IF(ISNA(VLOOKUP($A40,DSSV!$A$7:$S$65536,IN_DTK!N$5,0))=FALSE,IF(N$8&lt;&gt;0,VLOOKUP($A40,DSSV!$A$7:$S$65536,IN_DTK!N$5,0),""),"")</f>
        <v/>
      </c>
      <c r="O40" s="126" t="str">
        <f>IF(ISNA(VLOOKUP($A40,DSSV!$A$7:$S$65536,IN_DTK!O$5,0))=FALSE,IF(O$8&lt;&gt;0,VLOOKUP($A40,DSSV!$A$7:$S$65536,IN_DTK!O$5,0),""),"")</f>
        <v/>
      </c>
      <c r="P40" s="126" t="str">
        <f>IF(ISNA(VLOOKUP($A40,DSSV!$A$7:$S$65536,IN_DTK!P$5,0))=FALSE,IF(P$8&lt;&gt;0,VLOOKUP($A40,DSSV!$A$7:$S$65536,IN_DTK!P$5,0),""),"")</f>
        <v/>
      </c>
      <c r="Q40" s="129">
        <f>IF(ISNA(VLOOKUP($A40,DSSV!$A$7:$S$65536,IN_DTK!Q$5,0))=FALSE,VLOOKUP($A40,DSSV!$A$7:$S$65536,IN_DTK!Q$5,0),"")</f>
        <v>0</v>
      </c>
      <c r="R40" s="130" t="str">
        <f>IF(ISNA(VLOOKUP($A40,DSSV!$A$7:$S$65536,IN_DTK!R$5,0))=FALSE,VLOOKUP($A40,DSSV!$A$7:$S$65536,IN_DTK!R$5,0),"")</f>
        <v>Không</v>
      </c>
      <c r="S40" s="131">
        <f>IF(ISNA(VLOOKUP($A40,DSSV!$A$7:$S$65536,IN_DTK!S$5,0))=FALSE,VLOOKUP($A40,DSSV!$A$7:$S$65536,IN_DTK!S$5,0),"")</f>
        <v>0</v>
      </c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</row>
    <row r="41" spans="1:55" s="125" customFormat="1" ht="20.100000000000001" customHeight="1">
      <c r="A41" s="123">
        <v>33</v>
      </c>
      <c r="B41" s="126">
        <v>33</v>
      </c>
      <c r="C41" s="126">
        <f>IF(ISNA(VLOOKUP($A41,DSSV!$A$7:$S$65536,IN_DTK!C$5,0))=FALSE,VLOOKUP($A41,DSSV!$A$7:$S$65536,IN_DTK!C$5,0),"")</f>
        <v>0</v>
      </c>
      <c r="D41" s="127">
        <f>IF(ISNA(VLOOKUP($A41,DSSV!$A$7:$S$65536,IN_DTK!D$5,0))=FALSE,VLOOKUP($A41,DSSV!$A$7:$S$65536,IN_DTK!D$5,0),"")</f>
        <v>0</v>
      </c>
      <c r="E41" s="128">
        <f>IF(ISNA(VLOOKUP($A41,DSSV!$A$7:$S$65536,IN_DTK!E$5,0))=FALSE,VLOOKUP($A41,DSSV!$A$7:$S$65536,IN_DTK!E$5,0),"")</f>
        <v>0</v>
      </c>
      <c r="F41" s="126">
        <f>IF(ISNA(VLOOKUP($A41,DSSV!$A$7:$S$65536,IN_DTK!F$5,0))=FALSE,VLOOKUP($A41,DSSV!$A$7:$S$65536,IN_DTK!F$5,0),"")</f>
        <v>0</v>
      </c>
      <c r="G41" s="126">
        <f>IF(ISNA(VLOOKUP($A41,DSSV!$A$7:$S$65536,IN_DTK!G$5,0))=FALSE,VLOOKUP($A41,DSSV!$A$7:$S$65536,IN_DTK!G$5,0),"")</f>
        <v>0</v>
      </c>
      <c r="H41" s="126" t="str">
        <f>IF(ISNA(VLOOKUP($A41,DSSV!$A$7:$S$65536,IN_DTK!H$5,0))=FALSE,IF(H$8&lt;&gt;0,VLOOKUP($A41,DSSV!$A$7:$S$65536,IN_DTK!H$5,0),""),"")</f>
        <v/>
      </c>
      <c r="I41" s="126" t="str">
        <f>IF(ISNA(VLOOKUP($A41,DSSV!$A$7:$S$65536,IN_DTK!I$5,0))=FALSE,IF(I$8&lt;&gt;0,VLOOKUP($A41,DSSV!$A$7:$S$65536,IN_DTK!I$5,0),""),"")</f>
        <v/>
      </c>
      <c r="J41" s="126" t="str">
        <f>IF(ISNA(VLOOKUP($A41,DSSV!$A$7:$S$65536,IN_DTK!J$5,0))=FALSE,IF(J$8&lt;&gt;0,VLOOKUP($A41,DSSV!$A$7:$S$65536,IN_DTK!J$5,0),""),"")</f>
        <v/>
      </c>
      <c r="K41" s="126" t="str">
        <f>IF(ISNA(VLOOKUP($A41,DSSV!$A$7:$S$65536,IN_DTK!K$5,0))=FALSE,IF(K$8&lt;&gt;0,VLOOKUP($A41,DSSV!$A$7:$S$65536,IN_DTK!K$5,0),""),"")</f>
        <v/>
      </c>
      <c r="L41" s="126" t="str">
        <f>IF(ISNA(VLOOKUP($A41,DSSV!$A$7:$S$65536,IN_DTK!L$5,0))=FALSE,IF(L$8&lt;&gt;0,VLOOKUP($A41,DSSV!$A$7:$S$65536,IN_DTK!L$5,0),""),"")</f>
        <v/>
      </c>
      <c r="M41" s="126" t="str">
        <f>IF(ISNA(VLOOKUP($A41,DSSV!$A$7:$S$65536,IN_DTK!M$5,0))=FALSE,IF(M$8&lt;&gt;0,VLOOKUP($A41,DSSV!$A$7:$S$65536,IN_DTK!M$5,0),""),"")</f>
        <v/>
      </c>
      <c r="N41" s="126" t="str">
        <f>IF(ISNA(VLOOKUP($A41,DSSV!$A$7:$S$65536,IN_DTK!N$5,0))=FALSE,IF(N$8&lt;&gt;0,VLOOKUP($A41,DSSV!$A$7:$S$65536,IN_DTK!N$5,0),""),"")</f>
        <v/>
      </c>
      <c r="O41" s="126" t="str">
        <f>IF(ISNA(VLOOKUP($A41,DSSV!$A$7:$S$65536,IN_DTK!O$5,0))=FALSE,IF(O$8&lt;&gt;0,VLOOKUP($A41,DSSV!$A$7:$S$65536,IN_DTK!O$5,0),""),"")</f>
        <v/>
      </c>
      <c r="P41" s="126" t="str">
        <f>IF(ISNA(VLOOKUP($A41,DSSV!$A$7:$S$65536,IN_DTK!P$5,0))=FALSE,IF(P$8&lt;&gt;0,VLOOKUP($A41,DSSV!$A$7:$S$65536,IN_DTK!P$5,0),""),"")</f>
        <v/>
      </c>
      <c r="Q41" s="129">
        <f>IF(ISNA(VLOOKUP($A41,DSSV!$A$7:$S$65536,IN_DTK!Q$5,0))=FALSE,VLOOKUP($A41,DSSV!$A$7:$S$65536,IN_DTK!Q$5,0),"")</f>
        <v>0</v>
      </c>
      <c r="R41" s="130" t="str">
        <f>IF(ISNA(VLOOKUP($A41,DSSV!$A$7:$S$65536,IN_DTK!R$5,0))=FALSE,VLOOKUP($A41,DSSV!$A$7:$S$65536,IN_DTK!R$5,0),"")</f>
        <v>Không</v>
      </c>
      <c r="S41" s="131">
        <f>IF(ISNA(VLOOKUP($A41,DSSV!$A$7:$S$65536,IN_DTK!S$5,0))=FALSE,VLOOKUP($A41,DSSV!$A$7:$S$65536,IN_DTK!S$5,0),"")</f>
        <v>0</v>
      </c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</row>
    <row r="42" spans="1:55" s="125" customFormat="1" ht="20.100000000000001" customHeight="1">
      <c r="A42" s="123">
        <v>34</v>
      </c>
      <c r="B42" s="126">
        <v>34</v>
      </c>
      <c r="C42" s="126">
        <f>IF(ISNA(VLOOKUP($A42,DSSV!$A$7:$S$65536,IN_DTK!C$5,0))=FALSE,VLOOKUP($A42,DSSV!$A$7:$S$65536,IN_DTK!C$5,0),"")</f>
        <v>0</v>
      </c>
      <c r="D42" s="127">
        <f>IF(ISNA(VLOOKUP($A42,DSSV!$A$7:$S$65536,IN_DTK!D$5,0))=FALSE,VLOOKUP($A42,DSSV!$A$7:$S$65536,IN_DTK!D$5,0),"")</f>
        <v>0</v>
      </c>
      <c r="E42" s="128">
        <f>IF(ISNA(VLOOKUP($A42,DSSV!$A$7:$S$65536,IN_DTK!E$5,0))=FALSE,VLOOKUP($A42,DSSV!$A$7:$S$65536,IN_DTK!E$5,0),"")</f>
        <v>0</v>
      </c>
      <c r="F42" s="126">
        <f>IF(ISNA(VLOOKUP($A42,DSSV!$A$7:$S$65536,IN_DTK!F$5,0))=FALSE,VLOOKUP($A42,DSSV!$A$7:$S$65536,IN_DTK!F$5,0),"")</f>
        <v>0</v>
      </c>
      <c r="G42" s="126">
        <f>IF(ISNA(VLOOKUP($A42,DSSV!$A$7:$S$65536,IN_DTK!G$5,0))=FALSE,VLOOKUP($A42,DSSV!$A$7:$S$65536,IN_DTK!G$5,0),"")</f>
        <v>0</v>
      </c>
      <c r="H42" s="126" t="str">
        <f>IF(ISNA(VLOOKUP($A42,DSSV!$A$7:$S$65536,IN_DTK!H$5,0))=FALSE,IF(H$8&lt;&gt;0,VLOOKUP($A42,DSSV!$A$7:$S$65536,IN_DTK!H$5,0),""),"")</f>
        <v/>
      </c>
      <c r="I42" s="126" t="str">
        <f>IF(ISNA(VLOOKUP($A42,DSSV!$A$7:$S$65536,IN_DTK!I$5,0))=FALSE,IF(I$8&lt;&gt;0,VLOOKUP($A42,DSSV!$A$7:$S$65536,IN_DTK!I$5,0),""),"")</f>
        <v/>
      </c>
      <c r="J42" s="126" t="str">
        <f>IF(ISNA(VLOOKUP($A42,DSSV!$A$7:$S$65536,IN_DTK!J$5,0))=FALSE,IF(J$8&lt;&gt;0,VLOOKUP($A42,DSSV!$A$7:$S$65536,IN_DTK!J$5,0),""),"")</f>
        <v/>
      </c>
      <c r="K42" s="126" t="str">
        <f>IF(ISNA(VLOOKUP($A42,DSSV!$A$7:$S$65536,IN_DTK!K$5,0))=FALSE,IF(K$8&lt;&gt;0,VLOOKUP($A42,DSSV!$A$7:$S$65536,IN_DTK!K$5,0),""),"")</f>
        <v/>
      </c>
      <c r="L42" s="126" t="str">
        <f>IF(ISNA(VLOOKUP($A42,DSSV!$A$7:$S$65536,IN_DTK!L$5,0))=FALSE,IF(L$8&lt;&gt;0,VLOOKUP($A42,DSSV!$A$7:$S$65536,IN_DTK!L$5,0),""),"")</f>
        <v/>
      </c>
      <c r="M42" s="126" t="str">
        <f>IF(ISNA(VLOOKUP($A42,DSSV!$A$7:$S$65536,IN_DTK!M$5,0))=FALSE,IF(M$8&lt;&gt;0,VLOOKUP($A42,DSSV!$A$7:$S$65536,IN_DTK!M$5,0),""),"")</f>
        <v/>
      </c>
      <c r="N42" s="126" t="str">
        <f>IF(ISNA(VLOOKUP($A42,DSSV!$A$7:$S$65536,IN_DTK!N$5,0))=FALSE,IF(N$8&lt;&gt;0,VLOOKUP($A42,DSSV!$A$7:$S$65536,IN_DTK!N$5,0),""),"")</f>
        <v/>
      </c>
      <c r="O42" s="126" t="str">
        <f>IF(ISNA(VLOOKUP($A42,DSSV!$A$7:$S$65536,IN_DTK!O$5,0))=FALSE,IF(O$8&lt;&gt;0,VLOOKUP($A42,DSSV!$A$7:$S$65536,IN_DTK!O$5,0),""),"")</f>
        <v/>
      </c>
      <c r="P42" s="126" t="str">
        <f>IF(ISNA(VLOOKUP($A42,DSSV!$A$7:$S$65536,IN_DTK!P$5,0))=FALSE,IF(P$8&lt;&gt;0,VLOOKUP($A42,DSSV!$A$7:$S$65536,IN_DTK!P$5,0),""),"")</f>
        <v/>
      </c>
      <c r="Q42" s="129">
        <f>IF(ISNA(VLOOKUP($A42,DSSV!$A$7:$S$65536,IN_DTK!Q$5,0))=FALSE,VLOOKUP($A42,DSSV!$A$7:$S$65536,IN_DTK!Q$5,0),"")</f>
        <v>0</v>
      </c>
      <c r="R42" s="130" t="str">
        <f>IF(ISNA(VLOOKUP($A42,DSSV!$A$7:$S$65536,IN_DTK!R$5,0))=FALSE,VLOOKUP($A42,DSSV!$A$7:$S$65536,IN_DTK!R$5,0),"")</f>
        <v>Không</v>
      </c>
      <c r="S42" s="131">
        <f>IF(ISNA(VLOOKUP($A42,DSSV!$A$7:$S$65536,IN_DTK!S$5,0))=FALSE,VLOOKUP($A42,DSSV!$A$7:$S$65536,IN_DTK!S$5,0),"")</f>
        <v>0</v>
      </c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</row>
    <row r="43" spans="1:55" s="125" customFormat="1" ht="20.100000000000001" customHeight="1">
      <c r="A43" s="123">
        <v>35</v>
      </c>
      <c r="B43" s="126">
        <v>35</v>
      </c>
      <c r="C43" s="126">
        <f>IF(ISNA(VLOOKUP($A43,DSSV!$A$7:$S$65536,IN_DTK!C$5,0))=FALSE,VLOOKUP($A43,DSSV!$A$7:$S$65536,IN_DTK!C$5,0),"")</f>
        <v>0</v>
      </c>
      <c r="D43" s="127">
        <f>IF(ISNA(VLOOKUP($A43,DSSV!$A$7:$S$65536,IN_DTK!D$5,0))=FALSE,VLOOKUP($A43,DSSV!$A$7:$S$65536,IN_DTK!D$5,0),"")</f>
        <v>0</v>
      </c>
      <c r="E43" s="128">
        <f>IF(ISNA(VLOOKUP($A43,DSSV!$A$7:$S$65536,IN_DTK!E$5,0))=FALSE,VLOOKUP($A43,DSSV!$A$7:$S$65536,IN_DTK!E$5,0),"")</f>
        <v>0</v>
      </c>
      <c r="F43" s="126">
        <f>IF(ISNA(VLOOKUP($A43,DSSV!$A$7:$S$65536,IN_DTK!F$5,0))=FALSE,VLOOKUP($A43,DSSV!$A$7:$S$65536,IN_DTK!F$5,0),"")</f>
        <v>0</v>
      </c>
      <c r="G43" s="126">
        <f>IF(ISNA(VLOOKUP($A43,DSSV!$A$7:$S$65536,IN_DTK!G$5,0))=FALSE,VLOOKUP($A43,DSSV!$A$7:$S$65536,IN_DTK!G$5,0),"")</f>
        <v>0</v>
      </c>
      <c r="H43" s="126" t="str">
        <f>IF(ISNA(VLOOKUP($A43,DSSV!$A$7:$S$65536,IN_DTK!H$5,0))=FALSE,IF(H$8&lt;&gt;0,VLOOKUP($A43,DSSV!$A$7:$S$65536,IN_DTK!H$5,0),""),"")</f>
        <v/>
      </c>
      <c r="I43" s="126" t="str">
        <f>IF(ISNA(VLOOKUP($A43,DSSV!$A$7:$S$65536,IN_DTK!I$5,0))=FALSE,IF(I$8&lt;&gt;0,VLOOKUP($A43,DSSV!$A$7:$S$65536,IN_DTK!I$5,0),""),"")</f>
        <v/>
      </c>
      <c r="J43" s="126" t="str">
        <f>IF(ISNA(VLOOKUP($A43,DSSV!$A$7:$S$65536,IN_DTK!J$5,0))=FALSE,IF(J$8&lt;&gt;0,VLOOKUP($A43,DSSV!$A$7:$S$65536,IN_DTK!J$5,0),""),"")</f>
        <v/>
      </c>
      <c r="K43" s="126" t="str">
        <f>IF(ISNA(VLOOKUP($A43,DSSV!$A$7:$S$65536,IN_DTK!K$5,0))=FALSE,IF(K$8&lt;&gt;0,VLOOKUP($A43,DSSV!$A$7:$S$65536,IN_DTK!K$5,0),""),"")</f>
        <v/>
      </c>
      <c r="L43" s="126" t="str">
        <f>IF(ISNA(VLOOKUP($A43,DSSV!$A$7:$S$65536,IN_DTK!L$5,0))=FALSE,IF(L$8&lt;&gt;0,VLOOKUP($A43,DSSV!$A$7:$S$65536,IN_DTK!L$5,0),""),"")</f>
        <v/>
      </c>
      <c r="M43" s="126" t="str">
        <f>IF(ISNA(VLOOKUP($A43,DSSV!$A$7:$S$65536,IN_DTK!M$5,0))=FALSE,IF(M$8&lt;&gt;0,VLOOKUP($A43,DSSV!$A$7:$S$65536,IN_DTK!M$5,0),""),"")</f>
        <v/>
      </c>
      <c r="N43" s="126" t="str">
        <f>IF(ISNA(VLOOKUP($A43,DSSV!$A$7:$S$65536,IN_DTK!N$5,0))=FALSE,IF(N$8&lt;&gt;0,VLOOKUP($A43,DSSV!$A$7:$S$65536,IN_DTK!N$5,0),""),"")</f>
        <v/>
      </c>
      <c r="O43" s="126" t="str">
        <f>IF(ISNA(VLOOKUP($A43,DSSV!$A$7:$S$65536,IN_DTK!O$5,0))=FALSE,IF(O$8&lt;&gt;0,VLOOKUP($A43,DSSV!$A$7:$S$65536,IN_DTK!O$5,0),""),"")</f>
        <v/>
      </c>
      <c r="P43" s="126" t="str">
        <f>IF(ISNA(VLOOKUP($A43,DSSV!$A$7:$S$65536,IN_DTK!P$5,0))=FALSE,IF(P$8&lt;&gt;0,VLOOKUP($A43,DSSV!$A$7:$S$65536,IN_DTK!P$5,0),""),"")</f>
        <v/>
      </c>
      <c r="Q43" s="129">
        <f>IF(ISNA(VLOOKUP($A43,DSSV!$A$7:$S$65536,IN_DTK!Q$5,0))=FALSE,VLOOKUP($A43,DSSV!$A$7:$S$65536,IN_DTK!Q$5,0),"")</f>
        <v>0</v>
      </c>
      <c r="R43" s="130" t="str">
        <f>IF(ISNA(VLOOKUP($A43,DSSV!$A$7:$S$65536,IN_DTK!R$5,0))=FALSE,VLOOKUP($A43,DSSV!$A$7:$S$65536,IN_DTK!R$5,0),"")</f>
        <v>Không</v>
      </c>
      <c r="S43" s="131">
        <f>IF(ISNA(VLOOKUP($A43,DSSV!$A$7:$S$65536,IN_DTK!S$5,0))=FALSE,VLOOKUP($A43,DSSV!$A$7:$S$65536,IN_DTK!S$5,0),"")</f>
        <v>0</v>
      </c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</row>
    <row r="44" spans="1:55" s="125" customFormat="1" ht="20.100000000000001" customHeight="1">
      <c r="A44" s="123">
        <v>36</v>
      </c>
      <c r="B44" s="126">
        <v>36</v>
      </c>
      <c r="C44" s="126">
        <f>IF(ISNA(VLOOKUP($A44,DSSV!$A$7:$S$65536,IN_DTK!C$5,0))=FALSE,VLOOKUP($A44,DSSV!$A$7:$S$65536,IN_DTK!C$5,0),"")</f>
        <v>0</v>
      </c>
      <c r="D44" s="127">
        <f>IF(ISNA(VLOOKUP($A44,DSSV!$A$7:$S$65536,IN_DTK!D$5,0))=FALSE,VLOOKUP($A44,DSSV!$A$7:$S$65536,IN_DTK!D$5,0),"")</f>
        <v>0</v>
      </c>
      <c r="E44" s="128">
        <f>IF(ISNA(VLOOKUP($A44,DSSV!$A$7:$S$65536,IN_DTK!E$5,0))=FALSE,VLOOKUP($A44,DSSV!$A$7:$S$65536,IN_DTK!E$5,0),"")</f>
        <v>0</v>
      </c>
      <c r="F44" s="126">
        <f>IF(ISNA(VLOOKUP($A44,DSSV!$A$7:$S$65536,IN_DTK!F$5,0))=FALSE,VLOOKUP($A44,DSSV!$A$7:$S$65536,IN_DTK!F$5,0),"")</f>
        <v>0</v>
      </c>
      <c r="G44" s="126">
        <f>IF(ISNA(VLOOKUP($A44,DSSV!$A$7:$S$65536,IN_DTK!G$5,0))=FALSE,VLOOKUP($A44,DSSV!$A$7:$S$65536,IN_DTK!G$5,0),"")</f>
        <v>0</v>
      </c>
      <c r="H44" s="126" t="str">
        <f>IF(ISNA(VLOOKUP($A44,DSSV!$A$7:$S$65536,IN_DTK!H$5,0))=FALSE,IF(H$8&lt;&gt;0,VLOOKUP($A44,DSSV!$A$7:$S$65536,IN_DTK!H$5,0),""),"")</f>
        <v/>
      </c>
      <c r="I44" s="126" t="str">
        <f>IF(ISNA(VLOOKUP($A44,DSSV!$A$7:$S$65536,IN_DTK!I$5,0))=FALSE,IF(I$8&lt;&gt;0,VLOOKUP($A44,DSSV!$A$7:$S$65536,IN_DTK!I$5,0),""),"")</f>
        <v/>
      </c>
      <c r="J44" s="126" t="str">
        <f>IF(ISNA(VLOOKUP($A44,DSSV!$A$7:$S$65536,IN_DTK!J$5,0))=FALSE,IF(J$8&lt;&gt;0,VLOOKUP($A44,DSSV!$A$7:$S$65536,IN_DTK!J$5,0),""),"")</f>
        <v/>
      </c>
      <c r="K44" s="126" t="str">
        <f>IF(ISNA(VLOOKUP($A44,DSSV!$A$7:$S$65536,IN_DTK!K$5,0))=FALSE,IF(K$8&lt;&gt;0,VLOOKUP($A44,DSSV!$A$7:$S$65536,IN_DTK!K$5,0),""),"")</f>
        <v/>
      </c>
      <c r="L44" s="126" t="str">
        <f>IF(ISNA(VLOOKUP($A44,DSSV!$A$7:$S$65536,IN_DTK!L$5,0))=FALSE,IF(L$8&lt;&gt;0,VLOOKUP($A44,DSSV!$A$7:$S$65536,IN_DTK!L$5,0),""),"")</f>
        <v/>
      </c>
      <c r="M44" s="126" t="str">
        <f>IF(ISNA(VLOOKUP($A44,DSSV!$A$7:$S$65536,IN_DTK!M$5,0))=FALSE,IF(M$8&lt;&gt;0,VLOOKUP($A44,DSSV!$A$7:$S$65536,IN_DTK!M$5,0),""),"")</f>
        <v/>
      </c>
      <c r="N44" s="126" t="str">
        <f>IF(ISNA(VLOOKUP($A44,DSSV!$A$7:$S$65536,IN_DTK!N$5,0))=FALSE,IF(N$8&lt;&gt;0,VLOOKUP($A44,DSSV!$A$7:$S$65536,IN_DTK!N$5,0),""),"")</f>
        <v/>
      </c>
      <c r="O44" s="126" t="str">
        <f>IF(ISNA(VLOOKUP($A44,DSSV!$A$7:$S$65536,IN_DTK!O$5,0))=FALSE,IF(O$8&lt;&gt;0,VLOOKUP($A44,DSSV!$A$7:$S$65536,IN_DTK!O$5,0),""),"")</f>
        <v/>
      </c>
      <c r="P44" s="126" t="str">
        <f>IF(ISNA(VLOOKUP($A44,DSSV!$A$7:$S$65536,IN_DTK!P$5,0))=FALSE,IF(P$8&lt;&gt;0,VLOOKUP($A44,DSSV!$A$7:$S$65536,IN_DTK!P$5,0),""),"")</f>
        <v/>
      </c>
      <c r="Q44" s="129">
        <f>IF(ISNA(VLOOKUP($A44,DSSV!$A$7:$S$65536,IN_DTK!Q$5,0))=FALSE,VLOOKUP($A44,DSSV!$A$7:$S$65536,IN_DTK!Q$5,0),"")</f>
        <v>0</v>
      </c>
      <c r="R44" s="130" t="str">
        <f>IF(ISNA(VLOOKUP($A44,DSSV!$A$7:$S$65536,IN_DTK!R$5,0))=FALSE,VLOOKUP($A44,DSSV!$A$7:$S$65536,IN_DTK!R$5,0),"")</f>
        <v>Không</v>
      </c>
      <c r="S44" s="131">
        <f>IF(ISNA(VLOOKUP($A44,DSSV!$A$7:$S$65536,IN_DTK!S$5,0))=FALSE,VLOOKUP($A44,DSSV!$A$7:$S$65536,IN_DTK!S$5,0),"")</f>
        <v>0</v>
      </c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</row>
    <row r="45" spans="1:55" s="125" customFormat="1" ht="20.100000000000001" customHeight="1">
      <c r="A45" s="123">
        <v>37</v>
      </c>
      <c r="B45" s="126">
        <v>37</v>
      </c>
      <c r="C45" s="126">
        <f>IF(ISNA(VLOOKUP($A45,DSSV!$A$7:$S$65536,IN_DTK!C$5,0))=FALSE,VLOOKUP($A45,DSSV!$A$7:$S$65536,IN_DTK!C$5,0),"")</f>
        <v>0</v>
      </c>
      <c r="D45" s="127">
        <f>IF(ISNA(VLOOKUP($A45,DSSV!$A$7:$S$65536,IN_DTK!D$5,0))=FALSE,VLOOKUP($A45,DSSV!$A$7:$S$65536,IN_DTK!D$5,0),"")</f>
        <v>0</v>
      </c>
      <c r="E45" s="128">
        <f>IF(ISNA(VLOOKUP($A45,DSSV!$A$7:$S$65536,IN_DTK!E$5,0))=FALSE,VLOOKUP($A45,DSSV!$A$7:$S$65536,IN_DTK!E$5,0),"")</f>
        <v>0</v>
      </c>
      <c r="F45" s="126">
        <f>IF(ISNA(VLOOKUP($A45,DSSV!$A$7:$S$65536,IN_DTK!F$5,0))=FALSE,VLOOKUP($A45,DSSV!$A$7:$S$65536,IN_DTK!F$5,0),"")</f>
        <v>0</v>
      </c>
      <c r="G45" s="126">
        <f>IF(ISNA(VLOOKUP($A45,DSSV!$A$7:$S$65536,IN_DTK!G$5,0))=FALSE,VLOOKUP($A45,DSSV!$A$7:$S$65536,IN_DTK!G$5,0),"")</f>
        <v>0</v>
      </c>
      <c r="H45" s="126" t="str">
        <f>IF(ISNA(VLOOKUP($A45,DSSV!$A$7:$S$65536,IN_DTK!H$5,0))=FALSE,IF(H$8&lt;&gt;0,VLOOKUP($A45,DSSV!$A$7:$S$65536,IN_DTK!H$5,0),""),"")</f>
        <v/>
      </c>
      <c r="I45" s="126" t="str">
        <f>IF(ISNA(VLOOKUP($A45,DSSV!$A$7:$S$65536,IN_DTK!I$5,0))=FALSE,IF(I$8&lt;&gt;0,VLOOKUP($A45,DSSV!$A$7:$S$65536,IN_DTK!I$5,0),""),"")</f>
        <v/>
      </c>
      <c r="J45" s="126" t="str">
        <f>IF(ISNA(VLOOKUP($A45,DSSV!$A$7:$S$65536,IN_DTK!J$5,0))=FALSE,IF(J$8&lt;&gt;0,VLOOKUP($A45,DSSV!$A$7:$S$65536,IN_DTK!J$5,0),""),"")</f>
        <v/>
      </c>
      <c r="K45" s="126" t="str">
        <f>IF(ISNA(VLOOKUP($A45,DSSV!$A$7:$S$65536,IN_DTK!K$5,0))=FALSE,IF(K$8&lt;&gt;0,VLOOKUP($A45,DSSV!$A$7:$S$65536,IN_DTK!K$5,0),""),"")</f>
        <v/>
      </c>
      <c r="L45" s="126" t="str">
        <f>IF(ISNA(VLOOKUP($A45,DSSV!$A$7:$S$65536,IN_DTK!L$5,0))=FALSE,IF(L$8&lt;&gt;0,VLOOKUP($A45,DSSV!$A$7:$S$65536,IN_DTK!L$5,0),""),"")</f>
        <v/>
      </c>
      <c r="M45" s="126" t="str">
        <f>IF(ISNA(VLOOKUP($A45,DSSV!$A$7:$S$65536,IN_DTK!M$5,0))=FALSE,IF(M$8&lt;&gt;0,VLOOKUP($A45,DSSV!$A$7:$S$65536,IN_DTK!M$5,0),""),"")</f>
        <v/>
      </c>
      <c r="N45" s="126" t="str">
        <f>IF(ISNA(VLOOKUP($A45,DSSV!$A$7:$S$65536,IN_DTK!N$5,0))=FALSE,IF(N$8&lt;&gt;0,VLOOKUP($A45,DSSV!$A$7:$S$65536,IN_DTK!N$5,0),""),"")</f>
        <v/>
      </c>
      <c r="O45" s="126" t="str">
        <f>IF(ISNA(VLOOKUP($A45,DSSV!$A$7:$S$65536,IN_DTK!O$5,0))=FALSE,IF(O$8&lt;&gt;0,VLOOKUP($A45,DSSV!$A$7:$S$65536,IN_DTK!O$5,0),""),"")</f>
        <v/>
      </c>
      <c r="P45" s="126" t="str">
        <f>IF(ISNA(VLOOKUP($A45,DSSV!$A$7:$S$65536,IN_DTK!P$5,0))=FALSE,IF(P$8&lt;&gt;0,VLOOKUP($A45,DSSV!$A$7:$S$65536,IN_DTK!P$5,0),""),"")</f>
        <v/>
      </c>
      <c r="Q45" s="129">
        <f>IF(ISNA(VLOOKUP($A45,DSSV!$A$7:$S$65536,IN_DTK!Q$5,0))=FALSE,VLOOKUP($A45,DSSV!$A$7:$S$65536,IN_DTK!Q$5,0),"")</f>
        <v>0</v>
      </c>
      <c r="R45" s="130" t="str">
        <f>IF(ISNA(VLOOKUP($A45,DSSV!$A$7:$S$65536,IN_DTK!R$5,0))=FALSE,VLOOKUP($A45,DSSV!$A$7:$S$65536,IN_DTK!R$5,0),"")</f>
        <v>Không</v>
      </c>
      <c r="S45" s="131">
        <f>IF(ISNA(VLOOKUP($A45,DSSV!$A$7:$S$65536,IN_DTK!S$5,0))=FALSE,VLOOKUP($A45,DSSV!$A$7:$S$65536,IN_DTK!S$5,0),"")</f>
        <v>0</v>
      </c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</row>
    <row r="46" spans="1:55" s="125" customFormat="1" ht="20.100000000000001" customHeight="1">
      <c r="A46" s="123">
        <v>38</v>
      </c>
      <c r="B46" s="126">
        <v>38</v>
      </c>
      <c r="C46" s="126">
        <f>IF(ISNA(VLOOKUP($A46,DSSV!$A$7:$S$65536,IN_DTK!C$5,0))=FALSE,VLOOKUP($A46,DSSV!$A$7:$S$65536,IN_DTK!C$5,0),"")</f>
        <v>0</v>
      </c>
      <c r="D46" s="127">
        <f>IF(ISNA(VLOOKUP($A46,DSSV!$A$7:$S$65536,IN_DTK!D$5,0))=FALSE,VLOOKUP($A46,DSSV!$A$7:$S$65536,IN_DTK!D$5,0),"")</f>
        <v>0</v>
      </c>
      <c r="E46" s="128">
        <f>IF(ISNA(VLOOKUP($A46,DSSV!$A$7:$S$65536,IN_DTK!E$5,0))=FALSE,VLOOKUP($A46,DSSV!$A$7:$S$65536,IN_DTK!E$5,0),"")</f>
        <v>0</v>
      </c>
      <c r="F46" s="126">
        <f>IF(ISNA(VLOOKUP($A46,DSSV!$A$7:$S$65536,IN_DTK!F$5,0))=FALSE,VLOOKUP($A46,DSSV!$A$7:$S$65536,IN_DTK!F$5,0),"")</f>
        <v>0</v>
      </c>
      <c r="G46" s="126">
        <f>IF(ISNA(VLOOKUP($A46,DSSV!$A$7:$S$65536,IN_DTK!G$5,0))=FALSE,VLOOKUP($A46,DSSV!$A$7:$S$65536,IN_DTK!G$5,0),"")</f>
        <v>0</v>
      </c>
      <c r="H46" s="126" t="str">
        <f>IF(ISNA(VLOOKUP($A46,DSSV!$A$7:$S$65536,IN_DTK!H$5,0))=FALSE,IF(H$8&lt;&gt;0,VLOOKUP($A46,DSSV!$A$7:$S$65536,IN_DTK!H$5,0),""),"")</f>
        <v/>
      </c>
      <c r="I46" s="126" t="str">
        <f>IF(ISNA(VLOOKUP($A46,DSSV!$A$7:$S$65536,IN_DTK!I$5,0))=FALSE,IF(I$8&lt;&gt;0,VLOOKUP($A46,DSSV!$A$7:$S$65536,IN_DTK!I$5,0),""),"")</f>
        <v/>
      </c>
      <c r="J46" s="126" t="str">
        <f>IF(ISNA(VLOOKUP($A46,DSSV!$A$7:$S$65536,IN_DTK!J$5,0))=FALSE,IF(J$8&lt;&gt;0,VLOOKUP($A46,DSSV!$A$7:$S$65536,IN_DTK!J$5,0),""),"")</f>
        <v/>
      </c>
      <c r="K46" s="126" t="str">
        <f>IF(ISNA(VLOOKUP($A46,DSSV!$A$7:$S$65536,IN_DTK!K$5,0))=FALSE,IF(K$8&lt;&gt;0,VLOOKUP($A46,DSSV!$A$7:$S$65536,IN_DTK!K$5,0),""),"")</f>
        <v/>
      </c>
      <c r="L46" s="126" t="str">
        <f>IF(ISNA(VLOOKUP($A46,DSSV!$A$7:$S$65536,IN_DTK!L$5,0))=FALSE,IF(L$8&lt;&gt;0,VLOOKUP($A46,DSSV!$A$7:$S$65536,IN_DTK!L$5,0),""),"")</f>
        <v/>
      </c>
      <c r="M46" s="126" t="str">
        <f>IF(ISNA(VLOOKUP($A46,DSSV!$A$7:$S$65536,IN_DTK!M$5,0))=FALSE,IF(M$8&lt;&gt;0,VLOOKUP($A46,DSSV!$A$7:$S$65536,IN_DTK!M$5,0),""),"")</f>
        <v/>
      </c>
      <c r="N46" s="126" t="str">
        <f>IF(ISNA(VLOOKUP($A46,DSSV!$A$7:$S$65536,IN_DTK!N$5,0))=FALSE,IF(N$8&lt;&gt;0,VLOOKUP($A46,DSSV!$A$7:$S$65536,IN_DTK!N$5,0),""),"")</f>
        <v/>
      </c>
      <c r="O46" s="126" t="str">
        <f>IF(ISNA(VLOOKUP($A46,DSSV!$A$7:$S$65536,IN_DTK!O$5,0))=FALSE,IF(O$8&lt;&gt;0,VLOOKUP($A46,DSSV!$A$7:$S$65536,IN_DTK!O$5,0),""),"")</f>
        <v/>
      </c>
      <c r="P46" s="126" t="str">
        <f>IF(ISNA(VLOOKUP($A46,DSSV!$A$7:$S$65536,IN_DTK!P$5,0))=FALSE,IF(P$8&lt;&gt;0,VLOOKUP($A46,DSSV!$A$7:$S$65536,IN_DTK!P$5,0),""),"")</f>
        <v/>
      </c>
      <c r="Q46" s="129">
        <f>IF(ISNA(VLOOKUP($A46,DSSV!$A$7:$S$65536,IN_DTK!Q$5,0))=FALSE,VLOOKUP($A46,DSSV!$A$7:$S$65536,IN_DTK!Q$5,0),"")</f>
        <v>0</v>
      </c>
      <c r="R46" s="130" t="str">
        <f>IF(ISNA(VLOOKUP($A46,DSSV!$A$7:$S$65536,IN_DTK!R$5,0))=FALSE,VLOOKUP($A46,DSSV!$A$7:$S$65536,IN_DTK!R$5,0),"")</f>
        <v>Không</v>
      </c>
      <c r="S46" s="131">
        <f>IF(ISNA(VLOOKUP($A46,DSSV!$A$7:$S$65536,IN_DTK!S$5,0))=FALSE,VLOOKUP($A46,DSSV!$A$7:$S$65536,IN_DTK!S$5,0),"")</f>
        <v>0</v>
      </c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</row>
    <row r="47" spans="1:55" s="125" customFormat="1" ht="20.100000000000001" customHeight="1">
      <c r="A47" s="123">
        <v>39</v>
      </c>
      <c r="B47" s="126">
        <v>39</v>
      </c>
      <c r="C47" s="126">
        <f>IF(ISNA(VLOOKUP($A47,DSSV!$A$7:$S$65536,IN_DTK!C$5,0))=FALSE,VLOOKUP($A47,DSSV!$A$7:$S$65536,IN_DTK!C$5,0),"")</f>
        <v>0</v>
      </c>
      <c r="D47" s="127">
        <f>IF(ISNA(VLOOKUP($A47,DSSV!$A$7:$S$65536,IN_DTK!D$5,0))=FALSE,VLOOKUP($A47,DSSV!$A$7:$S$65536,IN_DTK!D$5,0),"")</f>
        <v>0</v>
      </c>
      <c r="E47" s="128">
        <f>IF(ISNA(VLOOKUP($A47,DSSV!$A$7:$S$65536,IN_DTK!E$5,0))=FALSE,VLOOKUP($A47,DSSV!$A$7:$S$65536,IN_DTK!E$5,0),"")</f>
        <v>0</v>
      </c>
      <c r="F47" s="126">
        <f>IF(ISNA(VLOOKUP($A47,DSSV!$A$7:$S$65536,IN_DTK!F$5,0))=FALSE,VLOOKUP($A47,DSSV!$A$7:$S$65536,IN_DTK!F$5,0),"")</f>
        <v>0</v>
      </c>
      <c r="G47" s="126">
        <f>IF(ISNA(VLOOKUP($A47,DSSV!$A$7:$S$65536,IN_DTK!G$5,0))=FALSE,VLOOKUP($A47,DSSV!$A$7:$S$65536,IN_DTK!G$5,0),"")</f>
        <v>0</v>
      </c>
      <c r="H47" s="126" t="str">
        <f>IF(ISNA(VLOOKUP($A47,DSSV!$A$7:$S$65536,IN_DTK!H$5,0))=FALSE,IF(H$8&lt;&gt;0,VLOOKUP($A47,DSSV!$A$7:$S$65536,IN_DTK!H$5,0),""),"")</f>
        <v/>
      </c>
      <c r="I47" s="126" t="str">
        <f>IF(ISNA(VLOOKUP($A47,DSSV!$A$7:$S$65536,IN_DTK!I$5,0))=FALSE,IF(I$8&lt;&gt;0,VLOOKUP($A47,DSSV!$A$7:$S$65536,IN_DTK!I$5,0),""),"")</f>
        <v/>
      </c>
      <c r="J47" s="126" t="str">
        <f>IF(ISNA(VLOOKUP($A47,DSSV!$A$7:$S$65536,IN_DTK!J$5,0))=FALSE,IF(J$8&lt;&gt;0,VLOOKUP($A47,DSSV!$A$7:$S$65536,IN_DTK!J$5,0),""),"")</f>
        <v/>
      </c>
      <c r="K47" s="126" t="str">
        <f>IF(ISNA(VLOOKUP($A47,DSSV!$A$7:$S$65536,IN_DTK!K$5,0))=FALSE,IF(K$8&lt;&gt;0,VLOOKUP($A47,DSSV!$A$7:$S$65536,IN_DTK!K$5,0),""),"")</f>
        <v/>
      </c>
      <c r="L47" s="126" t="str">
        <f>IF(ISNA(VLOOKUP($A47,DSSV!$A$7:$S$65536,IN_DTK!L$5,0))=FALSE,IF(L$8&lt;&gt;0,VLOOKUP($A47,DSSV!$A$7:$S$65536,IN_DTK!L$5,0),""),"")</f>
        <v/>
      </c>
      <c r="M47" s="126" t="str">
        <f>IF(ISNA(VLOOKUP($A47,DSSV!$A$7:$S$65536,IN_DTK!M$5,0))=FALSE,IF(M$8&lt;&gt;0,VLOOKUP($A47,DSSV!$A$7:$S$65536,IN_DTK!M$5,0),""),"")</f>
        <v/>
      </c>
      <c r="N47" s="126" t="str">
        <f>IF(ISNA(VLOOKUP($A47,DSSV!$A$7:$S$65536,IN_DTK!N$5,0))=FALSE,IF(N$8&lt;&gt;0,VLOOKUP($A47,DSSV!$A$7:$S$65536,IN_DTK!N$5,0),""),"")</f>
        <v/>
      </c>
      <c r="O47" s="126" t="str">
        <f>IF(ISNA(VLOOKUP($A47,DSSV!$A$7:$S$65536,IN_DTK!O$5,0))=FALSE,IF(O$8&lt;&gt;0,VLOOKUP($A47,DSSV!$A$7:$S$65536,IN_DTK!O$5,0),""),"")</f>
        <v/>
      </c>
      <c r="P47" s="126" t="str">
        <f>IF(ISNA(VLOOKUP($A47,DSSV!$A$7:$S$65536,IN_DTK!P$5,0))=FALSE,IF(P$8&lt;&gt;0,VLOOKUP($A47,DSSV!$A$7:$S$65536,IN_DTK!P$5,0),""),"")</f>
        <v/>
      </c>
      <c r="Q47" s="129">
        <f>IF(ISNA(VLOOKUP($A47,DSSV!$A$7:$S$65536,IN_DTK!Q$5,0))=FALSE,VLOOKUP($A47,DSSV!$A$7:$S$65536,IN_DTK!Q$5,0),"")</f>
        <v>0</v>
      </c>
      <c r="R47" s="130" t="str">
        <f>IF(ISNA(VLOOKUP($A47,DSSV!$A$7:$S$65536,IN_DTK!R$5,0))=FALSE,VLOOKUP($A47,DSSV!$A$7:$S$65536,IN_DTK!R$5,0),"")</f>
        <v>Không</v>
      </c>
      <c r="S47" s="131">
        <f>IF(ISNA(VLOOKUP($A47,DSSV!$A$7:$S$65536,IN_DTK!S$5,0))=FALSE,VLOOKUP($A47,DSSV!$A$7:$S$65536,IN_DTK!S$5,0),"")</f>
        <v>0</v>
      </c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</row>
    <row r="48" spans="1:55" s="125" customFormat="1" ht="20.100000000000001" customHeight="1">
      <c r="A48" s="123">
        <v>40</v>
      </c>
      <c r="B48" s="126">
        <v>40</v>
      </c>
      <c r="C48" s="126">
        <f>IF(ISNA(VLOOKUP($A48,DSSV!$A$7:$S$65536,IN_DTK!C$5,0))=FALSE,VLOOKUP($A48,DSSV!$A$7:$S$65536,IN_DTK!C$5,0),"")</f>
        <v>0</v>
      </c>
      <c r="D48" s="127">
        <f>IF(ISNA(VLOOKUP($A48,DSSV!$A$7:$S$65536,IN_DTK!D$5,0))=FALSE,VLOOKUP($A48,DSSV!$A$7:$S$65536,IN_DTK!D$5,0),"")</f>
        <v>0</v>
      </c>
      <c r="E48" s="128">
        <f>IF(ISNA(VLOOKUP($A48,DSSV!$A$7:$S$65536,IN_DTK!E$5,0))=FALSE,VLOOKUP($A48,DSSV!$A$7:$S$65536,IN_DTK!E$5,0),"")</f>
        <v>0</v>
      </c>
      <c r="F48" s="126">
        <f>IF(ISNA(VLOOKUP($A48,DSSV!$A$7:$S$65536,IN_DTK!F$5,0))=FALSE,VLOOKUP($A48,DSSV!$A$7:$S$65536,IN_DTK!F$5,0),"")</f>
        <v>0</v>
      </c>
      <c r="G48" s="126">
        <f>IF(ISNA(VLOOKUP($A48,DSSV!$A$7:$S$65536,IN_DTK!G$5,0))=FALSE,VLOOKUP($A48,DSSV!$A$7:$S$65536,IN_DTK!G$5,0),"")</f>
        <v>0</v>
      </c>
      <c r="H48" s="126" t="str">
        <f>IF(ISNA(VLOOKUP($A48,DSSV!$A$7:$S$65536,IN_DTK!H$5,0))=FALSE,IF(H$8&lt;&gt;0,VLOOKUP($A48,DSSV!$A$7:$S$65536,IN_DTK!H$5,0),""),"")</f>
        <v/>
      </c>
      <c r="I48" s="126" t="str">
        <f>IF(ISNA(VLOOKUP($A48,DSSV!$A$7:$S$65536,IN_DTK!I$5,0))=FALSE,IF(I$8&lt;&gt;0,VLOOKUP($A48,DSSV!$A$7:$S$65536,IN_DTK!I$5,0),""),"")</f>
        <v/>
      </c>
      <c r="J48" s="126" t="str">
        <f>IF(ISNA(VLOOKUP($A48,DSSV!$A$7:$S$65536,IN_DTK!J$5,0))=FALSE,IF(J$8&lt;&gt;0,VLOOKUP($A48,DSSV!$A$7:$S$65536,IN_DTK!J$5,0),""),"")</f>
        <v/>
      </c>
      <c r="K48" s="126" t="str">
        <f>IF(ISNA(VLOOKUP($A48,DSSV!$A$7:$S$65536,IN_DTK!K$5,0))=FALSE,IF(K$8&lt;&gt;0,VLOOKUP($A48,DSSV!$A$7:$S$65536,IN_DTK!K$5,0),""),"")</f>
        <v/>
      </c>
      <c r="L48" s="126" t="str">
        <f>IF(ISNA(VLOOKUP($A48,DSSV!$A$7:$S$65536,IN_DTK!L$5,0))=FALSE,IF(L$8&lt;&gt;0,VLOOKUP($A48,DSSV!$A$7:$S$65536,IN_DTK!L$5,0),""),"")</f>
        <v/>
      </c>
      <c r="M48" s="126" t="str">
        <f>IF(ISNA(VLOOKUP($A48,DSSV!$A$7:$S$65536,IN_DTK!M$5,0))=FALSE,IF(M$8&lt;&gt;0,VLOOKUP($A48,DSSV!$A$7:$S$65536,IN_DTK!M$5,0),""),"")</f>
        <v/>
      </c>
      <c r="N48" s="126" t="str">
        <f>IF(ISNA(VLOOKUP($A48,DSSV!$A$7:$S$65536,IN_DTK!N$5,0))=FALSE,IF(N$8&lt;&gt;0,VLOOKUP($A48,DSSV!$A$7:$S$65536,IN_DTK!N$5,0),""),"")</f>
        <v/>
      </c>
      <c r="O48" s="126" t="str">
        <f>IF(ISNA(VLOOKUP($A48,DSSV!$A$7:$S$65536,IN_DTK!O$5,0))=FALSE,IF(O$8&lt;&gt;0,VLOOKUP($A48,DSSV!$A$7:$S$65536,IN_DTK!O$5,0),""),"")</f>
        <v/>
      </c>
      <c r="P48" s="126" t="str">
        <f>IF(ISNA(VLOOKUP($A48,DSSV!$A$7:$S$65536,IN_DTK!P$5,0))=FALSE,IF(P$8&lt;&gt;0,VLOOKUP($A48,DSSV!$A$7:$S$65536,IN_DTK!P$5,0),""),"")</f>
        <v/>
      </c>
      <c r="Q48" s="129">
        <f>IF(ISNA(VLOOKUP($A48,DSSV!$A$7:$S$65536,IN_DTK!Q$5,0))=FALSE,VLOOKUP($A48,DSSV!$A$7:$S$65536,IN_DTK!Q$5,0),"")</f>
        <v>0</v>
      </c>
      <c r="R48" s="130" t="str">
        <f>IF(ISNA(VLOOKUP($A48,DSSV!$A$7:$S$65536,IN_DTK!R$5,0))=FALSE,VLOOKUP($A48,DSSV!$A$7:$S$65536,IN_DTK!R$5,0),"")</f>
        <v>Không</v>
      </c>
      <c r="S48" s="131">
        <f>IF(ISNA(VLOOKUP($A48,DSSV!$A$7:$S$65536,IN_DTK!S$5,0))=FALSE,VLOOKUP($A48,DSSV!$A$7:$S$65536,IN_DTK!S$5,0),"")</f>
        <v>0</v>
      </c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</row>
    <row r="49" spans="1:55" s="125" customFormat="1" ht="20.100000000000001" customHeight="1">
      <c r="A49" s="123">
        <v>41</v>
      </c>
      <c r="B49" s="126">
        <v>41</v>
      </c>
      <c r="C49" s="126">
        <f>IF(ISNA(VLOOKUP($A49,DSSV!$A$7:$S$65536,IN_DTK!C$5,0))=FALSE,VLOOKUP($A49,DSSV!$A$7:$S$65536,IN_DTK!C$5,0),"")</f>
        <v>0</v>
      </c>
      <c r="D49" s="127">
        <f>IF(ISNA(VLOOKUP($A49,DSSV!$A$7:$S$65536,IN_DTK!D$5,0))=FALSE,VLOOKUP($A49,DSSV!$A$7:$S$65536,IN_DTK!D$5,0),"")</f>
        <v>0</v>
      </c>
      <c r="E49" s="128">
        <f>IF(ISNA(VLOOKUP($A49,DSSV!$A$7:$S$65536,IN_DTK!E$5,0))=FALSE,VLOOKUP($A49,DSSV!$A$7:$S$65536,IN_DTK!E$5,0),"")</f>
        <v>0</v>
      </c>
      <c r="F49" s="126">
        <f>IF(ISNA(VLOOKUP($A49,DSSV!$A$7:$S$65536,IN_DTK!F$5,0))=FALSE,VLOOKUP($A49,DSSV!$A$7:$S$65536,IN_DTK!F$5,0),"")</f>
        <v>0</v>
      </c>
      <c r="G49" s="126">
        <f>IF(ISNA(VLOOKUP($A49,DSSV!$A$7:$S$65536,IN_DTK!G$5,0))=FALSE,VLOOKUP($A49,DSSV!$A$7:$S$65536,IN_DTK!G$5,0),"")</f>
        <v>0</v>
      </c>
      <c r="H49" s="126" t="str">
        <f>IF(ISNA(VLOOKUP($A49,DSSV!$A$7:$S$65536,IN_DTK!H$5,0))=FALSE,IF(H$8&lt;&gt;0,VLOOKUP($A49,DSSV!$A$7:$S$65536,IN_DTK!H$5,0),""),"")</f>
        <v/>
      </c>
      <c r="I49" s="126" t="str">
        <f>IF(ISNA(VLOOKUP($A49,DSSV!$A$7:$S$65536,IN_DTK!I$5,0))=FALSE,IF(I$8&lt;&gt;0,VLOOKUP($A49,DSSV!$A$7:$S$65536,IN_DTK!I$5,0),""),"")</f>
        <v/>
      </c>
      <c r="J49" s="126" t="str">
        <f>IF(ISNA(VLOOKUP($A49,DSSV!$A$7:$S$65536,IN_DTK!J$5,0))=FALSE,IF(J$8&lt;&gt;0,VLOOKUP($A49,DSSV!$A$7:$S$65536,IN_DTK!J$5,0),""),"")</f>
        <v/>
      </c>
      <c r="K49" s="126" t="str">
        <f>IF(ISNA(VLOOKUP($A49,DSSV!$A$7:$S$65536,IN_DTK!K$5,0))=FALSE,IF(K$8&lt;&gt;0,VLOOKUP($A49,DSSV!$A$7:$S$65536,IN_DTK!K$5,0),""),"")</f>
        <v/>
      </c>
      <c r="L49" s="126" t="str">
        <f>IF(ISNA(VLOOKUP($A49,DSSV!$A$7:$S$65536,IN_DTK!L$5,0))=FALSE,IF(L$8&lt;&gt;0,VLOOKUP($A49,DSSV!$A$7:$S$65536,IN_DTK!L$5,0),""),"")</f>
        <v/>
      </c>
      <c r="M49" s="126" t="str">
        <f>IF(ISNA(VLOOKUP($A49,DSSV!$A$7:$S$65536,IN_DTK!M$5,0))=FALSE,IF(M$8&lt;&gt;0,VLOOKUP($A49,DSSV!$A$7:$S$65536,IN_DTK!M$5,0),""),"")</f>
        <v/>
      </c>
      <c r="N49" s="126" t="str">
        <f>IF(ISNA(VLOOKUP($A49,DSSV!$A$7:$S$65536,IN_DTK!N$5,0))=FALSE,IF(N$8&lt;&gt;0,VLOOKUP($A49,DSSV!$A$7:$S$65536,IN_DTK!N$5,0),""),"")</f>
        <v/>
      </c>
      <c r="O49" s="126" t="str">
        <f>IF(ISNA(VLOOKUP($A49,DSSV!$A$7:$S$65536,IN_DTK!O$5,0))=FALSE,IF(O$8&lt;&gt;0,VLOOKUP($A49,DSSV!$A$7:$S$65536,IN_DTK!O$5,0),""),"")</f>
        <v/>
      </c>
      <c r="P49" s="126" t="str">
        <f>IF(ISNA(VLOOKUP($A49,DSSV!$A$7:$S$65536,IN_DTK!P$5,0))=FALSE,IF(P$8&lt;&gt;0,VLOOKUP($A49,DSSV!$A$7:$S$65536,IN_DTK!P$5,0),""),"")</f>
        <v/>
      </c>
      <c r="Q49" s="129">
        <f>IF(ISNA(VLOOKUP($A49,DSSV!$A$7:$S$65536,IN_DTK!Q$5,0))=FALSE,VLOOKUP($A49,DSSV!$A$7:$S$65536,IN_DTK!Q$5,0),"")</f>
        <v>0</v>
      </c>
      <c r="R49" s="130" t="str">
        <f>IF(ISNA(VLOOKUP($A49,DSSV!$A$7:$S$65536,IN_DTK!R$5,0))=FALSE,VLOOKUP($A49,DSSV!$A$7:$S$65536,IN_DTK!R$5,0),"")</f>
        <v>Không</v>
      </c>
      <c r="S49" s="131">
        <f>IF(ISNA(VLOOKUP($A49,DSSV!$A$7:$S$65536,IN_DTK!S$5,0))=FALSE,VLOOKUP($A49,DSSV!$A$7:$S$65536,IN_DTK!S$5,0),"")</f>
        <v>0</v>
      </c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</row>
    <row r="50" spans="1:55" s="125" customFormat="1" ht="20.100000000000001" customHeight="1">
      <c r="A50" s="123">
        <v>42</v>
      </c>
      <c r="B50" s="126">
        <v>42</v>
      </c>
      <c r="C50" s="126">
        <f>IF(ISNA(VLOOKUP($A50,DSSV!$A$7:$S$65536,IN_DTK!C$5,0))=FALSE,VLOOKUP($A50,DSSV!$A$7:$S$65536,IN_DTK!C$5,0),"")</f>
        <v>0</v>
      </c>
      <c r="D50" s="127">
        <f>IF(ISNA(VLOOKUP($A50,DSSV!$A$7:$S$65536,IN_DTK!D$5,0))=FALSE,VLOOKUP($A50,DSSV!$A$7:$S$65536,IN_DTK!D$5,0),"")</f>
        <v>0</v>
      </c>
      <c r="E50" s="128">
        <f>IF(ISNA(VLOOKUP($A50,DSSV!$A$7:$S$65536,IN_DTK!E$5,0))=FALSE,VLOOKUP($A50,DSSV!$A$7:$S$65536,IN_DTK!E$5,0),"")</f>
        <v>0</v>
      </c>
      <c r="F50" s="126">
        <f>IF(ISNA(VLOOKUP($A50,DSSV!$A$7:$S$65536,IN_DTK!F$5,0))=FALSE,VLOOKUP($A50,DSSV!$A$7:$S$65536,IN_DTK!F$5,0),"")</f>
        <v>0</v>
      </c>
      <c r="G50" s="126">
        <f>IF(ISNA(VLOOKUP($A50,DSSV!$A$7:$S$65536,IN_DTK!G$5,0))=FALSE,VLOOKUP($A50,DSSV!$A$7:$S$65536,IN_DTK!G$5,0),"")</f>
        <v>0</v>
      </c>
      <c r="H50" s="126" t="str">
        <f>IF(ISNA(VLOOKUP($A50,DSSV!$A$7:$S$65536,IN_DTK!H$5,0))=FALSE,IF(H$8&lt;&gt;0,VLOOKUP($A50,DSSV!$A$7:$S$65536,IN_DTK!H$5,0),""),"")</f>
        <v/>
      </c>
      <c r="I50" s="126" t="str">
        <f>IF(ISNA(VLOOKUP($A50,DSSV!$A$7:$S$65536,IN_DTK!I$5,0))=FALSE,IF(I$8&lt;&gt;0,VLOOKUP($A50,DSSV!$A$7:$S$65536,IN_DTK!I$5,0),""),"")</f>
        <v/>
      </c>
      <c r="J50" s="126" t="str">
        <f>IF(ISNA(VLOOKUP($A50,DSSV!$A$7:$S$65536,IN_DTK!J$5,0))=FALSE,IF(J$8&lt;&gt;0,VLOOKUP($A50,DSSV!$A$7:$S$65536,IN_DTK!J$5,0),""),"")</f>
        <v/>
      </c>
      <c r="K50" s="126" t="str">
        <f>IF(ISNA(VLOOKUP($A50,DSSV!$A$7:$S$65536,IN_DTK!K$5,0))=FALSE,IF(K$8&lt;&gt;0,VLOOKUP($A50,DSSV!$A$7:$S$65536,IN_DTK!K$5,0),""),"")</f>
        <v/>
      </c>
      <c r="L50" s="126" t="str">
        <f>IF(ISNA(VLOOKUP($A50,DSSV!$A$7:$S$65536,IN_DTK!L$5,0))=FALSE,IF(L$8&lt;&gt;0,VLOOKUP($A50,DSSV!$A$7:$S$65536,IN_DTK!L$5,0),""),"")</f>
        <v/>
      </c>
      <c r="M50" s="126" t="str">
        <f>IF(ISNA(VLOOKUP($A50,DSSV!$A$7:$S$65536,IN_DTK!M$5,0))=FALSE,IF(M$8&lt;&gt;0,VLOOKUP($A50,DSSV!$A$7:$S$65536,IN_DTK!M$5,0),""),"")</f>
        <v/>
      </c>
      <c r="N50" s="126" t="str">
        <f>IF(ISNA(VLOOKUP($A50,DSSV!$A$7:$S$65536,IN_DTK!N$5,0))=FALSE,IF(N$8&lt;&gt;0,VLOOKUP($A50,DSSV!$A$7:$S$65536,IN_DTK!N$5,0),""),"")</f>
        <v/>
      </c>
      <c r="O50" s="126" t="str">
        <f>IF(ISNA(VLOOKUP($A50,DSSV!$A$7:$S$65536,IN_DTK!O$5,0))=FALSE,IF(O$8&lt;&gt;0,VLOOKUP($A50,DSSV!$A$7:$S$65536,IN_DTK!O$5,0),""),"")</f>
        <v/>
      </c>
      <c r="P50" s="126" t="str">
        <f>IF(ISNA(VLOOKUP($A50,DSSV!$A$7:$S$65536,IN_DTK!P$5,0))=FALSE,IF(P$8&lt;&gt;0,VLOOKUP($A50,DSSV!$A$7:$S$65536,IN_DTK!P$5,0),""),"")</f>
        <v/>
      </c>
      <c r="Q50" s="129">
        <f>IF(ISNA(VLOOKUP($A50,DSSV!$A$7:$S$65536,IN_DTK!Q$5,0))=FALSE,VLOOKUP($A50,DSSV!$A$7:$S$65536,IN_DTK!Q$5,0),"")</f>
        <v>0</v>
      </c>
      <c r="R50" s="130" t="str">
        <f>IF(ISNA(VLOOKUP($A50,DSSV!$A$7:$S$65536,IN_DTK!R$5,0))=FALSE,VLOOKUP($A50,DSSV!$A$7:$S$65536,IN_DTK!R$5,0),"")</f>
        <v>Không</v>
      </c>
      <c r="S50" s="131">
        <f>IF(ISNA(VLOOKUP($A50,DSSV!$A$7:$S$65536,IN_DTK!S$5,0))=FALSE,VLOOKUP($A50,DSSV!$A$7:$S$65536,IN_DTK!S$5,0),"")</f>
        <v>0</v>
      </c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</row>
    <row r="51" spans="1:55" s="125" customFormat="1" ht="20.100000000000001" customHeight="1">
      <c r="A51" s="123">
        <v>43</v>
      </c>
      <c r="B51" s="126">
        <v>43</v>
      </c>
      <c r="C51" s="126">
        <f>IF(ISNA(VLOOKUP($A51,DSSV!$A$7:$S$65536,IN_DTK!C$5,0))=FALSE,VLOOKUP($A51,DSSV!$A$7:$S$65536,IN_DTK!C$5,0),"")</f>
        <v>0</v>
      </c>
      <c r="D51" s="127">
        <f>IF(ISNA(VLOOKUP($A51,DSSV!$A$7:$S$65536,IN_DTK!D$5,0))=FALSE,VLOOKUP($A51,DSSV!$A$7:$S$65536,IN_DTK!D$5,0),"")</f>
        <v>0</v>
      </c>
      <c r="E51" s="128">
        <f>IF(ISNA(VLOOKUP($A51,DSSV!$A$7:$S$65536,IN_DTK!E$5,0))=FALSE,VLOOKUP($A51,DSSV!$A$7:$S$65536,IN_DTK!E$5,0),"")</f>
        <v>0</v>
      </c>
      <c r="F51" s="126">
        <f>IF(ISNA(VLOOKUP($A51,DSSV!$A$7:$S$65536,IN_DTK!F$5,0))=FALSE,VLOOKUP($A51,DSSV!$A$7:$S$65536,IN_DTK!F$5,0),"")</f>
        <v>0</v>
      </c>
      <c r="G51" s="126">
        <f>IF(ISNA(VLOOKUP($A51,DSSV!$A$7:$S$65536,IN_DTK!G$5,0))=FALSE,VLOOKUP($A51,DSSV!$A$7:$S$65536,IN_DTK!G$5,0),"")</f>
        <v>0</v>
      </c>
      <c r="H51" s="126" t="str">
        <f>IF(ISNA(VLOOKUP($A51,DSSV!$A$7:$S$65536,IN_DTK!H$5,0))=FALSE,IF(H$8&lt;&gt;0,VLOOKUP($A51,DSSV!$A$7:$S$65536,IN_DTK!H$5,0),""),"")</f>
        <v/>
      </c>
      <c r="I51" s="126" t="str">
        <f>IF(ISNA(VLOOKUP($A51,DSSV!$A$7:$S$65536,IN_DTK!I$5,0))=FALSE,IF(I$8&lt;&gt;0,VLOOKUP($A51,DSSV!$A$7:$S$65536,IN_DTK!I$5,0),""),"")</f>
        <v/>
      </c>
      <c r="J51" s="126" t="str">
        <f>IF(ISNA(VLOOKUP($A51,DSSV!$A$7:$S$65536,IN_DTK!J$5,0))=FALSE,IF(J$8&lt;&gt;0,VLOOKUP($A51,DSSV!$A$7:$S$65536,IN_DTK!J$5,0),""),"")</f>
        <v/>
      </c>
      <c r="K51" s="126" t="str">
        <f>IF(ISNA(VLOOKUP($A51,DSSV!$A$7:$S$65536,IN_DTK!K$5,0))=FALSE,IF(K$8&lt;&gt;0,VLOOKUP($A51,DSSV!$A$7:$S$65536,IN_DTK!K$5,0),""),"")</f>
        <v/>
      </c>
      <c r="L51" s="126" t="str">
        <f>IF(ISNA(VLOOKUP($A51,DSSV!$A$7:$S$65536,IN_DTK!L$5,0))=FALSE,IF(L$8&lt;&gt;0,VLOOKUP($A51,DSSV!$A$7:$S$65536,IN_DTK!L$5,0),""),"")</f>
        <v/>
      </c>
      <c r="M51" s="126" t="str">
        <f>IF(ISNA(VLOOKUP($A51,DSSV!$A$7:$S$65536,IN_DTK!M$5,0))=FALSE,IF(M$8&lt;&gt;0,VLOOKUP($A51,DSSV!$A$7:$S$65536,IN_DTK!M$5,0),""),"")</f>
        <v/>
      </c>
      <c r="N51" s="126" t="str">
        <f>IF(ISNA(VLOOKUP($A51,DSSV!$A$7:$S$65536,IN_DTK!N$5,0))=FALSE,IF(N$8&lt;&gt;0,VLOOKUP($A51,DSSV!$A$7:$S$65536,IN_DTK!N$5,0),""),"")</f>
        <v/>
      </c>
      <c r="O51" s="126" t="str">
        <f>IF(ISNA(VLOOKUP($A51,DSSV!$A$7:$S$65536,IN_DTK!O$5,0))=FALSE,IF(O$8&lt;&gt;0,VLOOKUP($A51,DSSV!$A$7:$S$65536,IN_DTK!O$5,0),""),"")</f>
        <v/>
      </c>
      <c r="P51" s="126" t="str">
        <f>IF(ISNA(VLOOKUP($A51,DSSV!$A$7:$S$65536,IN_DTK!P$5,0))=FALSE,IF(P$8&lt;&gt;0,VLOOKUP($A51,DSSV!$A$7:$S$65536,IN_DTK!P$5,0),""),"")</f>
        <v/>
      </c>
      <c r="Q51" s="129">
        <f>IF(ISNA(VLOOKUP($A51,DSSV!$A$7:$S$65536,IN_DTK!Q$5,0))=FALSE,VLOOKUP($A51,DSSV!$A$7:$S$65536,IN_DTK!Q$5,0),"")</f>
        <v>0</v>
      </c>
      <c r="R51" s="130" t="str">
        <f>IF(ISNA(VLOOKUP($A51,DSSV!$A$7:$S$65536,IN_DTK!R$5,0))=FALSE,VLOOKUP($A51,DSSV!$A$7:$S$65536,IN_DTK!R$5,0),"")</f>
        <v>Không</v>
      </c>
      <c r="S51" s="131">
        <f>IF(ISNA(VLOOKUP($A51,DSSV!$A$7:$S$65536,IN_DTK!S$5,0))=FALSE,VLOOKUP($A51,DSSV!$A$7:$S$65536,IN_DTK!S$5,0),"")</f>
        <v>0</v>
      </c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</row>
    <row r="52" spans="1:55" s="125" customFormat="1" ht="20.100000000000001" customHeight="1">
      <c r="A52" s="123">
        <v>44</v>
      </c>
      <c r="B52" s="126">
        <v>44</v>
      </c>
      <c r="C52" s="126">
        <f>IF(ISNA(VLOOKUP($A52,DSSV!$A$7:$S$65536,IN_DTK!C$5,0))=FALSE,VLOOKUP($A52,DSSV!$A$7:$S$65536,IN_DTK!C$5,0),"")</f>
        <v>0</v>
      </c>
      <c r="D52" s="127">
        <f>IF(ISNA(VLOOKUP($A52,DSSV!$A$7:$S$65536,IN_DTK!D$5,0))=FALSE,VLOOKUP($A52,DSSV!$A$7:$S$65536,IN_DTK!D$5,0),"")</f>
        <v>0</v>
      </c>
      <c r="E52" s="128">
        <f>IF(ISNA(VLOOKUP($A52,DSSV!$A$7:$S$65536,IN_DTK!E$5,0))=FALSE,VLOOKUP($A52,DSSV!$A$7:$S$65536,IN_DTK!E$5,0),"")</f>
        <v>0</v>
      </c>
      <c r="F52" s="126">
        <f>IF(ISNA(VLOOKUP($A52,DSSV!$A$7:$S$65536,IN_DTK!F$5,0))=FALSE,VLOOKUP($A52,DSSV!$A$7:$S$65536,IN_DTK!F$5,0),"")</f>
        <v>0</v>
      </c>
      <c r="G52" s="126">
        <f>IF(ISNA(VLOOKUP($A52,DSSV!$A$7:$S$65536,IN_DTK!G$5,0))=FALSE,VLOOKUP($A52,DSSV!$A$7:$S$65536,IN_DTK!G$5,0),"")</f>
        <v>0</v>
      </c>
      <c r="H52" s="126" t="str">
        <f>IF(ISNA(VLOOKUP($A52,DSSV!$A$7:$S$65536,IN_DTK!H$5,0))=FALSE,IF(H$8&lt;&gt;0,VLOOKUP($A52,DSSV!$A$7:$S$65536,IN_DTK!H$5,0),""),"")</f>
        <v/>
      </c>
      <c r="I52" s="126" t="str">
        <f>IF(ISNA(VLOOKUP($A52,DSSV!$A$7:$S$65536,IN_DTK!I$5,0))=FALSE,IF(I$8&lt;&gt;0,VLOOKUP($A52,DSSV!$A$7:$S$65536,IN_DTK!I$5,0),""),"")</f>
        <v/>
      </c>
      <c r="J52" s="126" t="str">
        <f>IF(ISNA(VLOOKUP($A52,DSSV!$A$7:$S$65536,IN_DTK!J$5,0))=FALSE,IF(J$8&lt;&gt;0,VLOOKUP($A52,DSSV!$A$7:$S$65536,IN_DTK!J$5,0),""),"")</f>
        <v/>
      </c>
      <c r="K52" s="126" t="str">
        <f>IF(ISNA(VLOOKUP($A52,DSSV!$A$7:$S$65536,IN_DTK!K$5,0))=FALSE,IF(K$8&lt;&gt;0,VLOOKUP($A52,DSSV!$A$7:$S$65536,IN_DTK!K$5,0),""),"")</f>
        <v/>
      </c>
      <c r="L52" s="126" t="str">
        <f>IF(ISNA(VLOOKUP($A52,DSSV!$A$7:$S$65536,IN_DTK!L$5,0))=FALSE,IF(L$8&lt;&gt;0,VLOOKUP($A52,DSSV!$A$7:$S$65536,IN_DTK!L$5,0),""),"")</f>
        <v/>
      </c>
      <c r="M52" s="126" t="str">
        <f>IF(ISNA(VLOOKUP($A52,DSSV!$A$7:$S$65536,IN_DTK!M$5,0))=FALSE,IF(M$8&lt;&gt;0,VLOOKUP($A52,DSSV!$A$7:$S$65536,IN_DTK!M$5,0),""),"")</f>
        <v/>
      </c>
      <c r="N52" s="126" t="str">
        <f>IF(ISNA(VLOOKUP($A52,DSSV!$A$7:$S$65536,IN_DTK!N$5,0))=FALSE,IF(N$8&lt;&gt;0,VLOOKUP($A52,DSSV!$A$7:$S$65536,IN_DTK!N$5,0),""),"")</f>
        <v/>
      </c>
      <c r="O52" s="126" t="str">
        <f>IF(ISNA(VLOOKUP($A52,DSSV!$A$7:$S$65536,IN_DTK!O$5,0))=FALSE,IF(O$8&lt;&gt;0,VLOOKUP($A52,DSSV!$A$7:$S$65536,IN_DTK!O$5,0),""),"")</f>
        <v/>
      </c>
      <c r="P52" s="126" t="str">
        <f>IF(ISNA(VLOOKUP($A52,DSSV!$A$7:$S$65536,IN_DTK!P$5,0))=FALSE,IF(P$8&lt;&gt;0,VLOOKUP($A52,DSSV!$A$7:$S$65536,IN_DTK!P$5,0),""),"")</f>
        <v/>
      </c>
      <c r="Q52" s="129">
        <f>IF(ISNA(VLOOKUP($A52,DSSV!$A$7:$S$65536,IN_DTK!Q$5,0))=FALSE,VLOOKUP($A52,DSSV!$A$7:$S$65536,IN_DTK!Q$5,0),"")</f>
        <v>0</v>
      </c>
      <c r="R52" s="130" t="str">
        <f>IF(ISNA(VLOOKUP($A52,DSSV!$A$7:$S$65536,IN_DTK!R$5,0))=FALSE,VLOOKUP($A52,DSSV!$A$7:$S$65536,IN_DTK!R$5,0),"")</f>
        <v>Không</v>
      </c>
      <c r="S52" s="131">
        <f>IF(ISNA(VLOOKUP($A52,DSSV!$A$7:$S$65536,IN_DTK!S$5,0))=FALSE,VLOOKUP($A52,DSSV!$A$7:$S$65536,IN_DTK!S$5,0),"")</f>
        <v>0</v>
      </c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</row>
    <row r="53" spans="1:55" s="125" customFormat="1" ht="20.100000000000001" customHeight="1">
      <c r="A53" s="123">
        <v>45</v>
      </c>
      <c r="B53" s="126">
        <v>45</v>
      </c>
      <c r="C53" s="126">
        <f>IF(ISNA(VLOOKUP($A53,DSSV!$A$7:$S$65536,IN_DTK!C$5,0))=FALSE,VLOOKUP($A53,DSSV!$A$7:$S$65536,IN_DTK!C$5,0),"")</f>
        <v>0</v>
      </c>
      <c r="D53" s="127">
        <f>IF(ISNA(VLOOKUP($A53,DSSV!$A$7:$S$65536,IN_DTK!D$5,0))=FALSE,VLOOKUP($A53,DSSV!$A$7:$S$65536,IN_DTK!D$5,0),"")</f>
        <v>0</v>
      </c>
      <c r="E53" s="128">
        <f>IF(ISNA(VLOOKUP($A53,DSSV!$A$7:$S$65536,IN_DTK!E$5,0))=FALSE,VLOOKUP($A53,DSSV!$A$7:$S$65536,IN_DTK!E$5,0),"")</f>
        <v>0</v>
      </c>
      <c r="F53" s="126">
        <f>IF(ISNA(VLOOKUP($A53,DSSV!$A$7:$S$65536,IN_DTK!F$5,0))=FALSE,VLOOKUP($A53,DSSV!$A$7:$S$65536,IN_DTK!F$5,0),"")</f>
        <v>0</v>
      </c>
      <c r="G53" s="126">
        <f>IF(ISNA(VLOOKUP($A53,DSSV!$A$7:$S$65536,IN_DTK!G$5,0))=FALSE,VLOOKUP($A53,DSSV!$A$7:$S$65536,IN_DTK!G$5,0),"")</f>
        <v>0</v>
      </c>
      <c r="H53" s="126" t="str">
        <f>IF(ISNA(VLOOKUP($A53,DSSV!$A$7:$S$65536,IN_DTK!H$5,0))=FALSE,IF(H$8&lt;&gt;0,VLOOKUP($A53,DSSV!$A$7:$S$65536,IN_DTK!H$5,0),""),"")</f>
        <v/>
      </c>
      <c r="I53" s="126" t="str">
        <f>IF(ISNA(VLOOKUP($A53,DSSV!$A$7:$S$65536,IN_DTK!I$5,0))=FALSE,IF(I$8&lt;&gt;0,VLOOKUP($A53,DSSV!$A$7:$S$65536,IN_DTK!I$5,0),""),"")</f>
        <v/>
      </c>
      <c r="J53" s="126" t="str">
        <f>IF(ISNA(VLOOKUP($A53,DSSV!$A$7:$S$65536,IN_DTK!J$5,0))=FALSE,IF(J$8&lt;&gt;0,VLOOKUP($A53,DSSV!$A$7:$S$65536,IN_DTK!J$5,0),""),"")</f>
        <v/>
      </c>
      <c r="K53" s="126" t="str">
        <f>IF(ISNA(VLOOKUP($A53,DSSV!$A$7:$S$65536,IN_DTK!K$5,0))=FALSE,IF(K$8&lt;&gt;0,VLOOKUP($A53,DSSV!$A$7:$S$65536,IN_DTK!K$5,0),""),"")</f>
        <v/>
      </c>
      <c r="L53" s="126" t="str">
        <f>IF(ISNA(VLOOKUP($A53,DSSV!$A$7:$S$65536,IN_DTK!L$5,0))=FALSE,IF(L$8&lt;&gt;0,VLOOKUP($A53,DSSV!$A$7:$S$65536,IN_DTK!L$5,0),""),"")</f>
        <v/>
      </c>
      <c r="M53" s="126" t="str">
        <f>IF(ISNA(VLOOKUP($A53,DSSV!$A$7:$S$65536,IN_DTK!M$5,0))=FALSE,IF(M$8&lt;&gt;0,VLOOKUP($A53,DSSV!$A$7:$S$65536,IN_DTK!M$5,0),""),"")</f>
        <v/>
      </c>
      <c r="N53" s="126" t="str">
        <f>IF(ISNA(VLOOKUP($A53,DSSV!$A$7:$S$65536,IN_DTK!N$5,0))=FALSE,IF(N$8&lt;&gt;0,VLOOKUP($A53,DSSV!$A$7:$S$65536,IN_DTK!N$5,0),""),"")</f>
        <v/>
      </c>
      <c r="O53" s="126" t="str">
        <f>IF(ISNA(VLOOKUP($A53,DSSV!$A$7:$S$65536,IN_DTK!O$5,0))=FALSE,IF(O$8&lt;&gt;0,VLOOKUP($A53,DSSV!$A$7:$S$65536,IN_DTK!O$5,0),""),"")</f>
        <v/>
      </c>
      <c r="P53" s="126" t="str">
        <f>IF(ISNA(VLOOKUP($A53,DSSV!$A$7:$S$65536,IN_DTK!P$5,0))=FALSE,IF(P$8&lt;&gt;0,VLOOKUP($A53,DSSV!$A$7:$S$65536,IN_DTK!P$5,0),""),"")</f>
        <v/>
      </c>
      <c r="Q53" s="129">
        <f>IF(ISNA(VLOOKUP($A53,DSSV!$A$7:$S$65536,IN_DTK!Q$5,0))=FALSE,VLOOKUP($A53,DSSV!$A$7:$S$65536,IN_DTK!Q$5,0),"")</f>
        <v>0</v>
      </c>
      <c r="R53" s="130" t="str">
        <f>IF(ISNA(VLOOKUP($A53,DSSV!$A$7:$S$65536,IN_DTK!R$5,0))=FALSE,VLOOKUP($A53,DSSV!$A$7:$S$65536,IN_DTK!R$5,0),"")</f>
        <v>Không</v>
      </c>
      <c r="S53" s="131">
        <f>IF(ISNA(VLOOKUP($A53,DSSV!$A$7:$S$65536,IN_DTK!S$5,0))=FALSE,VLOOKUP($A53,DSSV!$A$7:$S$65536,IN_DTK!S$5,0),"")</f>
        <v>0</v>
      </c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</row>
    <row r="54" spans="1:55" s="125" customFormat="1" ht="20.100000000000001" customHeight="1">
      <c r="A54" s="123">
        <v>46</v>
      </c>
      <c r="B54" s="126">
        <v>46</v>
      </c>
      <c r="C54" s="126">
        <f>IF(ISNA(VLOOKUP($A54,DSSV!$A$7:$S$65536,IN_DTK!C$5,0))=FALSE,VLOOKUP($A54,DSSV!$A$7:$S$65536,IN_DTK!C$5,0),"")</f>
        <v>0</v>
      </c>
      <c r="D54" s="127">
        <f>IF(ISNA(VLOOKUP($A54,DSSV!$A$7:$S$65536,IN_DTK!D$5,0))=FALSE,VLOOKUP($A54,DSSV!$A$7:$S$65536,IN_DTK!D$5,0),"")</f>
        <v>0</v>
      </c>
      <c r="E54" s="128">
        <f>IF(ISNA(VLOOKUP($A54,DSSV!$A$7:$S$65536,IN_DTK!E$5,0))=FALSE,VLOOKUP($A54,DSSV!$A$7:$S$65536,IN_DTK!E$5,0),"")</f>
        <v>0</v>
      </c>
      <c r="F54" s="126">
        <f>IF(ISNA(VLOOKUP($A54,DSSV!$A$7:$S$65536,IN_DTK!F$5,0))=FALSE,VLOOKUP($A54,DSSV!$A$7:$S$65536,IN_DTK!F$5,0),"")</f>
        <v>0</v>
      </c>
      <c r="G54" s="126">
        <f>IF(ISNA(VLOOKUP($A54,DSSV!$A$7:$S$65536,IN_DTK!G$5,0))=FALSE,VLOOKUP($A54,DSSV!$A$7:$S$65536,IN_DTK!G$5,0),"")</f>
        <v>0</v>
      </c>
      <c r="H54" s="126" t="str">
        <f>IF(ISNA(VLOOKUP($A54,DSSV!$A$7:$S$65536,IN_DTK!H$5,0))=FALSE,IF(H$8&lt;&gt;0,VLOOKUP($A54,DSSV!$A$7:$S$65536,IN_DTK!H$5,0),""),"")</f>
        <v/>
      </c>
      <c r="I54" s="126" t="str">
        <f>IF(ISNA(VLOOKUP($A54,DSSV!$A$7:$S$65536,IN_DTK!I$5,0))=FALSE,IF(I$8&lt;&gt;0,VLOOKUP($A54,DSSV!$A$7:$S$65536,IN_DTK!I$5,0),""),"")</f>
        <v/>
      </c>
      <c r="J54" s="126" t="str">
        <f>IF(ISNA(VLOOKUP($A54,DSSV!$A$7:$S$65536,IN_DTK!J$5,0))=FALSE,IF(J$8&lt;&gt;0,VLOOKUP($A54,DSSV!$A$7:$S$65536,IN_DTK!J$5,0),""),"")</f>
        <v/>
      </c>
      <c r="K54" s="126" t="str">
        <f>IF(ISNA(VLOOKUP($A54,DSSV!$A$7:$S$65536,IN_DTK!K$5,0))=FALSE,IF(K$8&lt;&gt;0,VLOOKUP($A54,DSSV!$A$7:$S$65536,IN_DTK!K$5,0),""),"")</f>
        <v/>
      </c>
      <c r="L54" s="126" t="str">
        <f>IF(ISNA(VLOOKUP($A54,DSSV!$A$7:$S$65536,IN_DTK!L$5,0))=FALSE,IF(L$8&lt;&gt;0,VLOOKUP($A54,DSSV!$A$7:$S$65536,IN_DTK!L$5,0),""),"")</f>
        <v/>
      </c>
      <c r="M54" s="126" t="str">
        <f>IF(ISNA(VLOOKUP($A54,DSSV!$A$7:$S$65536,IN_DTK!M$5,0))=FALSE,IF(M$8&lt;&gt;0,VLOOKUP($A54,DSSV!$A$7:$S$65536,IN_DTK!M$5,0),""),"")</f>
        <v/>
      </c>
      <c r="N54" s="126" t="str">
        <f>IF(ISNA(VLOOKUP($A54,DSSV!$A$7:$S$65536,IN_DTK!N$5,0))=FALSE,IF(N$8&lt;&gt;0,VLOOKUP($A54,DSSV!$A$7:$S$65536,IN_DTK!N$5,0),""),"")</f>
        <v/>
      </c>
      <c r="O54" s="126" t="str">
        <f>IF(ISNA(VLOOKUP($A54,DSSV!$A$7:$S$65536,IN_DTK!O$5,0))=FALSE,IF(O$8&lt;&gt;0,VLOOKUP($A54,DSSV!$A$7:$S$65536,IN_DTK!O$5,0),""),"")</f>
        <v/>
      </c>
      <c r="P54" s="126" t="str">
        <f>IF(ISNA(VLOOKUP($A54,DSSV!$A$7:$S$65536,IN_DTK!P$5,0))=FALSE,IF(P$8&lt;&gt;0,VLOOKUP($A54,DSSV!$A$7:$S$65536,IN_DTK!P$5,0),""),"")</f>
        <v/>
      </c>
      <c r="Q54" s="129">
        <f>IF(ISNA(VLOOKUP($A54,DSSV!$A$7:$S$65536,IN_DTK!Q$5,0))=FALSE,VLOOKUP($A54,DSSV!$A$7:$S$65536,IN_DTK!Q$5,0),"")</f>
        <v>0</v>
      </c>
      <c r="R54" s="130" t="str">
        <f>IF(ISNA(VLOOKUP($A54,DSSV!$A$7:$S$65536,IN_DTK!R$5,0))=FALSE,VLOOKUP($A54,DSSV!$A$7:$S$65536,IN_DTK!R$5,0),"")</f>
        <v>Không</v>
      </c>
      <c r="S54" s="131">
        <f>IF(ISNA(VLOOKUP($A54,DSSV!$A$7:$S$65536,IN_DTK!S$5,0))=FALSE,VLOOKUP($A54,DSSV!$A$7:$S$65536,IN_DTK!S$5,0),"")</f>
        <v>0</v>
      </c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</row>
    <row r="55" spans="1:55" s="125" customFormat="1" ht="20.100000000000001" customHeight="1">
      <c r="A55" s="123">
        <v>47</v>
      </c>
      <c r="B55" s="126">
        <v>47</v>
      </c>
      <c r="C55" s="126">
        <f>IF(ISNA(VLOOKUP($A55,DSSV!$A$7:$S$65536,IN_DTK!C$5,0))=FALSE,VLOOKUP($A55,DSSV!$A$7:$S$65536,IN_DTK!C$5,0),"")</f>
        <v>0</v>
      </c>
      <c r="D55" s="127">
        <f>IF(ISNA(VLOOKUP($A55,DSSV!$A$7:$S$65536,IN_DTK!D$5,0))=FALSE,VLOOKUP($A55,DSSV!$A$7:$S$65536,IN_DTK!D$5,0),"")</f>
        <v>0</v>
      </c>
      <c r="E55" s="128">
        <f>IF(ISNA(VLOOKUP($A55,DSSV!$A$7:$S$65536,IN_DTK!E$5,0))=FALSE,VLOOKUP($A55,DSSV!$A$7:$S$65536,IN_DTK!E$5,0),"")</f>
        <v>0</v>
      </c>
      <c r="F55" s="126">
        <f>IF(ISNA(VLOOKUP($A55,DSSV!$A$7:$S$65536,IN_DTK!F$5,0))=FALSE,VLOOKUP($A55,DSSV!$A$7:$S$65536,IN_DTK!F$5,0),"")</f>
        <v>0</v>
      </c>
      <c r="G55" s="126">
        <f>IF(ISNA(VLOOKUP($A55,DSSV!$A$7:$S$65536,IN_DTK!G$5,0))=FALSE,VLOOKUP($A55,DSSV!$A$7:$S$65536,IN_DTK!G$5,0),"")</f>
        <v>0</v>
      </c>
      <c r="H55" s="126" t="str">
        <f>IF(ISNA(VLOOKUP($A55,DSSV!$A$7:$S$65536,IN_DTK!H$5,0))=FALSE,IF(H$8&lt;&gt;0,VLOOKUP($A55,DSSV!$A$7:$S$65536,IN_DTK!H$5,0),""),"")</f>
        <v/>
      </c>
      <c r="I55" s="126" t="str">
        <f>IF(ISNA(VLOOKUP($A55,DSSV!$A$7:$S$65536,IN_DTK!I$5,0))=FALSE,IF(I$8&lt;&gt;0,VLOOKUP($A55,DSSV!$A$7:$S$65536,IN_DTK!I$5,0),""),"")</f>
        <v/>
      </c>
      <c r="J55" s="126" t="str">
        <f>IF(ISNA(VLOOKUP($A55,DSSV!$A$7:$S$65536,IN_DTK!J$5,0))=FALSE,IF(J$8&lt;&gt;0,VLOOKUP($A55,DSSV!$A$7:$S$65536,IN_DTK!J$5,0),""),"")</f>
        <v/>
      </c>
      <c r="K55" s="126" t="str">
        <f>IF(ISNA(VLOOKUP($A55,DSSV!$A$7:$S$65536,IN_DTK!K$5,0))=FALSE,IF(K$8&lt;&gt;0,VLOOKUP($A55,DSSV!$A$7:$S$65536,IN_DTK!K$5,0),""),"")</f>
        <v/>
      </c>
      <c r="L55" s="126" t="str">
        <f>IF(ISNA(VLOOKUP($A55,DSSV!$A$7:$S$65536,IN_DTK!L$5,0))=FALSE,IF(L$8&lt;&gt;0,VLOOKUP($A55,DSSV!$A$7:$S$65536,IN_DTK!L$5,0),""),"")</f>
        <v/>
      </c>
      <c r="M55" s="126" t="str">
        <f>IF(ISNA(VLOOKUP($A55,DSSV!$A$7:$S$65536,IN_DTK!M$5,0))=FALSE,IF(M$8&lt;&gt;0,VLOOKUP($A55,DSSV!$A$7:$S$65536,IN_DTK!M$5,0),""),"")</f>
        <v/>
      </c>
      <c r="N55" s="126" t="str">
        <f>IF(ISNA(VLOOKUP($A55,DSSV!$A$7:$S$65536,IN_DTK!N$5,0))=FALSE,IF(N$8&lt;&gt;0,VLOOKUP($A55,DSSV!$A$7:$S$65536,IN_DTK!N$5,0),""),"")</f>
        <v/>
      </c>
      <c r="O55" s="126" t="str">
        <f>IF(ISNA(VLOOKUP($A55,DSSV!$A$7:$S$65536,IN_DTK!O$5,0))=FALSE,IF(O$8&lt;&gt;0,VLOOKUP($A55,DSSV!$A$7:$S$65536,IN_DTK!O$5,0),""),"")</f>
        <v/>
      </c>
      <c r="P55" s="126" t="str">
        <f>IF(ISNA(VLOOKUP($A55,DSSV!$A$7:$S$65536,IN_DTK!P$5,0))=FALSE,IF(P$8&lt;&gt;0,VLOOKUP($A55,DSSV!$A$7:$S$65536,IN_DTK!P$5,0),""),"")</f>
        <v/>
      </c>
      <c r="Q55" s="129">
        <f>IF(ISNA(VLOOKUP($A55,DSSV!$A$7:$S$65536,IN_DTK!Q$5,0))=FALSE,VLOOKUP($A55,DSSV!$A$7:$S$65536,IN_DTK!Q$5,0),"")</f>
        <v>0</v>
      </c>
      <c r="R55" s="130" t="str">
        <f>IF(ISNA(VLOOKUP($A55,DSSV!$A$7:$S$65536,IN_DTK!R$5,0))=FALSE,VLOOKUP($A55,DSSV!$A$7:$S$65536,IN_DTK!R$5,0),"")</f>
        <v>Không</v>
      </c>
      <c r="S55" s="131">
        <f>IF(ISNA(VLOOKUP($A55,DSSV!$A$7:$S$65536,IN_DTK!S$5,0))=FALSE,VLOOKUP($A55,DSSV!$A$7:$S$65536,IN_DTK!S$5,0),"")</f>
        <v>0</v>
      </c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</row>
    <row r="56" spans="1:55" s="125" customFormat="1" ht="20.100000000000001" customHeight="1">
      <c r="A56" s="123">
        <v>48</v>
      </c>
      <c r="B56" s="126">
        <v>48</v>
      </c>
      <c r="C56" s="126">
        <f>IF(ISNA(VLOOKUP($A56,DSSV!$A$7:$S$65536,IN_DTK!C$5,0))=FALSE,VLOOKUP($A56,DSSV!$A$7:$S$65536,IN_DTK!C$5,0),"")</f>
        <v>0</v>
      </c>
      <c r="D56" s="127">
        <f>IF(ISNA(VLOOKUP($A56,DSSV!$A$7:$S$65536,IN_DTK!D$5,0))=FALSE,VLOOKUP($A56,DSSV!$A$7:$S$65536,IN_DTK!D$5,0),"")</f>
        <v>0</v>
      </c>
      <c r="E56" s="128">
        <f>IF(ISNA(VLOOKUP($A56,DSSV!$A$7:$S$65536,IN_DTK!E$5,0))=FALSE,VLOOKUP($A56,DSSV!$A$7:$S$65536,IN_DTK!E$5,0),"")</f>
        <v>0</v>
      </c>
      <c r="F56" s="126">
        <f>IF(ISNA(VLOOKUP($A56,DSSV!$A$7:$S$65536,IN_DTK!F$5,0))=FALSE,VLOOKUP($A56,DSSV!$A$7:$S$65536,IN_DTK!F$5,0),"")</f>
        <v>0</v>
      </c>
      <c r="G56" s="126">
        <f>IF(ISNA(VLOOKUP($A56,DSSV!$A$7:$S$65536,IN_DTK!G$5,0))=FALSE,VLOOKUP($A56,DSSV!$A$7:$S$65536,IN_DTK!G$5,0),"")</f>
        <v>0</v>
      </c>
      <c r="H56" s="126" t="str">
        <f>IF(ISNA(VLOOKUP($A56,DSSV!$A$7:$S$65536,IN_DTK!H$5,0))=FALSE,IF(H$8&lt;&gt;0,VLOOKUP($A56,DSSV!$A$7:$S$65536,IN_DTK!H$5,0),""),"")</f>
        <v/>
      </c>
      <c r="I56" s="126" t="str">
        <f>IF(ISNA(VLOOKUP($A56,DSSV!$A$7:$S$65536,IN_DTK!I$5,0))=FALSE,IF(I$8&lt;&gt;0,VLOOKUP($A56,DSSV!$A$7:$S$65536,IN_DTK!I$5,0),""),"")</f>
        <v/>
      </c>
      <c r="J56" s="126" t="str">
        <f>IF(ISNA(VLOOKUP($A56,DSSV!$A$7:$S$65536,IN_DTK!J$5,0))=FALSE,IF(J$8&lt;&gt;0,VLOOKUP($A56,DSSV!$A$7:$S$65536,IN_DTK!J$5,0),""),"")</f>
        <v/>
      </c>
      <c r="K56" s="126" t="str">
        <f>IF(ISNA(VLOOKUP($A56,DSSV!$A$7:$S$65536,IN_DTK!K$5,0))=FALSE,IF(K$8&lt;&gt;0,VLOOKUP($A56,DSSV!$A$7:$S$65536,IN_DTK!K$5,0),""),"")</f>
        <v/>
      </c>
      <c r="L56" s="126" t="str">
        <f>IF(ISNA(VLOOKUP($A56,DSSV!$A$7:$S$65536,IN_DTK!L$5,0))=FALSE,IF(L$8&lt;&gt;0,VLOOKUP($A56,DSSV!$A$7:$S$65536,IN_DTK!L$5,0),""),"")</f>
        <v/>
      </c>
      <c r="M56" s="126" t="str">
        <f>IF(ISNA(VLOOKUP($A56,DSSV!$A$7:$S$65536,IN_DTK!M$5,0))=FALSE,IF(M$8&lt;&gt;0,VLOOKUP($A56,DSSV!$A$7:$S$65536,IN_DTK!M$5,0),""),"")</f>
        <v/>
      </c>
      <c r="N56" s="126" t="str">
        <f>IF(ISNA(VLOOKUP($A56,DSSV!$A$7:$S$65536,IN_DTK!N$5,0))=FALSE,IF(N$8&lt;&gt;0,VLOOKUP($A56,DSSV!$A$7:$S$65536,IN_DTK!N$5,0),""),"")</f>
        <v/>
      </c>
      <c r="O56" s="126" t="str">
        <f>IF(ISNA(VLOOKUP($A56,DSSV!$A$7:$S$65536,IN_DTK!O$5,0))=FALSE,IF(O$8&lt;&gt;0,VLOOKUP($A56,DSSV!$A$7:$S$65536,IN_DTK!O$5,0),""),"")</f>
        <v/>
      </c>
      <c r="P56" s="126" t="str">
        <f>IF(ISNA(VLOOKUP($A56,DSSV!$A$7:$S$65536,IN_DTK!P$5,0))=FALSE,IF(P$8&lt;&gt;0,VLOOKUP($A56,DSSV!$A$7:$S$65536,IN_DTK!P$5,0),""),"")</f>
        <v/>
      </c>
      <c r="Q56" s="129">
        <f>IF(ISNA(VLOOKUP($A56,DSSV!$A$7:$S$65536,IN_DTK!Q$5,0))=FALSE,VLOOKUP($A56,DSSV!$A$7:$S$65536,IN_DTK!Q$5,0),"")</f>
        <v>0</v>
      </c>
      <c r="R56" s="130" t="str">
        <f>IF(ISNA(VLOOKUP($A56,DSSV!$A$7:$S$65536,IN_DTK!R$5,0))=FALSE,VLOOKUP($A56,DSSV!$A$7:$S$65536,IN_DTK!R$5,0),"")</f>
        <v>Không</v>
      </c>
      <c r="S56" s="131">
        <f>IF(ISNA(VLOOKUP($A56,DSSV!$A$7:$S$65536,IN_DTK!S$5,0))=FALSE,VLOOKUP($A56,DSSV!$A$7:$S$65536,IN_DTK!S$5,0),"")</f>
        <v>0</v>
      </c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</row>
    <row r="57" spans="1:55" s="125" customFormat="1" ht="20.100000000000001" customHeight="1">
      <c r="A57" s="123">
        <v>49</v>
      </c>
      <c r="B57" s="126">
        <v>49</v>
      </c>
      <c r="C57" s="126">
        <f>IF(ISNA(VLOOKUP($A57,DSSV!$A$7:$S$65536,IN_DTK!C$5,0))=FALSE,VLOOKUP($A57,DSSV!$A$7:$S$65536,IN_DTK!C$5,0),"")</f>
        <v>0</v>
      </c>
      <c r="D57" s="127">
        <f>IF(ISNA(VLOOKUP($A57,DSSV!$A$7:$S$65536,IN_DTK!D$5,0))=FALSE,VLOOKUP($A57,DSSV!$A$7:$S$65536,IN_DTK!D$5,0),"")</f>
        <v>0</v>
      </c>
      <c r="E57" s="128">
        <f>IF(ISNA(VLOOKUP($A57,DSSV!$A$7:$S$65536,IN_DTK!E$5,0))=FALSE,VLOOKUP($A57,DSSV!$A$7:$S$65536,IN_DTK!E$5,0),"")</f>
        <v>0</v>
      </c>
      <c r="F57" s="126">
        <f>IF(ISNA(VLOOKUP($A57,DSSV!$A$7:$S$65536,IN_DTK!F$5,0))=FALSE,VLOOKUP($A57,DSSV!$A$7:$S$65536,IN_DTK!F$5,0),"")</f>
        <v>0</v>
      </c>
      <c r="G57" s="126">
        <f>IF(ISNA(VLOOKUP($A57,DSSV!$A$7:$S$65536,IN_DTK!G$5,0))=FALSE,VLOOKUP($A57,DSSV!$A$7:$S$65536,IN_DTK!G$5,0),"")</f>
        <v>0</v>
      </c>
      <c r="H57" s="126" t="str">
        <f>IF(ISNA(VLOOKUP($A57,DSSV!$A$7:$S$65536,IN_DTK!H$5,0))=FALSE,IF(H$8&lt;&gt;0,VLOOKUP($A57,DSSV!$A$7:$S$65536,IN_DTK!H$5,0),""),"")</f>
        <v/>
      </c>
      <c r="I57" s="126" t="str">
        <f>IF(ISNA(VLOOKUP($A57,DSSV!$A$7:$S$65536,IN_DTK!I$5,0))=FALSE,IF(I$8&lt;&gt;0,VLOOKUP($A57,DSSV!$A$7:$S$65536,IN_DTK!I$5,0),""),"")</f>
        <v/>
      </c>
      <c r="J57" s="126" t="str">
        <f>IF(ISNA(VLOOKUP($A57,DSSV!$A$7:$S$65536,IN_DTK!J$5,0))=FALSE,IF(J$8&lt;&gt;0,VLOOKUP($A57,DSSV!$A$7:$S$65536,IN_DTK!J$5,0),""),"")</f>
        <v/>
      </c>
      <c r="K57" s="126" t="str">
        <f>IF(ISNA(VLOOKUP($A57,DSSV!$A$7:$S$65536,IN_DTK!K$5,0))=FALSE,IF(K$8&lt;&gt;0,VLOOKUP($A57,DSSV!$A$7:$S$65536,IN_DTK!K$5,0),""),"")</f>
        <v/>
      </c>
      <c r="L57" s="126" t="str">
        <f>IF(ISNA(VLOOKUP($A57,DSSV!$A$7:$S$65536,IN_DTK!L$5,0))=FALSE,IF(L$8&lt;&gt;0,VLOOKUP($A57,DSSV!$A$7:$S$65536,IN_DTK!L$5,0),""),"")</f>
        <v/>
      </c>
      <c r="M57" s="126" t="str">
        <f>IF(ISNA(VLOOKUP($A57,DSSV!$A$7:$S$65536,IN_DTK!M$5,0))=FALSE,IF(M$8&lt;&gt;0,VLOOKUP($A57,DSSV!$A$7:$S$65536,IN_DTK!M$5,0),""),"")</f>
        <v/>
      </c>
      <c r="N57" s="126" t="str">
        <f>IF(ISNA(VLOOKUP($A57,DSSV!$A$7:$S$65536,IN_DTK!N$5,0))=FALSE,IF(N$8&lt;&gt;0,VLOOKUP($A57,DSSV!$A$7:$S$65536,IN_DTK!N$5,0),""),"")</f>
        <v/>
      </c>
      <c r="O57" s="126" t="str">
        <f>IF(ISNA(VLOOKUP($A57,DSSV!$A$7:$S$65536,IN_DTK!O$5,0))=FALSE,IF(O$8&lt;&gt;0,VLOOKUP($A57,DSSV!$A$7:$S$65536,IN_DTK!O$5,0),""),"")</f>
        <v/>
      </c>
      <c r="P57" s="126" t="str">
        <f>IF(ISNA(VLOOKUP($A57,DSSV!$A$7:$S$65536,IN_DTK!P$5,0))=FALSE,IF(P$8&lt;&gt;0,VLOOKUP($A57,DSSV!$A$7:$S$65536,IN_DTK!P$5,0),""),"")</f>
        <v/>
      </c>
      <c r="Q57" s="129">
        <f>IF(ISNA(VLOOKUP($A57,DSSV!$A$7:$S$65536,IN_DTK!Q$5,0))=FALSE,VLOOKUP($A57,DSSV!$A$7:$S$65536,IN_DTK!Q$5,0),"")</f>
        <v>0</v>
      </c>
      <c r="R57" s="130" t="str">
        <f>IF(ISNA(VLOOKUP($A57,DSSV!$A$7:$S$65536,IN_DTK!R$5,0))=FALSE,VLOOKUP($A57,DSSV!$A$7:$S$65536,IN_DTK!R$5,0),"")</f>
        <v>Không</v>
      </c>
      <c r="S57" s="131">
        <f>IF(ISNA(VLOOKUP($A57,DSSV!$A$7:$S$65536,IN_DTK!S$5,0))=FALSE,VLOOKUP($A57,DSSV!$A$7:$S$65536,IN_DTK!S$5,0),"")</f>
        <v>0</v>
      </c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</row>
    <row r="58" spans="1:55" s="125" customFormat="1" ht="20.100000000000001" customHeight="1">
      <c r="A58" s="123">
        <v>50</v>
      </c>
      <c r="B58" s="126">
        <v>50</v>
      </c>
      <c r="C58" s="126">
        <f>IF(ISNA(VLOOKUP($A58,DSSV!$A$7:$S$65536,IN_DTK!C$5,0))=FALSE,VLOOKUP($A58,DSSV!$A$7:$S$65536,IN_DTK!C$5,0),"")</f>
        <v>0</v>
      </c>
      <c r="D58" s="127">
        <f>IF(ISNA(VLOOKUP($A58,DSSV!$A$7:$S$65536,IN_DTK!D$5,0))=FALSE,VLOOKUP($A58,DSSV!$A$7:$S$65536,IN_DTK!D$5,0),"")</f>
        <v>0</v>
      </c>
      <c r="E58" s="128">
        <f>IF(ISNA(VLOOKUP($A58,DSSV!$A$7:$S$65536,IN_DTK!E$5,0))=FALSE,VLOOKUP($A58,DSSV!$A$7:$S$65536,IN_DTK!E$5,0),"")</f>
        <v>0</v>
      </c>
      <c r="F58" s="126">
        <f>IF(ISNA(VLOOKUP($A58,DSSV!$A$7:$S$65536,IN_DTK!F$5,0))=FALSE,VLOOKUP($A58,DSSV!$A$7:$S$65536,IN_DTK!F$5,0),"")</f>
        <v>0</v>
      </c>
      <c r="G58" s="126">
        <f>IF(ISNA(VLOOKUP($A58,DSSV!$A$7:$S$65536,IN_DTK!G$5,0))=FALSE,VLOOKUP($A58,DSSV!$A$7:$S$65536,IN_DTK!G$5,0),"")</f>
        <v>0</v>
      </c>
      <c r="H58" s="126" t="str">
        <f>IF(ISNA(VLOOKUP($A58,DSSV!$A$7:$S$65536,IN_DTK!H$5,0))=FALSE,IF(H$8&lt;&gt;0,VLOOKUP($A58,DSSV!$A$7:$S$65536,IN_DTK!H$5,0),""),"")</f>
        <v/>
      </c>
      <c r="I58" s="126" t="str">
        <f>IF(ISNA(VLOOKUP($A58,DSSV!$A$7:$S$65536,IN_DTK!I$5,0))=FALSE,IF(I$8&lt;&gt;0,VLOOKUP($A58,DSSV!$A$7:$S$65536,IN_DTK!I$5,0),""),"")</f>
        <v/>
      </c>
      <c r="J58" s="126" t="str">
        <f>IF(ISNA(VLOOKUP($A58,DSSV!$A$7:$S$65536,IN_DTK!J$5,0))=FALSE,IF(J$8&lt;&gt;0,VLOOKUP($A58,DSSV!$A$7:$S$65536,IN_DTK!J$5,0),""),"")</f>
        <v/>
      </c>
      <c r="K58" s="126" t="str">
        <f>IF(ISNA(VLOOKUP($A58,DSSV!$A$7:$S$65536,IN_DTK!K$5,0))=FALSE,IF(K$8&lt;&gt;0,VLOOKUP($A58,DSSV!$A$7:$S$65536,IN_DTK!K$5,0),""),"")</f>
        <v/>
      </c>
      <c r="L58" s="126" t="str">
        <f>IF(ISNA(VLOOKUP($A58,DSSV!$A$7:$S$65536,IN_DTK!L$5,0))=FALSE,IF(L$8&lt;&gt;0,VLOOKUP($A58,DSSV!$A$7:$S$65536,IN_DTK!L$5,0),""),"")</f>
        <v/>
      </c>
      <c r="M58" s="126" t="str">
        <f>IF(ISNA(VLOOKUP($A58,DSSV!$A$7:$S$65536,IN_DTK!M$5,0))=FALSE,IF(M$8&lt;&gt;0,VLOOKUP($A58,DSSV!$A$7:$S$65536,IN_DTK!M$5,0),""),"")</f>
        <v/>
      </c>
      <c r="N58" s="126" t="str">
        <f>IF(ISNA(VLOOKUP($A58,DSSV!$A$7:$S$65536,IN_DTK!N$5,0))=FALSE,IF(N$8&lt;&gt;0,VLOOKUP($A58,DSSV!$A$7:$S$65536,IN_DTK!N$5,0),""),"")</f>
        <v/>
      </c>
      <c r="O58" s="126" t="str">
        <f>IF(ISNA(VLOOKUP($A58,DSSV!$A$7:$S$65536,IN_DTK!O$5,0))=FALSE,IF(O$8&lt;&gt;0,VLOOKUP($A58,DSSV!$A$7:$S$65536,IN_DTK!O$5,0),""),"")</f>
        <v/>
      </c>
      <c r="P58" s="126" t="str">
        <f>IF(ISNA(VLOOKUP($A58,DSSV!$A$7:$S$65536,IN_DTK!P$5,0))=FALSE,IF(P$8&lt;&gt;0,VLOOKUP($A58,DSSV!$A$7:$S$65536,IN_DTK!P$5,0),""),"")</f>
        <v/>
      </c>
      <c r="Q58" s="129">
        <f>IF(ISNA(VLOOKUP($A58,DSSV!$A$7:$S$65536,IN_DTK!Q$5,0))=FALSE,VLOOKUP($A58,DSSV!$A$7:$S$65536,IN_DTK!Q$5,0),"")</f>
        <v>0</v>
      </c>
      <c r="R58" s="130" t="str">
        <f>IF(ISNA(VLOOKUP($A58,DSSV!$A$7:$S$65536,IN_DTK!R$5,0))=FALSE,VLOOKUP($A58,DSSV!$A$7:$S$65536,IN_DTK!R$5,0),"")</f>
        <v>Không</v>
      </c>
      <c r="S58" s="131">
        <f>IF(ISNA(VLOOKUP($A58,DSSV!$A$7:$S$65536,IN_DTK!S$5,0))=FALSE,VLOOKUP($A58,DSSV!$A$7:$S$65536,IN_DTK!S$5,0),"")</f>
        <v>0</v>
      </c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</row>
    <row r="59" spans="1:55" s="125" customFormat="1" ht="20.100000000000001" customHeight="1">
      <c r="A59" s="123">
        <v>51</v>
      </c>
      <c r="B59" s="126">
        <v>51</v>
      </c>
      <c r="C59" s="126">
        <f>IF(ISNA(VLOOKUP($A59,DSSV!$A$7:$S$65536,IN_DTK!C$5,0))=FALSE,VLOOKUP($A59,DSSV!$A$7:$S$65536,IN_DTK!C$5,0),"")</f>
        <v>0</v>
      </c>
      <c r="D59" s="127">
        <f>IF(ISNA(VLOOKUP($A59,DSSV!$A$7:$S$65536,IN_DTK!D$5,0))=FALSE,VLOOKUP($A59,DSSV!$A$7:$S$65536,IN_DTK!D$5,0),"")</f>
        <v>0</v>
      </c>
      <c r="E59" s="128">
        <f>IF(ISNA(VLOOKUP($A59,DSSV!$A$7:$S$65536,IN_DTK!E$5,0))=FALSE,VLOOKUP($A59,DSSV!$A$7:$S$65536,IN_DTK!E$5,0),"")</f>
        <v>0</v>
      </c>
      <c r="F59" s="126">
        <f>IF(ISNA(VLOOKUP($A59,DSSV!$A$7:$S$65536,IN_DTK!F$5,0))=FALSE,VLOOKUP($A59,DSSV!$A$7:$S$65536,IN_DTK!F$5,0),"")</f>
        <v>0</v>
      </c>
      <c r="G59" s="126">
        <f>IF(ISNA(VLOOKUP($A59,DSSV!$A$7:$S$65536,IN_DTK!G$5,0))=FALSE,VLOOKUP($A59,DSSV!$A$7:$S$65536,IN_DTK!G$5,0),"")</f>
        <v>0</v>
      </c>
      <c r="H59" s="126" t="str">
        <f>IF(ISNA(VLOOKUP($A59,DSSV!$A$7:$S$65536,IN_DTK!H$5,0))=FALSE,IF(H$8&lt;&gt;0,VLOOKUP($A59,DSSV!$A$7:$S$65536,IN_DTK!H$5,0),""),"")</f>
        <v/>
      </c>
      <c r="I59" s="126" t="str">
        <f>IF(ISNA(VLOOKUP($A59,DSSV!$A$7:$S$65536,IN_DTK!I$5,0))=FALSE,IF(I$8&lt;&gt;0,VLOOKUP($A59,DSSV!$A$7:$S$65536,IN_DTK!I$5,0),""),"")</f>
        <v/>
      </c>
      <c r="J59" s="126" t="str">
        <f>IF(ISNA(VLOOKUP($A59,DSSV!$A$7:$S$65536,IN_DTK!J$5,0))=FALSE,IF(J$8&lt;&gt;0,VLOOKUP($A59,DSSV!$A$7:$S$65536,IN_DTK!J$5,0),""),"")</f>
        <v/>
      </c>
      <c r="K59" s="126" t="str">
        <f>IF(ISNA(VLOOKUP($A59,DSSV!$A$7:$S$65536,IN_DTK!K$5,0))=FALSE,IF(K$8&lt;&gt;0,VLOOKUP($A59,DSSV!$A$7:$S$65536,IN_DTK!K$5,0),""),"")</f>
        <v/>
      </c>
      <c r="L59" s="126" t="str">
        <f>IF(ISNA(VLOOKUP($A59,DSSV!$A$7:$S$65536,IN_DTK!L$5,0))=FALSE,IF(L$8&lt;&gt;0,VLOOKUP($A59,DSSV!$A$7:$S$65536,IN_DTK!L$5,0),""),"")</f>
        <v/>
      </c>
      <c r="M59" s="126" t="str">
        <f>IF(ISNA(VLOOKUP($A59,DSSV!$A$7:$S$65536,IN_DTK!M$5,0))=FALSE,IF(M$8&lt;&gt;0,VLOOKUP($A59,DSSV!$A$7:$S$65536,IN_DTK!M$5,0),""),"")</f>
        <v/>
      </c>
      <c r="N59" s="126" t="str">
        <f>IF(ISNA(VLOOKUP($A59,DSSV!$A$7:$S$65536,IN_DTK!N$5,0))=FALSE,IF(N$8&lt;&gt;0,VLOOKUP($A59,DSSV!$A$7:$S$65536,IN_DTK!N$5,0),""),"")</f>
        <v/>
      </c>
      <c r="O59" s="126" t="str">
        <f>IF(ISNA(VLOOKUP($A59,DSSV!$A$7:$S$65536,IN_DTK!O$5,0))=FALSE,IF(O$8&lt;&gt;0,VLOOKUP($A59,DSSV!$A$7:$S$65536,IN_DTK!O$5,0),""),"")</f>
        <v/>
      </c>
      <c r="P59" s="126" t="str">
        <f>IF(ISNA(VLOOKUP($A59,DSSV!$A$7:$S$65536,IN_DTK!P$5,0))=FALSE,IF(P$8&lt;&gt;0,VLOOKUP($A59,DSSV!$A$7:$S$65536,IN_DTK!P$5,0),""),"")</f>
        <v/>
      </c>
      <c r="Q59" s="129">
        <f>IF(ISNA(VLOOKUP($A59,DSSV!$A$7:$S$65536,IN_DTK!Q$5,0))=FALSE,VLOOKUP($A59,DSSV!$A$7:$S$65536,IN_DTK!Q$5,0),"")</f>
        <v>0</v>
      </c>
      <c r="R59" s="130" t="str">
        <f>IF(ISNA(VLOOKUP($A59,DSSV!$A$7:$S$65536,IN_DTK!R$5,0))=FALSE,VLOOKUP($A59,DSSV!$A$7:$S$65536,IN_DTK!R$5,0),"")</f>
        <v>Không</v>
      </c>
      <c r="S59" s="131">
        <f>IF(ISNA(VLOOKUP($A59,DSSV!$A$7:$S$65536,IN_DTK!S$5,0))=FALSE,VLOOKUP($A59,DSSV!$A$7:$S$65536,IN_DTK!S$5,0),"")</f>
        <v>0</v>
      </c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</row>
    <row r="60" spans="1:55" s="125" customFormat="1" ht="20.100000000000001" customHeight="1">
      <c r="A60" s="123">
        <v>52</v>
      </c>
      <c r="B60" s="126">
        <v>52</v>
      </c>
      <c r="C60" s="126">
        <f>IF(ISNA(VLOOKUP($A60,DSSV!$A$7:$S$65536,IN_DTK!C$5,0))=FALSE,VLOOKUP($A60,DSSV!$A$7:$S$65536,IN_DTK!C$5,0),"")</f>
        <v>0</v>
      </c>
      <c r="D60" s="127">
        <f>IF(ISNA(VLOOKUP($A60,DSSV!$A$7:$S$65536,IN_DTK!D$5,0))=FALSE,VLOOKUP($A60,DSSV!$A$7:$S$65536,IN_DTK!D$5,0),"")</f>
        <v>0</v>
      </c>
      <c r="E60" s="128">
        <f>IF(ISNA(VLOOKUP($A60,DSSV!$A$7:$S$65536,IN_DTK!E$5,0))=FALSE,VLOOKUP($A60,DSSV!$A$7:$S$65536,IN_DTK!E$5,0),"")</f>
        <v>0</v>
      </c>
      <c r="F60" s="126">
        <f>IF(ISNA(VLOOKUP($A60,DSSV!$A$7:$S$65536,IN_DTK!F$5,0))=FALSE,VLOOKUP($A60,DSSV!$A$7:$S$65536,IN_DTK!F$5,0),"")</f>
        <v>0</v>
      </c>
      <c r="G60" s="126">
        <f>IF(ISNA(VLOOKUP($A60,DSSV!$A$7:$S$65536,IN_DTK!G$5,0))=FALSE,VLOOKUP($A60,DSSV!$A$7:$S$65536,IN_DTK!G$5,0),"")</f>
        <v>0</v>
      </c>
      <c r="H60" s="126" t="str">
        <f>IF(ISNA(VLOOKUP($A60,DSSV!$A$7:$S$65536,IN_DTK!H$5,0))=FALSE,IF(H$8&lt;&gt;0,VLOOKUP($A60,DSSV!$A$7:$S$65536,IN_DTK!H$5,0),""),"")</f>
        <v/>
      </c>
      <c r="I60" s="126" t="str">
        <f>IF(ISNA(VLOOKUP($A60,DSSV!$A$7:$S$65536,IN_DTK!I$5,0))=FALSE,IF(I$8&lt;&gt;0,VLOOKUP($A60,DSSV!$A$7:$S$65536,IN_DTK!I$5,0),""),"")</f>
        <v/>
      </c>
      <c r="J60" s="126" t="str">
        <f>IF(ISNA(VLOOKUP($A60,DSSV!$A$7:$S$65536,IN_DTK!J$5,0))=FALSE,IF(J$8&lt;&gt;0,VLOOKUP($A60,DSSV!$A$7:$S$65536,IN_DTK!J$5,0),""),"")</f>
        <v/>
      </c>
      <c r="K60" s="126" t="str">
        <f>IF(ISNA(VLOOKUP($A60,DSSV!$A$7:$S$65536,IN_DTK!K$5,0))=FALSE,IF(K$8&lt;&gt;0,VLOOKUP($A60,DSSV!$A$7:$S$65536,IN_DTK!K$5,0),""),"")</f>
        <v/>
      </c>
      <c r="L60" s="126" t="str">
        <f>IF(ISNA(VLOOKUP($A60,DSSV!$A$7:$S$65536,IN_DTK!L$5,0))=FALSE,IF(L$8&lt;&gt;0,VLOOKUP($A60,DSSV!$A$7:$S$65536,IN_DTK!L$5,0),""),"")</f>
        <v/>
      </c>
      <c r="M60" s="126" t="str">
        <f>IF(ISNA(VLOOKUP($A60,DSSV!$A$7:$S$65536,IN_DTK!M$5,0))=FALSE,IF(M$8&lt;&gt;0,VLOOKUP($A60,DSSV!$A$7:$S$65536,IN_DTK!M$5,0),""),"")</f>
        <v/>
      </c>
      <c r="N60" s="126" t="str">
        <f>IF(ISNA(VLOOKUP($A60,DSSV!$A$7:$S$65536,IN_DTK!N$5,0))=FALSE,IF(N$8&lt;&gt;0,VLOOKUP($A60,DSSV!$A$7:$S$65536,IN_DTK!N$5,0),""),"")</f>
        <v/>
      </c>
      <c r="O60" s="126" t="str">
        <f>IF(ISNA(VLOOKUP($A60,DSSV!$A$7:$S$65536,IN_DTK!O$5,0))=FALSE,IF(O$8&lt;&gt;0,VLOOKUP($A60,DSSV!$A$7:$S$65536,IN_DTK!O$5,0),""),"")</f>
        <v/>
      </c>
      <c r="P60" s="126" t="str">
        <f>IF(ISNA(VLOOKUP($A60,DSSV!$A$7:$S$65536,IN_DTK!P$5,0))=FALSE,IF(P$8&lt;&gt;0,VLOOKUP($A60,DSSV!$A$7:$S$65536,IN_DTK!P$5,0),""),"")</f>
        <v/>
      </c>
      <c r="Q60" s="129">
        <f>IF(ISNA(VLOOKUP($A60,DSSV!$A$7:$S$65536,IN_DTK!Q$5,0))=FALSE,VLOOKUP($A60,DSSV!$A$7:$S$65536,IN_DTK!Q$5,0),"")</f>
        <v>0</v>
      </c>
      <c r="R60" s="130" t="str">
        <f>IF(ISNA(VLOOKUP($A60,DSSV!$A$7:$S$65536,IN_DTK!R$5,0))=FALSE,VLOOKUP($A60,DSSV!$A$7:$S$65536,IN_DTK!R$5,0),"")</f>
        <v>Không</v>
      </c>
      <c r="S60" s="131">
        <f>IF(ISNA(VLOOKUP($A60,DSSV!$A$7:$S$65536,IN_DTK!S$5,0))=FALSE,VLOOKUP($A60,DSSV!$A$7:$S$65536,IN_DTK!S$5,0),"")</f>
        <v>0</v>
      </c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</row>
    <row r="61" spans="1:55" s="125" customFormat="1" ht="20.100000000000001" customHeight="1">
      <c r="A61" s="123">
        <v>53</v>
      </c>
      <c r="B61" s="126">
        <v>53</v>
      </c>
      <c r="C61" s="126">
        <f>IF(ISNA(VLOOKUP($A61,DSSV!$A$7:$S$65536,IN_DTK!C$5,0))=FALSE,VLOOKUP($A61,DSSV!$A$7:$S$65536,IN_DTK!C$5,0),"")</f>
        <v>0</v>
      </c>
      <c r="D61" s="127">
        <f>IF(ISNA(VLOOKUP($A61,DSSV!$A$7:$S$65536,IN_DTK!D$5,0))=FALSE,VLOOKUP($A61,DSSV!$A$7:$S$65536,IN_DTK!D$5,0),"")</f>
        <v>0</v>
      </c>
      <c r="E61" s="128">
        <f>IF(ISNA(VLOOKUP($A61,DSSV!$A$7:$S$65536,IN_DTK!E$5,0))=FALSE,VLOOKUP($A61,DSSV!$A$7:$S$65536,IN_DTK!E$5,0),"")</f>
        <v>0</v>
      </c>
      <c r="F61" s="126">
        <f>IF(ISNA(VLOOKUP($A61,DSSV!$A$7:$S$65536,IN_DTK!F$5,0))=FALSE,VLOOKUP($A61,DSSV!$A$7:$S$65536,IN_DTK!F$5,0),"")</f>
        <v>0</v>
      </c>
      <c r="G61" s="126">
        <f>IF(ISNA(VLOOKUP($A61,DSSV!$A$7:$S$65536,IN_DTK!G$5,0))=FALSE,VLOOKUP($A61,DSSV!$A$7:$S$65536,IN_DTK!G$5,0),"")</f>
        <v>0</v>
      </c>
      <c r="H61" s="126" t="str">
        <f>IF(ISNA(VLOOKUP($A61,DSSV!$A$7:$S$65536,IN_DTK!H$5,0))=FALSE,IF(H$8&lt;&gt;0,VLOOKUP($A61,DSSV!$A$7:$S$65536,IN_DTK!H$5,0),""),"")</f>
        <v/>
      </c>
      <c r="I61" s="126" t="str">
        <f>IF(ISNA(VLOOKUP($A61,DSSV!$A$7:$S$65536,IN_DTK!I$5,0))=FALSE,IF(I$8&lt;&gt;0,VLOOKUP($A61,DSSV!$A$7:$S$65536,IN_DTK!I$5,0),""),"")</f>
        <v/>
      </c>
      <c r="J61" s="126" t="str">
        <f>IF(ISNA(VLOOKUP($A61,DSSV!$A$7:$S$65536,IN_DTK!J$5,0))=FALSE,IF(J$8&lt;&gt;0,VLOOKUP($A61,DSSV!$A$7:$S$65536,IN_DTK!J$5,0),""),"")</f>
        <v/>
      </c>
      <c r="K61" s="126" t="str">
        <f>IF(ISNA(VLOOKUP($A61,DSSV!$A$7:$S$65536,IN_DTK!K$5,0))=FALSE,IF(K$8&lt;&gt;0,VLOOKUP($A61,DSSV!$A$7:$S$65536,IN_DTK!K$5,0),""),"")</f>
        <v/>
      </c>
      <c r="L61" s="126" t="str">
        <f>IF(ISNA(VLOOKUP($A61,DSSV!$A$7:$S$65536,IN_DTK!L$5,0))=FALSE,IF(L$8&lt;&gt;0,VLOOKUP($A61,DSSV!$A$7:$S$65536,IN_DTK!L$5,0),""),"")</f>
        <v/>
      </c>
      <c r="M61" s="126" t="str">
        <f>IF(ISNA(VLOOKUP($A61,DSSV!$A$7:$S$65536,IN_DTK!M$5,0))=FALSE,IF(M$8&lt;&gt;0,VLOOKUP($A61,DSSV!$A$7:$S$65536,IN_DTK!M$5,0),""),"")</f>
        <v/>
      </c>
      <c r="N61" s="126" t="str">
        <f>IF(ISNA(VLOOKUP($A61,DSSV!$A$7:$S$65536,IN_DTK!N$5,0))=FALSE,IF(N$8&lt;&gt;0,VLOOKUP($A61,DSSV!$A$7:$S$65536,IN_DTK!N$5,0),""),"")</f>
        <v/>
      </c>
      <c r="O61" s="126" t="str">
        <f>IF(ISNA(VLOOKUP($A61,DSSV!$A$7:$S$65536,IN_DTK!O$5,0))=FALSE,IF(O$8&lt;&gt;0,VLOOKUP($A61,DSSV!$A$7:$S$65536,IN_DTK!O$5,0),""),"")</f>
        <v/>
      </c>
      <c r="P61" s="126" t="str">
        <f>IF(ISNA(VLOOKUP($A61,DSSV!$A$7:$S$65536,IN_DTK!P$5,0))=FALSE,IF(P$8&lt;&gt;0,VLOOKUP($A61,DSSV!$A$7:$S$65536,IN_DTK!P$5,0),""),"")</f>
        <v/>
      </c>
      <c r="Q61" s="129">
        <f>IF(ISNA(VLOOKUP($A61,DSSV!$A$7:$S$65536,IN_DTK!Q$5,0))=FALSE,VLOOKUP($A61,DSSV!$A$7:$S$65536,IN_DTK!Q$5,0),"")</f>
        <v>0</v>
      </c>
      <c r="R61" s="130" t="str">
        <f>IF(ISNA(VLOOKUP($A61,DSSV!$A$7:$S$65536,IN_DTK!R$5,0))=FALSE,VLOOKUP($A61,DSSV!$A$7:$S$65536,IN_DTK!R$5,0),"")</f>
        <v>Không</v>
      </c>
      <c r="S61" s="131">
        <f>IF(ISNA(VLOOKUP($A61,DSSV!$A$7:$S$65536,IN_DTK!S$5,0))=FALSE,VLOOKUP($A61,DSSV!$A$7:$S$65536,IN_DTK!S$5,0),"")</f>
        <v>0</v>
      </c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</row>
    <row r="62" spans="1:55" s="125" customFormat="1" ht="20.100000000000001" customHeight="1">
      <c r="A62" s="123">
        <v>54</v>
      </c>
      <c r="B62" s="126">
        <v>54</v>
      </c>
      <c r="C62" s="126">
        <f>IF(ISNA(VLOOKUP($A62,DSSV!$A$7:$S$65536,IN_DTK!C$5,0))=FALSE,VLOOKUP($A62,DSSV!$A$7:$S$65536,IN_DTK!C$5,0),"")</f>
        <v>0</v>
      </c>
      <c r="D62" s="127">
        <f>IF(ISNA(VLOOKUP($A62,DSSV!$A$7:$S$65536,IN_DTK!D$5,0))=FALSE,VLOOKUP($A62,DSSV!$A$7:$S$65536,IN_DTK!D$5,0),"")</f>
        <v>0</v>
      </c>
      <c r="E62" s="128">
        <f>IF(ISNA(VLOOKUP($A62,DSSV!$A$7:$S$65536,IN_DTK!E$5,0))=FALSE,VLOOKUP($A62,DSSV!$A$7:$S$65536,IN_DTK!E$5,0),"")</f>
        <v>0</v>
      </c>
      <c r="F62" s="126">
        <f>IF(ISNA(VLOOKUP($A62,DSSV!$A$7:$S$65536,IN_DTK!F$5,0))=FALSE,VLOOKUP($A62,DSSV!$A$7:$S$65536,IN_DTK!F$5,0),"")</f>
        <v>0</v>
      </c>
      <c r="G62" s="126">
        <f>IF(ISNA(VLOOKUP($A62,DSSV!$A$7:$S$65536,IN_DTK!G$5,0))=FALSE,VLOOKUP($A62,DSSV!$A$7:$S$65536,IN_DTK!G$5,0),"")</f>
        <v>0</v>
      </c>
      <c r="H62" s="126" t="str">
        <f>IF(ISNA(VLOOKUP($A62,DSSV!$A$7:$S$65536,IN_DTK!H$5,0))=FALSE,IF(H$8&lt;&gt;0,VLOOKUP($A62,DSSV!$A$7:$S$65536,IN_DTK!H$5,0),""),"")</f>
        <v/>
      </c>
      <c r="I62" s="126" t="str">
        <f>IF(ISNA(VLOOKUP($A62,DSSV!$A$7:$S$65536,IN_DTK!I$5,0))=FALSE,IF(I$8&lt;&gt;0,VLOOKUP($A62,DSSV!$A$7:$S$65536,IN_DTK!I$5,0),""),"")</f>
        <v/>
      </c>
      <c r="J62" s="126" t="str">
        <f>IF(ISNA(VLOOKUP($A62,DSSV!$A$7:$S$65536,IN_DTK!J$5,0))=FALSE,IF(J$8&lt;&gt;0,VLOOKUP($A62,DSSV!$A$7:$S$65536,IN_DTK!J$5,0),""),"")</f>
        <v/>
      </c>
      <c r="K62" s="126" t="str">
        <f>IF(ISNA(VLOOKUP($A62,DSSV!$A$7:$S$65536,IN_DTK!K$5,0))=FALSE,IF(K$8&lt;&gt;0,VLOOKUP($A62,DSSV!$A$7:$S$65536,IN_DTK!K$5,0),""),"")</f>
        <v/>
      </c>
      <c r="L62" s="126" t="str">
        <f>IF(ISNA(VLOOKUP($A62,DSSV!$A$7:$S$65536,IN_DTK!L$5,0))=FALSE,IF(L$8&lt;&gt;0,VLOOKUP($A62,DSSV!$A$7:$S$65536,IN_DTK!L$5,0),""),"")</f>
        <v/>
      </c>
      <c r="M62" s="126" t="str">
        <f>IF(ISNA(VLOOKUP($A62,DSSV!$A$7:$S$65536,IN_DTK!M$5,0))=FALSE,IF(M$8&lt;&gt;0,VLOOKUP($A62,DSSV!$A$7:$S$65536,IN_DTK!M$5,0),""),"")</f>
        <v/>
      </c>
      <c r="N62" s="126" t="str">
        <f>IF(ISNA(VLOOKUP($A62,DSSV!$A$7:$S$65536,IN_DTK!N$5,0))=FALSE,IF(N$8&lt;&gt;0,VLOOKUP($A62,DSSV!$A$7:$S$65536,IN_DTK!N$5,0),""),"")</f>
        <v/>
      </c>
      <c r="O62" s="126" t="str">
        <f>IF(ISNA(VLOOKUP($A62,DSSV!$A$7:$S$65536,IN_DTK!O$5,0))=FALSE,IF(O$8&lt;&gt;0,VLOOKUP($A62,DSSV!$A$7:$S$65536,IN_DTK!O$5,0),""),"")</f>
        <v/>
      </c>
      <c r="P62" s="126" t="str">
        <f>IF(ISNA(VLOOKUP($A62,DSSV!$A$7:$S$65536,IN_DTK!P$5,0))=FALSE,IF(P$8&lt;&gt;0,VLOOKUP($A62,DSSV!$A$7:$S$65536,IN_DTK!P$5,0),""),"")</f>
        <v/>
      </c>
      <c r="Q62" s="129">
        <f>IF(ISNA(VLOOKUP($A62,DSSV!$A$7:$S$65536,IN_DTK!Q$5,0))=FALSE,VLOOKUP($A62,DSSV!$A$7:$S$65536,IN_DTK!Q$5,0),"")</f>
        <v>0</v>
      </c>
      <c r="R62" s="130" t="str">
        <f>IF(ISNA(VLOOKUP($A62,DSSV!$A$7:$S$65536,IN_DTK!R$5,0))=FALSE,VLOOKUP($A62,DSSV!$A$7:$S$65536,IN_DTK!R$5,0),"")</f>
        <v>Không</v>
      </c>
      <c r="S62" s="131">
        <f>IF(ISNA(VLOOKUP($A62,DSSV!$A$7:$S$65536,IN_DTK!S$5,0))=FALSE,VLOOKUP($A62,DSSV!$A$7:$S$65536,IN_DTK!S$5,0),"")</f>
        <v>0</v>
      </c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</row>
    <row r="63" spans="1:55" s="125" customFormat="1" ht="20.100000000000001" customHeight="1">
      <c r="A63" s="123">
        <v>55</v>
      </c>
      <c r="B63" s="126">
        <v>55</v>
      </c>
      <c r="C63" s="126">
        <f>IF(ISNA(VLOOKUP($A63,DSSV!$A$7:$S$65536,IN_DTK!C$5,0))=FALSE,VLOOKUP($A63,DSSV!$A$7:$S$65536,IN_DTK!C$5,0),"")</f>
        <v>0</v>
      </c>
      <c r="D63" s="127">
        <f>IF(ISNA(VLOOKUP($A63,DSSV!$A$7:$S$65536,IN_DTK!D$5,0))=FALSE,VLOOKUP($A63,DSSV!$A$7:$S$65536,IN_DTK!D$5,0),"")</f>
        <v>0</v>
      </c>
      <c r="E63" s="128">
        <f>IF(ISNA(VLOOKUP($A63,DSSV!$A$7:$S$65536,IN_DTK!E$5,0))=FALSE,VLOOKUP($A63,DSSV!$A$7:$S$65536,IN_DTK!E$5,0),"")</f>
        <v>0</v>
      </c>
      <c r="F63" s="126">
        <f>IF(ISNA(VLOOKUP($A63,DSSV!$A$7:$S$65536,IN_DTK!F$5,0))=FALSE,VLOOKUP($A63,DSSV!$A$7:$S$65536,IN_DTK!F$5,0),"")</f>
        <v>0</v>
      </c>
      <c r="G63" s="126">
        <f>IF(ISNA(VLOOKUP($A63,DSSV!$A$7:$S$65536,IN_DTK!G$5,0))=FALSE,VLOOKUP($A63,DSSV!$A$7:$S$65536,IN_DTK!G$5,0),"")</f>
        <v>0</v>
      </c>
      <c r="H63" s="126" t="str">
        <f>IF(ISNA(VLOOKUP($A63,DSSV!$A$7:$S$65536,IN_DTK!H$5,0))=FALSE,IF(H$8&lt;&gt;0,VLOOKUP($A63,DSSV!$A$7:$S$65536,IN_DTK!H$5,0),""),"")</f>
        <v/>
      </c>
      <c r="I63" s="126" t="str">
        <f>IF(ISNA(VLOOKUP($A63,DSSV!$A$7:$S$65536,IN_DTK!I$5,0))=FALSE,IF(I$8&lt;&gt;0,VLOOKUP($A63,DSSV!$A$7:$S$65536,IN_DTK!I$5,0),""),"")</f>
        <v/>
      </c>
      <c r="J63" s="126" t="str">
        <f>IF(ISNA(VLOOKUP($A63,DSSV!$A$7:$S$65536,IN_DTK!J$5,0))=FALSE,IF(J$8&lt;&gt;0,VLOOKUP($A63,DSSV!$A$7:$S$65536,IN_DTK!J$5,0),""),"")</f>
        <v/>
      </c>
      <c r="K63" s="126" t="str">
        <f>IF(ISNA(VLOOKUP($A63,DSSV!$A$7:$S$65536,IN_DTK!K$5,0))=FALSE,IF(K$8&lt;&gt;0,VLOOKUP($A63,DSSV!$A$7:$S$65536,IN_DTK!K$5,0),""),"")</f>
        <v/>
      </c>
      <c r="L63" s="126" t="str">
        <f>IF(ISNA(VLOOKUP($A63,DSSV!$A$7:$S$65536,IN_DTK!L$5,0))=FALSE,IF(L$8&lt;&gt;0,VLOOKUP($A63,DSSV!$A$7:$S$65536,IN_DTK!L$5,0),""),"")</f>
        <v/>
      </c>
      <c r="M63" s="126" t="str">
        <f>IF(ISNA(VLOOKUP($A63,DSSV!$A$7:$S$65536,IN_DTK!M$5,0))=FALSE,IF(M$8&lt;&gt;0,VLOOKUP($A63,DSSV!$A$7:$S$65536,IN_DTK!M$5,0),""),"")</f>
        <v/>
      </c>
      <c r="N63" s="126" t="str">
        <f>IF(ISNA(VLOOKUP($A63,DSSV!$A$7:$S$65536,IN_DTK!N$5,0))=FALSE,IF(N$8&lt;&gt;0,VLOOKUP($A63,DSSV!$A$7:$S$65536,IN_DTK!N$5,0),""),"")</f>
        <v/>
      </c>
      <c r="O63" s="126" t="str">
        <f>IF(ISNA(VLOOKUP($A63,DSSV!$A$7:$S$65536,IN_DTK!O$5,0))=FALSE,IF(O$8&lt;&gt;0,VLOOKUP($A63,DSSV!$A$7:$S$65536,IN_DTK!O$5,0),""),"")</f>
        <v/>
      </c>
      <c r="P63" s="126" t="str">
        <f>IF(ISNA(VLOOKUP($A63,DSSV!$A$7:$S$65536,IN_DTK!P$5,0))=FALSE,IF(P$8&lt;&gt;0,VLOOKUP($A63,DSSV!$A$7:$S$65536,IN_DTK!P$5,0),""),"")</f>
        <v/>
      </c>
      <c r="Q63" s="129">
        <f>IF(ISNA(VLOOKUP($A63,DSSV!$A$7:$S$65536,IN_DTK!Q$5,0))=FALSE,VLOOKUP($A63,DSSV!$A$7:$S$65536,IN_DTK!Q$5,0),"")</f>
        <v>0</v>
      </c>
      <c r="R63" s="130" t="str">
        <f>IF(ISNA(VLOOKUP($A63,DSSV!$A$7:$S$65536,IN_DTK!R$5,0))=FALSE,VLOOKUP($A63,DSSV!$A$7:$S$65536,IN_DTK!R$5,0),"")</f>
        <v>Không</v>
      </c>
      <c r="S63" s="131">
        <f>IF(ISNA(VLOOKUP($A63,DSSV!$A$7:$S$65536,IN_DTK!S$5,0))=FALSE,VLOOKUP($A63,DSSV!$A$7:$S$65536,IN_DTK!S$5,0),"")</f>
        <v>0</v>
      </c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</row>
    <row r="64" spans="1:55" s="125" customFormat="1" ht="20.100000000000001" customHeight="1">
      <c r="A64" s="123">
        <v>56</v>
      </c>
      <c r="B64" s="126">
        <v>56</v>
      </c>
      <c r="C64" s="126">
        <f>IF(ISNA(VLOOKUP($A64,DSSV!$A$7:$S$65536,IN_DTK!C$5,0))=FALSE,VLOOKUP($A64,DSSV!$A$7:$S$65536,IN_DTK!C$5,0),"")</f>
        <v>0</v>
      </c>
      <c r="D64" s="127">
        <f>IF(ISNA(VLOOKUP($A64,DSSV!$A$7:$S$65536,IN_DTK!D$5,0))=FALSE,VLOOKUP($A64,DSSV!$A$7:$S$65536,IN_DTK!D$5,0),"")</f>
        <v>0</v>
      </c>
      <c r="E64" s="128">
        <f>IF(ISNA(VLOOKUP($A64,DSSV!$A$7:$S$65536,IN_DTK!E$5,0))=FALSE,VLOOKUP($A64,DSSV!$A$7:$S$65536,IN_DTK!E$5,0),"")</f>
        <v>0</v>
      </c>
      <c r="F64" s="126">
        <f>IF(ISNA(VLOOKUP($A64,DSSV!$A$7:$S$65536,IN_DTK!F$5,0))=FALSE,VLOOKUP($A64,DSSV!$A$7:$S$65536,IN_DTK!F$5,0),"")</f>
        <v>0</v>
      </c>
      <c r="G64" s="126">
        <f>IF(ISNA(VLOOKUP($A64,DSSV!$A$7:$S$65536,IN_DTK!G$5,0))=FALSE,VLOOKUP($A64,DSSV!$A$7:$S$65536,IN_DTK!G$5,0),"")</f>
        <v>0</v>
      </c>
      <c r="H64" s="126" t="str">
        <f>IF(ISNA(VLOOKUP($A64,DSSV!$A$7:$S$65536,IN_DTK!H$5,0))=FALSE,IF(H$8&lt;&gt;0,VLOOKUP($A64,DSSV!$A$7:$S$65536,IN_DTK!H$5,0),""),"")</f>
        <v/>
      </c>
      <c r="I64" s="126" t="str">
        <f>IF(ISNA(VLOOKUP($A64,DSSV!$A$7:$S$65536,IN_DTK!I$5,0))=FALSE,IF(I$8&lt;&gt;0,VLOOKUP($A64,DSSV!$A$7:$S$65536,IN_DTK!I$5,0),""),"")</f>
        <v/>
      </c>
      <c r="J64" s="126" t="str">
        <f>IF(ISNA(VLOOKUP($A64,DSSV!$A$7:$S$65536,IN_DTK!J$5,0))=FALSE,IF(J$8&lt;&gt;0,VLOOKUP($A64,DSSV!$A$7:$S$65536,IN_DTK!J$5,0),""),"")</f>
        <v/>
      </c>
      <c r="K64" s="126" t="str">
        <f>IF(ISNA(VLOOKUP($A64,DSSV!$A$7:$S$65536,IN_DTK!K$5,0))=FALSE,IF(K$8&lt;&gt;0,VLOOKUP($A64,DSSV!$A$7:$S$65536,IN_DTK!K$5,0),""),"")</f>
        <v/>
      </c>
      <c r="L64" s="126" t="str">
        <f>IF(ISNA(VLOOKUP($A64,DSSV!$A$7:$S$65536,IN_DTK!L$5,0))=FALSE,IF(L$8&lt;&gt;0,VLOOKUP($A64,DSSV!$A$7:$S$65536,IN_DTK!L$5,0),""),"")</f>
        <v/>
      </c>
      <c r="M64" s="126" t="str">
        <f>IF(ISNA(VLOOKUP($A64,DSSV!$A$7:$S$65536,IN_DTK!M$5,0))=FALSE,IF(M$8&lt;&gt;0,VLOOKUP($A64,DSSV!$A$7:$S$65536,IN_DTK!M$5,0),""),"")</f>
        <v/>
      </c>
      <c r="N64" s="126" t="str">
        <f>IF(ISNA(VLOOKUP($A64,DSSV!$A$7:$S$65536,IN_DTK!N$5,0))=FALSE,IF(N$8&lt;&gt;0,VLOOKUP($A64,DSSV!$A$7:$S$65536,IN_DTK!N$5,0),""),"")</f>
        <v/>
      </c>
      <c r="O64" s="126" t="str">
        <f>IF(ISNA(VLOOKUP($A64,DSSV!$A$7:$S$65536,IN_DTK!O$5,0))=FALSE,IF(O$8&lt;&gt;0,VLOOKUP($A64,DSSV!$A$7:$S$65536,IN_DTK!O$5,0),""),"")</f>
        <v/>
      </c>
      <c r="P64" s="126" t="str">
        <f>IF(ISNA(VLOOKUP($A64,DSSV!$A$7:$S$65536,IN_DTK!P$5,0))=FALSE,IF(P$8&lt;&gt;0,VLOOKUP($A64,DSSV!$A$7:$S$65536,IN_DTK!P$5,0),""),"")</f>
        <v/>
      </c>
      <c r="Q64" s="129">
        <f>IF(ISNA(VLOOKUP($A64,DSSV!$A$7:$S$65536,IN_DTK!Q$5,0))=FALSE,VLOOKUP($A64,DSSV!$A$7:$S$65536,IN_DTK!Q$5,0),"")</f>
        <v>0</v>
      </c>
      <c r="R64" s="130" t="str">
        <f>IF(ISNA(VLOOKUP($A64,DSSV!$A$7:$S$65536,IN_DTK!R$5,0))=FALSE,VLOOKUP($A64,DSSV!$A$7:$S$65536,IN_DTK!R$5,0),"")</f>
        <v>Không</v>
      </c>
      <c r="S64" s="131">
        <f>IF(ISNA(VLOOKUP($A64,DSSV!$A$7:$S$65536,IN_DTK!S$5,0))=FALSE,VLOOKUP($A64,DSSV!$A$7:$S$65536,IN_DTK!S$5,0),"")</f>
        <v>0</v>
      </c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</row>
    <row r="65" spans="1:55" s="125" customFormat="1" ht="20.100000000000001" customHeight="1">
      <c r="A65" s="123">
        <v>57</v>
      </c>
      <c r="B65" s="126">
        <v>57</v>
      </c>
      <c r="C65" s="126">
        <f>IF(ISNA(VLOOKUP($A65,DSSV!$A$7:$S$65536,IN_DTK!C$5,0))=FALSE,VLOOKUP($A65,DSSV!$A$7:$S$65536,IN_DTK!C$5,0),"")</f>
        <v>0</v>
      </c>
      <c r="D65" s="127">
        <f>IF(ISNA(VLOOKUP($A65,DSSV!$A$7:$S$65536,IN_DTK!D$5,0))=FALSE,VLOOKUP($A65,DSSV!$A$7:$S$65536,IN_DTK!D$5,0),"")</f>
        <v>0</v>
      </c>
      <c r="E65" s="128">
        <f>IF(ISNA(VLOOKUP($A65,DSSV!$A$7:$S$65536,IN_DTK!E$5,0))=FALSE,VLOOKUP($A65,DSSV!$A$7:$S$65536,IN_DTK!E$5,0),"")</f>
        <v>0</v>
      </c>
      <c r="F65" s="126">
        <f>IF(ISNA(VLOOKUP($A65,DSSV!$A$7:$S$65536,IN_DTK!F$5,0))=FALSE,VLOOKUP($A65,DSSV!$A$7:$S$65536,IN_DTK!F$5,0),"")</f>
        <v>0</v>
      </c>
      <c r="G65" s="126">
        <f>IF(ISNA(VLOOKUP($A65,DSSV!$A$7:$S$65536,IN_DTK!G$5,0))=FALSE,VLOOKUP($A65,DSSV!$A$7:$S$65536,IN_DTK!G$5,0),"")</f>
        <v>0</v>
      </c>
      <c r="H65" s="126" t="str">
        <f>IF(ISNA(VLOOKUP($A65,DSSV!$A$7:$S$65536,IN_DTK!H$5,0))=FALSE,IF(H$8&lt;&gt;0,VLOOKUP($A65,DSSV!$A$7:$S$65536,IN_DTK!H$5,0),""),"")</f>
        <v/>
      </c>
      <c r="I65" s="126" t="str">
        <f>IF(ISNA(VLOOKUP($A65,DSSV!$A$7:$S$65536,IN_DTK!I$5,0))=FALSE,IF(I$8&lt;&gt;0,VLOOKUP($A65,DSSV!$A$7:$S$65536,IN_DTK!I$5,0),""),"")</f>
        <v/>
      </c>
      <c r="J65" s="126" t="str">
        <f>IF(ISNA(VLOOKUP($A65,DSSV!$A$7:$S$65536,IN_DTK!J$5,0))=FALSE,IF(J$8&lt;&gt;0,VLOOKUP($A65,DSSV!$A$7:$S$65536,IN_DTK!J$5,0),""),"")</f>
        <v/>
      </c>
      <c r="K65" s="126" t="str">
        <f>IF(ISNA(VLOOKUP($A65,DSSV!$A$7:$S$65536,IN_DTK!K$5,0))=FALSE,IF(K$8&lt;&gt;0,VLOOKUP($A65,DSSV!$A$7:$S$65536,IN_DTK!K$5,0),""),"")</f>
        <v/>
      </c>
      <c r="L65" s="126" t="str">
        <f>IF(ISNA(VLOOKUP($A65,DSSV!$A$7:$S$65536,IN_DTK!L$5,0))=FALSE,IF(L$8&lt;&gt;0,VLOOKUP($A65,DSSV!$A$7:$S$65536,IN_DTK!L$5,0),""),"")</f>
        <v/>
      </c>
      <c r="M65" s="126" t="str">
        <f>IF(ISNA(VLOOKUP($A65,DSSV!$A$7:$S$65536,IN_DTK!M$5,0))=FALSE,IF(M$8&lt;&gt;0,VLOOKUP($A65,DSSV!$A$7:$S$65536,IN_DTK!M$5,0),""),"")</f>
        <v/>
      </c>
      <c r="N65" s="126" t="str">
        <f>IF(ISNA(VLOOKUP($A65,DSSV!$A$7:$S$65536,IN_DTK!N$5,0))=FALSE,IF(N$8&lt;&gt;0,VLOOKUP($A65,DSSV!$A$7:$S$65536,IN_DTK!N$5,0),""),"")</f>
        <v/>
      </c>
      <c r="O65" s="126" t="str">
        <f>IF(ISNA(VLOOKUP($A65,DSSV!$A$7:$S$65536,IN_DTK!O$5,0))=FALSE,IF(O$8&lt;&gt;0,VLOOKUP($A65,DSSV!$A$7:$S$65536,IN_DTK!O$5,0),""),"")</f>
        <v/>
      </c>
      <c r="P65" s="126" t="str">
        <f>IF(ISNA(VLOOKUP($A65,DSSV!$A$7:$S$65536,IN_DTK!P$5,0))=FALSE,IF(P$8&lt;&gt;0,VLOOKUP($A65,DSSV!$A$7:$S$65536,IN_DTK!P$5,0),""),"")</f>
        <v/>
      </c>
      <c r="Q65" s="129">
        <f>IF(ISNA(VLOOKUP($A65,DSSV!$A$7:$S$65536,IN_DTK!Q$5,0))=FALSE,VLOOKUP($A65,DSSV!$A$7:$S$65536,IN_DTK!Q$5,0),"")</f>
        <v>0</v>
      </c>
      <c r="R65" s="130" t="str">
        <f>IF(ISNA(VLOOKUP($A65,DSSV!$A$7:$S$65536,IN_DTK!R$5,0))=FALSE,VLOOKUP($A65,DSSV!$A$7:$S$65536,IN_DTK!R$5,0),"")</f>
        <v>Không</v>
      </c>
      <c r="S65" s="131">
        <f>IF(ISNA(VLOOKUP($A65,DSSV!$A$7:$S$65536,IN_DTK!S$5,0))=FALSE,VLOOKUP($A65,DSSV!$A$7:$S$65536,IN_DTK!S$5,0),"")</f>
        <v>0</v>
      </c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</row>
    <row r="66" spans="1:55" s="125" customFormat="1" ht="20.100000000000001" customHeight="1">
      <c r="A66" s="123">
        <v>58</v>
      </c>
      <c r="B66" s="126">
        <v>58</v>
      </c>
      <c r="C66" s="126">
        <f>IF(ISNA(VLOOKUP($A66,DSSV!$A$7:$S$65536,IN_DTK!C$5,0))=FALSE,VLOOKUP($A66,DSSV!$A$7:$S$65536,IN_DTK!C$5,0),"")</f>
        <v>0</v>
      </c>
      <c r="D66" s="127">
        <f>IF(ISNA(VLOOKUP($A66,DSSV!$A$7:$S$65536,IN_DTK!D$5,0))=FALSE,VLOOKUP($A66,DSSV!$A$7:$S$65536,IN_DTK!D$5,0),"")</f>
        <v>0</v>
      </c>
      <c r="E66" s="128">
        <f>IF(ISNA(VLOOKUP($A66,DSSV!$A$7:$S$65536,IN_DTK!E$5,0))=FALSE,VLOOKUP($A66,DSSV!$A$7:$S$65536,IN_DTK!E$5,0),"")</f>
        <v>0</v>
      </c>
      <c r="F66" s="126">
        <f>IF(ISNA(VLOOKUP($A66,DSSV!$A$7:$S$65536,IN_DTK!F$5,0))=FALSE,VLOOKUP($A66,DSSV!$A$7:$S$65536,IN_DTK!F$5,0),"")</f>
        <v>0</v>
      </c>
      <c r="G66" s="126">
        <f>IF(ISNA(VLOOKUP($A66,DSSV!$A$7:$S$65536,IN_DTK!G$5,0))=FALSE,VLOOKUP($A66,DSSV!$A$7:$S$65536,IN_DTK!G$5,0),"")</f>
        <v>0</v>
      </c>
      <c r="H66" s="126" t="str">
        <f>IF(ISNA(VLOOKUP($A66,DSSV!$A$7:$S$65536,IN_DTK!H$5,0))=FALSE,IF(H$8&lt;&gt;0,VLOOKUP($A66,DSSV!$A$7:$S$65536,IN_DTK!H$5,0),""),"")</f>
        <v/>
      </c>
      <c r="I66" s="126" t="str">
        <f>IF(ISNA(VLOOKUP($A66,DSSV!$A$7:$S$65536,IN_DTK!I$5,0))=FALSE,IF(I$8&lt;&gt;0,VLOOKUP($A66,DSSV!$A$7:$S$65536,IN_DTK!I$5,0),""),"")</f>
        <v/>
      </c>
      <c r="J66" s="126" t="str">
        <f>IF(ISNA(VLOOKUP($A66,DSSV!$A$7:$S$65536,IN_DTK!J$5,0))=FALSE,IF(J$8&lt;&gt;0,VLOOKUP($A66,DSSV!$A$7:$S$65536,IN_DTK!J$5,0),""),"")</f>
        <v/>
      </c>
      <c r="K66" s="126" t="str">
        <f>IF(ISNA(VLOOKUP($A66,DSSV!$A$7:$S$65536,IN_DTK!K$5,0))=FALSE,IF(K$8&lt;&gt;0,VLOOKUP($A66,DSSV!$A$7:$S$65536,IN_DTK!K$5,0),""),"")</f>
        <v/>
      </c>
      <c r="L66" s="126" t="str">
        <f>IF(ISNA(VLOOKUP($A66,DSSV!$A$7:$S$65536,IN_DTK!L$5,0))=FALSE,IF(L$8&lt;&gt;0,VLOOKUP($A66,DSSV!$A$7:$S$65536,IN_DTK!L$5,0),""),"")</f>
        <v/>
      </c>
      <c r="M66" s="126" t="str">
        <f>IF(ISNA(VLOOKUP($A66,DSSV!$A$7:$S$65536,IN_DTK!M$5,0))=FALSE,IF(M$8&lt;&gt;0,VLOOKUP($A66,DSSV!$A$7:$S$65536,IN_DTK!M$5,0),""),"")</f>
        <v/>
      </c>
      <c r="N66" s="126" t="str">
        <f>IF(ISNA(VLOOKUP($A66,DSSV!$A$7:$S$65536,IN_DTK!N$5,0))=FALSE,IF(N$8&lt;&gt;0,VLOOKUP($A66,DSSV!$A$7:$S$65536,IN_DTK!N$5,0),""),"")</f>
        <v/>
      </c>
      <c r="O66" s="126" t="str">
        <f>IF(ISNA(VLOOKUP($A66,DSSV!$A$7:$S$65536,IN_DTK!O$5,0))=FALSE,IF(O$8&lt;&gt;0,VLOOKUP($A66,DSSV!$A$7:$S$65536,IN_DTK!O$5,0),""),"")</f>
        <v/>
      </c>
      <c r="P66" s="126" t="str">
        <f>IF(ISNA(VLOOKUP($A66,DSSV!$A$7:$S$65536,IN_DTK!P$5,0))=FALSE,IF(P$8&lt;&gt;0,VLOOKUP($A66,DSSV!$A$7:$S$65536,IN_DTK!P$5,0),""),"")</f>
        <v/>
      </c>
      <c r="Q66" s="129">
        <f>IF(ISNA(VLOOKUP($A66,DSSV!$A$7:$S$65536,IN_DTK!Q$5,0))=FALSE,VLOOKUP($A66,DSSV!$A$7:$S$65536,IN_DTK!Q$5,0),"")</f>
        <v>0</v>
      </c>
      <c r="R66" s="130" t="str">
        <f>IF(ISNA(VLOOKUP($A66,DSSV!$A$7:$S$65536,IN_DTK!R$5,0))=FALSE,VLOOKUP($A66,DSSV!$A$7:$S$65536,IN_DTK!R$5,0),"")</f>
        <v>Không</v>
      </c>
      <c r="S66" s="131">
        <f>IF(ISNA(VLOOKUP($A66,DSSV!$A$7:$S$65536,IN_DTK!S$5,0))=FALSE,VLOOKUP($A66,DSSV!$A$7:$S$65536,IN_DTK!S$5,0),"")</f>
        <v>0</v>
      </c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</row>
    <row r="67" spans="1:55" s="125" customFormat="1" ht="20.100000000000001" customHeight="1">
      <c r="A67" s="123">
        <v>59</v>
      </c>
      <c r="B67" s="126">
        <v>59</v>
      </c>
      <c r="C67" s="126">
        <f>IF(ISNA(VLOOKUP($A67,DSSV!$A$7:$S$65536,IN_DTK!C$5,0))=FALSE,VLOOKUP($A67,DSSV!$A$7:$S$65536,IN_DTK!C$5,0),"")</f>
        <v>0</v>
      </c>
      <c r="D67" s="127">
        <f>IF(ISNA(VLOOKUP($A67,DSSV!$A$7:$S$65536,IN_DTK!D$5,0))=FALSE,VLOOKUP($A67,DSSV!$A$7:$S$65536,IN_DTK!D$5,0),"")</f>
        <v>0</v>
      </c>
      <c r="E67" s="128">
        <f>IF(ISNA(VLOOKUP($A67,DSSV!$A$7:$S$65536,IN_DTK!E$5,0))=FALSE,VLOOKUP($A67,DSSV!$A$7:$S$65536,IN_DTK!E$5,0),"")</f>
        <v>0</v>
      </c>
      <c r="F67" s="126">
        <f>IF(ISNA(VLOOKUP($A67,DSSV!$A$7:$S$65536,IN_DTK!F$5,0))=FALSE,VLOOKUP($A67,DSSV!$A$7:$S$65536,IN_DTK!F$5,0),"")</f>
        <v>0</v>
      </c>
      <c r="G67" s="126">
        <f>IF(ISNA(VLOOKUP($A67,DSSV!$A$7:$S$65536,IN_DTK!G$5,0))=FALSE,VLOOKUP($A67,DSSV!$A$7:$S$65536,IN_DTK!G$5,0),"")</f>
        <v>0</v>
      </c>
      <c r="H67" s="126" t="str">
        <f>IF(ISNA(VLOOKUP($A67,DSSV!$A$7:$S$65536,IN_DTK!H$5,0))=FALSE,IF(H$8&lt;&gt;0,VLOOKUP($A67,DSSV!$A$7:$S$65536,IN_DTK!H$5,0),""),"")</f>
        <v/>
      </c>
      <c r="I67" s="126" t="str">
        <f>IF(ISNA(VLOOKUP($A67,DSSV!$A$7:$S$65536,IN_DTK!I$5,0))=FALSE,IF(I$8&lt;&gt;0,VLOOKUP($A67,DSSV!$A$7:$S$65536,IN_DTK!I$5,0),""),"")</f>
        <v/>
      </c>
      <c r="J67" s="126" t="str">
        <f>IF(ISNA(VLOOKUP($A67,DSSV!$A$7:$S$65536,IN_DTK!J$5,0))=FALSE,IF(J$8&lt;&gt;0,VLOOKUP($A67,DSSV!$A$7:$S$65536,IN_DTK!J$5,0),""),"")</f>
        <v/>
      </c>
      <c r="K67" s="126" t="str">
        <f>IF(ISNA(VLOOKUP($A67,DSSV!$A$7:$S$65536,IN_DTK!K$5,0))=FALSE,IF(K$8&lt;&gt;0,VLOOKUP($A67,DSSV!$A$7:$S$65536,IN_DTK!K$5,0),""),"")</f>
        <v/>
      </c>
      <c r="L67" s="126" t="str">
        <f>IF(ISNA(VLOOKUP($A67,DSSV!$A$7:$S$65536,IN_DTK!L$5,0))=FALSE,IF(L$8&lt;&gt;0,VLOOKUP($A67,DSSV!$A$7:$S$65536,IN_DTK!L$5,0),""),"")</f>
        <v/>
      </c>
      <c r="M67" s="126" t="str">
        <f>IF(ISNA(VLOOKUP($A67,DSSV!$A$7:$S$65536,IN_DTK!M$5,0))=FALSE,IF(M$8&lt;&gt;0,VLOOKUP($A67,DSSV!$A$7:$S$65536,IN_DTK!M$5,0),""),"")</f>
        <v/>
      </c>
      <c r="N67" s="126" t="str">
        <f>IF(ISNA(VLOOKUP($A67,DSSV!$A$7:$S$65536,IN_DTK!N$5,0))=FALSE,IF(N$8&lt;&gt;0,VLOOKUP($A67,DSSV!$A$7:$S$65536,IN_DTK!N$5,0),""),"")</f>
        <v/>
      </c>
      <c r="O67" s="126" t="str">
        <f>IF(ISNA(VLOOKUP($A67,DSSV!$A$7:$S$65536,IN_DTK!O$5,0))=FALSE,IF(O$8&lt;&gt;0,VLOOKUP($A67,DSSV!$A$7:$S$65536,IN_DTK!O$5,0),""),"")</f>
        <v/>
      </c>
      <c r="P67" s="126" t="str">
        <f>IF(ISNA(VLOOKUP($A67,DSSV!$A$7:$S$65536,IN_DTK!P$5,0))=FALSE,IF(P$8&lt;&gt;0,VLOOKUP($A67,DSSV!$A$7:$S$65536,IN_DTK!P$5,0),""),"")</f>
        <v/>
      </c>
      <c r="Q67" s="129">
        <f>IF(ISNA(VLOOKUP($A67,DSSV!$A$7:$S$65536,IN_DTK!Q$5,0))=FALSE,VLOOKUP($A67,DSSV!$A$7:$S$65536,IN_DTK!Q$5,0),"")</f>
        <v>0</v>
      </c>
      <c r="R67" s="130" t="str">
        <f>IF(ISNA(VLOOKUP($A67,DSSV!$A$7:$S$65536,IN_DTK!R$5,0))=FALSE,VLOOKUP($A67,DSSV!$A$7:$S$65536,IN_DTK!R$5,0),"")</f>
        <v>Không</v>
      </c>
      <c r="S67" s="131">
        <f>IF(ISNA(VLOOKUP($A67,DSSV!$A$7:$S$65536,IN_DTK!S$5,0))=FALSE,VLOOKUP($A67,DSSV!$A$7:$S$65536,IN_DTK!S$5,0),"")</f>
        <v>0</v>
      </c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</row>
    <row r="68" spans="1:55" s="125" customFormat="1" ht="20.100000000000001" customHeight="1">
      <c r="A68" s="123">
        <v>60</v>
      </c>
      <c r="B68" s="126">
        <v>60</v>
      </c>
      <c r="C68" s="126">
        <f>IF(ISNA(VLOOKUP($A68,DSSV!$A$7:$S$65536,IN_DTK!C$5,0))=FALSE,VLOOKUP($A68,DSSV!$A$7:$S$65536,IN_DTK!C$5,0),"")</f>
        <v>0</v>
      </c>
      <c r="D68" s="127">
        <f>IF(ISNA(VLOOKUP($A68,DSSV!$A$7:$S$65536,IN_DTK!D$5,0))=FALSE,VLOOKUP($A68,DSSV!$A$7:$S$65536,IN_DTK!D$5,0),"")</f>
        <v>0</v>
      </c>
      <c r="E68" s="128">
        <f>IF(ISNA(VLOOKUP($A68,DSSV!$A$7:$S$65536,IN_DTK!E$5,0))=FALSE,VLOOKUP($A68,DSSV!$A$7:$S$65536,IN_DTK!E$5,0),"")</f>
        <v>0</v>
      </c>
      <c r="F68" s="126">
        <f>IF(ISNA(VLOOKUP($A68,DSSV!$A$7:$S$65536,IN_DTK!F$5,0))=FALSE,VLOOKUP($A68,DSSV!$A$7:$S$65536,IN_DTK!F$5,0),"")</f>
        <v>0</v>
      </c>
      <c r="G68" s="126">
        <f>IF(ISNA(VLOOKUP($A68,DSSV!$A$7:$S$65536,IN_DTK!G$5,0))=FALSE,VLOOKUP($A68,DSSV!$A$7:$S$65536,IN_DTK!G$5,0),"")</f>
        <v>0</v>
      </c>
      <c r="H68" s="126" t="str">
        <f>IF(ISNA(VLOOKUP($A68,DSSV!$A$7:$S$65536,IN_DTK!H$5,0))=FALSE,IF(H$8&lt;&gt;0,VLOOKUP($A68,DSSV!$A$7:$S$65536,IN_DTK!H$5,0),""),"")</f>
        <v/>
      </c>
      <c r="I68" s="126" t="str">
        <f>IF(ISNA(VLOOKUP($A68,DSSV!$A$7:$S$65536,IN_DTK!I$5,0))=FALSE,IF(I$8&lt;&gt;0,VLOOKUP($A68,DSSV!$A$7:$S$65536,IN_DTK!I$5,0),""),"")</f>
        <v/>
      </c>
      <c r="J68" s="126" t="str">
        <f>IF(ISNA(VLOOKUP($A68,DSSV!$A$7:$S$65536,IN_DTK!J$5,0))=FALSE,IF(J$8&lt;&gt;0,VLOOKUP($A68,DSSV!$A$7:$S$65536,IN_DTK!J$5,0),""),"")</f>
        <v/>
      </c>
      <c r="K68" s="126" t="str">
        <f>IF(ISNA(VLOOKUP($A68,DSSV!$A$7:$S$65536,IN_DTK!K$5,0))=FALSE,IF(K$8&lt;&gt;0,VLOOKUP($A68,DSSV!$A$7:$S$65536,IN_DTK!K$5,0),""),"")</f>
        <v/>
      </c>
      <c r="L68" s="126" t="str">
        <f>IF(ISNA(VLOOKUP($A68,DSSV!$A$7:$S$65536,IN_DTK!L$5,0))=FALSE,IF(L$8&lt;&gt;0,VLOOKUP($A68,DSSV!$A$7:$S$65536,IN_DTK!L$5,0),""),"")</f>
        <v/>
      </c>
      <c r="M68" s="126" t="str">
        <f>IF(ISNA(VLOOKUP($A68,DSSV!$A$7:$S$65536,IN_DTK!M$5,0))=FALSE,IF(M$8&lt;&gt;0,VLOOKUP($A68,DSSV!$A$7:$S$65536,IN_DTK!M$5,0),""),"")</f>
        <v/>
      </c>
      <c r="N68" s="126" t="str">
        <f>IF(ISNA(VLOOKUP($A68,DSSV!$A$7:$S$65536,IN_DTK!N$5,0))=FALSE,IF(N$8&lt;&gt;0,VLOOKUP($A68,DSSV!$A$7:$S$65536,IN_DTK!N$5,0),""),"")</f>
        <v/>
      </c>
      <c r="O68" s="126" t="str">
        <f>IF(ISNA(VLOOKUP($A68,DSSV!$A$7:$S$65536,IN_DTK!O$5,0))=FALSE,IF(O$8&lt;&gt;0,VLOOKUP($A68,DSSV!$A$7:$S$65536,IN_DTK!O$5,0),""),"")</f>
        <v/>
      </c>
      <c r="P68" s="126" t="str">
        <f>IF(ISNA(VLOOKUP($A68,DSSV!$A$7:$S$65536,IN_DTK!P$5,0))=FALSE,IF(P$8&lt;&gt;0,VLOOKUP($A68,DSSV!$A$7:$S$65536,IN_DTK!P$5,0),""),"")</f>
        <v/>
      </c>
      <c r="Q68" s="129">
        <f>IF(ISNA(VLOOKUP($A68,DSSV!$A$7:$S$65536,IN_DTK!Q$5,0))=FALSE,VLOOKUP($A68,DSSV!$A$7:$S$65536,IN_DTK!Q$5,0),"")</f>
        <v>0</v>
      </c>
      <c r="R68" s="130" t="str">
        <f>IF(ISNA(VLOOKUP($A68,DSSV!$A$7:$S$65536,IN_DTK!R$5,0))=FALSE,VLOOKUP($A68,DSSV!$A$7:$S$65536,IN_DTK!R$5,0),"")</f>
        <v>Không</v>
      </c>
      <c r="S68" s="131">
        <f>IF(ISNA(VLOOKUP($A68,DSSV!$A$7:$S$65536,IN_DTK!S$5,0))=FALSE,VLOOKUP($A68,DSSV!$A$7:$S$65536,IN_DTK!S$5,0),"")</f>
        <v>0</v>
      </c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</row>
    <row r="69" spans="1:55" s="125" customFormat="1" ht="20.100000000000001" customHeight="1">
      <c r="A69" s="123">
        <v>61</v>
      </c>
      <c r="B69" s="126">
        <v>61</v>
      </c>
      <c r="C69" s="126">
        <f>IF(ISNA(VLOOKUP($A69,DSSV!$A$7:$S$65536,IN_DTK!C$5,0))=FALSE,VLOOKUP($A69,DSSV!$A$7:$S$65536,IN_DTK!C$5,0),"")</f>
        <v>0</v>
      </c>
      <c r="D69" s="127">
        <f>IF(ISNA(VLOOKUP($A69,DSSV!$A$7:$S$65536,IN_DTK!D$5,0))=FALSE,VLOOKUP($A69,DSSV!$A$7:$S$65536,IN_DTK!D$5,0),"")</f>
        <v>0</v>
      </c>
      <c r="E69" s="128">
        <f>IF(ISNA(VLOOKUP($A69,DSSV!$A$7:$S$65536,IN_DTK!E$5,0))=FALSE,VLOOKUP($A69,DSSV!$A$7:$S$65536,IN_DTK!E$5,0),"")</f>
        <v>0</v>
      </c>
      <c r="F69" s="126">
        <f>IF(ISNA(VLOOKUP($A69,DSSV!$A$7:$S$65536,IN_DTK!F$5,0))=FALSE,VLOOKUP($A69,DSSV!$A$7:$S$65536,IN_DTK!F$5,0),"")</f>
        <v>0</v>
      </c>
      <c r="G69" s="126">
        <f>IF(ISNA(VLOOKUP($A69,DSSV!$A$7:$S$65536,IN_DTK!G$5,0))=FALSE,VLOOKUP($A69,DSSV!$A$7:$S$65536,IN_DTK!G$5,0),"")</f>
        <v>0</v>
      </c>
      <c r="H69" s="126" t="str">
        <f>IF(ISNA(VLOOKUP($A69,DSSV!$A$7:$S$65536,IN_DTK!H$5,0))=FALSE,IF(H$8&lt;&gt;0,VLOOKUP($A69,DSSV!$A$7:$S$65536,IN_DTK!H$5,0),""),"")</f>
        <v/>
      </c>
      <c r="I69" s="126" t="str">
        <f>IF(ISNA(VLOOKUP($A69,DSSV!$A$7:$S$65536,IN_DTK!I$5,0))=FALSE,IF(I$8&lt;&gt;0,VLOOKUP($A69,DSSV!$A$7:$S$65536,IN_DTK!I$5,0),""),"")</f>
        <v/>
      </c>
      <c r="J69" s="126" t="str">
        <f>IF(ISNA(VLOOKUP($A69,DSSV!$A$7:$S$65536,IN_DTK!J$5,0))=FALSE,IF(J$8&lt;&gt;0,VLOOKUP($A69,DSSV!$A$7:$S$65536,IN_DTK!J$5,0),""),"")</f>
        <v/>
      </c>
      <c r="K69" s="126" t="str">
        <f>IF(ISNA(VLOOKUP($A69,DSSV!$A$7:$S$65536,IN_DTK!K$5,0))=FALSE,IF(K$8&lt;&gt;0,VLOOKUP($A69,DSSV!$A$7:$S$65536,IN_DTK!K$5,0),""),"")</f>
        <v/>
      </c>
      <c r="L69" s="126" t="str">
        <f>IF(ISNA(VLOOKUP($A69,DSSV!$A$7:$S$65536,IN_DTK!L$5,0))=FALSE,IF(L$8&lt;&gt;0,VLOOKUP($A69,DSSV!$A$7:$S$65536,IN_DTK!L$5,0),""),"")</f>
        <v/>
      </c>
      <c r="M69" s="126" t="str">
        <f>IF(ISNA(VLOOKUP($A69,DSSV!$A$7:$S$65536,IN_DTK!M$5,0))=FALSE,IF(M$8&lt;&gt;0,VLOOKUP($A69,DSSV!$A$7:$S$65536,IN_DTK!M$5,0),""),"")</f>
        <v/>
      </c>
      <c r="N69" s="126" t="str">
        <f>IF(ISNA(VLOOKUP($A69,DSSV!$A$7:$S$65536,IN_DTK!N$5,0))=FALSE,IF(N$8&lt;&gt;0,VLOOKUP($A69,DSSV!$A$7:$S$65536,IN_DTK!N$5,0),""),"")</f>
        <v/>
      </c>
      <c r="O69" s="126" t="str">
        <f>IF(ISNA(VLOOKUP($A69,DSSV!$A$7:$S$65536,IN_DTK!O$5,0))=FALSE,IF(O$8&lt;&gt;0,VLOOKUP($A69,DSSV!$A$7:$S$65536,IN_DTK!O$5,0),""),"")</f>
        <v/>
      </c>
      <c r="P69" s="126" t="str">
        <f>IF(ISNA(VLOOKUP($A69,DSSV!$A$7:$S$65536,IN_DTK!P$5,0))=FALSE,IF(P$8&lt;&gt;0,VLOOKUP($A69,DSSV!$A$7:$S$65536,IN_DTK!P$5,0),""),"")</f>
        <v/>
      </c>
      <c r="Q69" s="129">
        <f>IF(ISNA(VLOOKUP($A69,DSSV!$A$7:$S$65536,IN_DTK!Q$5,0))=FALSE,VLOOKUP($A69,DSSV!$A$7:$S$65536,IN_DTK!Q$5,0),"")</f>
        <v>0</v>
      </c>
      <c r="R69" s="130" t="str">
        <f>IF(ISNA(VLOOKUP($A69,DSSV!$A$7:$S$65536,IN_DTK!R$5,0))=FALSE,VLOOKUP($A69,DSSV!$A$7:$S$65536,IN_DTK!R$5,0),"")</f>
        <v>Không</v>
      </c>
      <c r="S69" s="131">
        <f>IF(ISNA(VLOOKUP($A69,DSSV!$A$7:$S$65536,IN_DTK!S$5,0))=FALSE,VLOOKUP($A69,DSSV!$A$7:$S$65536,IN_DTK!S$5,0),"")</f>
        <v>0</v>
      </c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</row>
    <row r="70" spans="1:55" s="125" customFormat="1" ht="20.100000000000001" customHeight="1">
      <c r="A70" s="123">
        <v>62</v>
      </c>
      <c r="B70" s="126">
        <v>62</v>
      </c>
      <c r="C70" s="126">
        <f>IF(ISNA(VLOOKUP($A70,DSSV!$A$7:$S$65536,IN_DTK!C$5,0))=FALSE,VLOOKUP($A70,DSSV!$A$7:$S$65536,IN_DTK!C$5,0),"")</f>
        <v>0</v>
      </c>
      <c r="D70" s="127">
        <f>IF(ISNA(VLOOKUP($A70,DSSV!$A$7:$S$65536,IN_DTK!D$5,0))=FALSE,VLOOKUP($A70,DSSV!$A$7:$S$65536,IN_DTK!D$5,0),"")</f>
        <v>0</v>
      </c>
      <c r="E70" s="128">
        <f>IF(ISNA(VLOOKUP($A70,DSSV!$A$7:$S$65536,IN_DTK!E$5,0))=FALSE,VLOOKUP($A70,DSSV!$A$7:$S$65536,IN_DTK!E$5,0),"")</f>
        <v>0</v>
      </c>
      <c r="F70" s="126">
        <f>IF(ISNA(VLOOKUP($A70,DSSV!$A$7:$S$65536,IN_DTK!F$5,0))=FALSE,VLOOKUP($A70,DSSV!$A$7:$S$65536,IN_DTK!F$5,0),"")</f>
        <v>0</v>
      </c>
      <c r="G70" s="126">
        <f>IF(ISNA(VLOOKUP($A70,DSSV!$A$7:$S$65536,IN_DTK!G$5,0))=FALSE,VLOOKUP($A70,DSSV!$A$7:$S$65536,IN_DTK!G$5,0),"")</f>
        <v>0</v>
      </c>
      <c r="H70" s="126" t="str">
        <f>IF(ISNA(VLOOKUP($A70,DSSV!$A$7:$S$65536,IN_DTK!H$5,0))=FALSE,IF(H$8&lt;&gt;0,VLOOKUP($A70,DSSV!$A$7:$S$65536,IN_DTK!H$5,0),""),"")</f>
        <v/>
      </c>
      <c r="I70" s="126" t="str">
        <f>IF(ISNA(VLOOKUP($A70,DSSV!$A$7:$S$65536,IN_DTK!I$5,0))=FALSE,IF(I$8&lt;&gt;0,VLOOKUP($A70,DSSV!$A$7:$S$65536,IN_DTK!I$5,0),""),"")</f>
        <v/>
      </c>
      <c r="J70" s="126" t="str">
        <f>IF(ISNA(VLOOKUP($A70,DSSV!$A$7:$S$65536,IN_DTK!J$5,0))=FALSE,IF(J$8&lt;&gt;0,VLOOKUP($A70,DSSV!$A$7:$S$65536,IN_DTK!J$5,0),""),"")</f>
        <v/>
      </c>
      <c r="K70" s="126" t="str">
        <f>IF(ISNA(VLOOKUP($A70,DSSV!$A$7:$S$65536,IN_DTK!K$5,0))=FALSE,IF(K$8&lt;&gt;0,VLOOKUP($A70,DSSV!$A$7:$S$65536,IN_DTK!K$5,0),""),"")</f>
        <v/>
      </c>
      <c r="L70" s="126" t="str">
        <f>IF(ISNA(VLOOKUP($A70,DSSV!$A$7:$S$65536,IN_DTK!L$5,0))=FALSE,IF(L$8&lt;&gt;0,VLOOKUP($A70,DSSV!$A$7:$S$65536,IN_DTK!L$5,0),""),"")</f>
        <v/>
      </c>
      <c r="M70" s="126" t="str">
        <f>IF(ISNA(VLOOKUP($A70,DSSV!$A$7:$S$65536,IN_DTK!M$5,0))=FALSE,IF(M$8&lt;&gt;0,VLOOKUP($A70,DSSV!$A$7:$S$65536,IN_DTK!M$5,0),""),"")</f>
        <v/>
      </c>
      <c r="N70" s="126" t="str">
        <f>IF(ISNA(VLOOKUP($A70,DSSV!$A$7:$S$65536,IN_DTK!N$5,0))=FALSE,IF(N$8&lt;&gt;0,VLOOKUP($A70,DSSV!$A$7:$S$65536,IN_DTK!N$5,0),""),"")</f>
        <v/>
      </c>
      <c r="O70" s="126" t="str">
        <f>IF(ISNA(VLOOKUP($A70,DSSV!$A$7:$S$65536,IN_DTK!O$5,0))=FALSE,IF(O$8&lt;&gt;0,VLOOKUP($A70,DSSV!$A$7:$S$65536,IN_DTK!O$5,0),""),"")</f>
        <v/>
      </c>
      <c r="P70" s="126" t="str">
        <f>IF(ISNA(VLOOKUP($A70,DSSV!$A$7:$S$65536,IN_DTK!P$5,0))=FALSE,IF(P$8&lt;&gt;0,VLOOKUP($A70,DSSV!$A$7:$S$65536,IN_DTK!P$5,0),""),"")</f>
        <v/>
      </c>
      <c r="Q70" s="129">
        <f>IF(ISNA(VLOOKUP($A70,DSSV!$A$7:$S$65536,IN_DTK!Q$5,0))=FALSE,VLOOKUP($A70,DSSV!$A$7:$S$65536,IN_DTK!Q$5,0),"")</f>
        <v>0</v>
      </c>
      <c r="R70" s="130" t="str">
        <f>IF(ISNA(VLOOKUP($A70,DSSV!$A$7:$S$65536,IN_DTK!R$5,0))=FALSE,VLOOKUP($A70,DSSV!$A$7:$S$65536,IN_DTK!R$5,0),"")</f>
        <v>Không</v>
      </c>
      <c r="S70" s="131">
        <f>IF(ISNA(VLOOKUP($A70,DSSV!$A$7:$S$65536,IN_DTK!S$5,0))=FALSE,VLOOKUP($A70,DSSV!$A$7:$S$65536,IN_DTK!S$5,0),"")</f>
        <v>0</v>
      </c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</row>
    <row r="71" spans="1:55" s="125" customFormat="1" ht="20.100000000000001" customHeight="1">
      <c r="A71" s="123">
        <v>63</v>
      </c>
      <c r="B71" s="126">
        <v>63</v>
      </c>
      <c r="C71" s="126">
        <f>IF(ISNA(VLOOKUP($A71,DSSV!$A$7:$S$65536,IN_DTK!C$5,0))=FALSE,VLOOKUP($A71,DSSV!$A$7:$S$65536,IN_DTK!C$5,0),"")</f>
        <v>0</v>
      </c>
      <c r="D71" s="127">
        <f>IF(ISNA(VLOOKUP($A71,DSSV!$A$7:$S$65536,IN_DTK!D$5,0))=FALSE,VLOOKUP($A71,DSSV!$A$7:$S$65536,IN_DTK!D$5,0),"")</f>
        <v>0</v>
      </c>
      <c r="E71" s="128">
        <f>IF(ISNA(VLOOKUP($A71,DSSV!$A$7:$S$65536,IN_DTK!E$5,0))=FALSE,VLOOKUP($A71,DSSV!$A$7:$S$65536,IN_DTK!E$5,0),"")</f>
        <v>0</v>
      </c>
      <c r="F71" s="126">
        <f>IF(ISNA(VLOOKUP($A71,DSSV!$A$7:$S$65536,IN_DTK!F$5,0))=FALSE,VLOOKUP($A71,DSSV!$A$7:$S$65536,IN_DTK!F$5,0),"")</f>
        <v>0</v>
      </c>
      <c r="G71" s="126">
        <f>IF(ISNA(VLOOKUP($A71,DSSV!$A$7:$S$65536,IN_DTK!G$5,0))=FALSE,VLOOKUP($A71,DSSV!$A$7:$S$65536,IN_DTK!G$5,0),"")</f>
        <v>0</v>
      </c>
      <c r="H71" s="126" t="str">
        <f>IF(ISNA(VLOOKUP($A71,DSSV!$A$7:$S$65536,IN_DTK!H$5,0))=FALSE,IF(H$8&lt;&gt;0,VLOOKUP($A71,DSSV!$A$7:$S$65536,IN_DTK!H$5,0),""),"")</f>
        <v/>
      </c>
      <c r="I71" s="126" t="str">
        <f>IF(ISNA(VLOOKUP($A71,DSSV!$A$7:$S$65536,IN_DTK!I$5,0))=FALSE,IF(I$8&lt;&gt;0,VLOOKUP($A71,DSSV!$A$7:$S$65536,IN_DTK!I$5,0),""),"")</f>
        <v/>
      </c>
      <c r="J71" s="126" t="str">
        <f>IF(ISNA(VLOOKUP($A71,DSSV!$A$7:$S$65536,IN_DTK!J$5,0))=FALSE,IF(J$8&lt;&gt;0,VLOOKUP($A71,DSSV!$A$7:$S$65536,IN_DTK!J$5,0),""),"")</f>
        <v/>
      </c>
      <c r="K71" s="126" t="str">
        <f>IF(ISNA(VLOOKUP($A71,DSSV!$A$7:$S$65536,IN_DTK!K$5,0))=FALSE,IF(K$8&lt;&gt;0,VLOOKUP($A71,DSSV!$A$7:$S$65536,IN_DTK!K$5,0),""),"")</f>
        <v/>
      </c>
      <c r="L71" s="126" t="str">
        <f>IF(ISNA(VLOOKUP($A71,DSSV!$A$7:$S$65536,IN_DTK!L$5,0))=FALSE,IF(L$8&lt;&gt;0,VLOOKUP($A71,DSSV!$A$7:$S$65536,IN_DTK!L$5,0),""),"")</f>
        <v/>
      </c>
      <c r="M71" s="126" t="str">
        <f>IF(ISNA(VLOOKUP($A71,DSSV!$A$7:$S$65536,IN_DTK!M$5,0))=FALSE,IF(M$8&lt;&gt;0,VLOOKUP($A71,DSSV!$A$7:$S$65536,IN_DTK!M$5,0),""),"")</f>
        <v/>
      </c>
      <c r="N71" s="126" t="str">
        <f>IF(ISNA(VLOOKUP($A71,DSSV!$A$7:$S$65536,IN_DTK!N$5,0))=FALSE,IF(N$8&lt;&gt;0,VLOOKUP($A71,DSSV!$A$7:$S$65536,IN_DTK!N$5,0),""),"")</f>
        <v/>
      </c>
      <c r="O71" s="126" t="str">
        <f>IF(ISNA(VLOOKUP($A71,DSSV!$A$7:$S$65536,IN_DTK!O$5,0))=FALSE,IF(O$8&lt;&gt;0,VLOOKUP($A71,DSSV!$A$7:$S$65536,IN_DTK!O$5,0),""),"")</f>
        <v/>
      </c>
      <c r="P71" s="126" t="str">
        <f>IF(ISNA(VLOOKUP($A71,DSSV!$A$7:$S$65536,IN_DTK!P$5,0))=FALSE,IF(P$8&lt;&gt;0,VLOOKUP($A71,DSSV!$A$7:$S$65536,IN_DTK!P$5,0),""),"")</f>
        <v/>
      </c>
      <c r="Q71" s="129">
        <f>IF(ISNA(VLOOKUP($A71,DSSV!$A$7:$S$65536,IN_DTK!Q$5,0))=FALSE,VLOOKUP($A71,DSSV!$A$7:$S$65536,IN_DTK!Q$5,0),"")</f>
        <v>0</v>
      </c>
      <c r="R71" s="130" t="str">
        <f>IF(ISNA(VLOOKUP($A71,DSSV!$A$7:$S$65536,IN_DTK!R$5,0))=FALSE,VLOOKUP($A71,DSSV!$A$7:$S$65536,IN_DTK!R$5,0),"")</f>
        <v>Không</v>
      </c>
      <c r="S71" s="131">
        <f>IF(ISNA(VLOOKUP($A71,DSSV!$A$7:$S$65536,IN_DTK!S$5,0))=FALSE,VLOOKUP($A71,DSSV!$A$7:$S$65536,IN_DTK!S$5,0),"")</f>
        <v>0</v>
      </c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</row>
    <row r="72" spans="1:55" s="125" customFormat="1" ht="20.100000000000001" customHeight="1">
      <c r="A72" s="123">
        <v>64</v>
      </c>
      <c r="B72" s="126">
        <v>64</v>
      </c>
      <c r="C72" s="126">
        <f>IF(ISNA(VLOOKUP($A72,DSSV!$A$7:$S$65536,IN_DTK!C$5,0))=FALSE,VLOOKUP($A72,DSSV!$A$7:$S$65536,IN_DTK!C$5,0),"")</f>
        <v>0</v>
      </c>
      <c r="D72" s="127">
        <f>IF(ISNA(VLOOKUP($A72,DSSV!$A$7:$S$65536,IN_DTK!D$5,0))=FALSE,VLOOKUP($A72,DSSV!$A$7:$S$65536,IN_DTK!D$5,0),"")</f>
        <v>0</v>
      </c>
      <c r="E72" s="128">
        <f>IF(ISNA(VLOOKUP($A72,DSSV!$A$7:$S$65536,IN_DTK!E$5,0))=FALSE,VLOOKUP($A72,DSSV!$A$7:$S$65536,IN_DTK!E$5,0),"")</f>
        <v>0</v>
      </c>
      <c r="F72" s="126">
        <f>IF(ISNA(VLOOKUP($A72,DSSV!$A$7:$S$65536,IN_DTK!F$5,0))=FALSE,VLOOKUP($A72,DSSV!$A$7:$S$65536,IN_DTK!F$5,0),"")</f>
        <v>0</v>
      </c>
      <c r="G72" s="126">
        <f>IF(ISNA(VLOOKUP($A72,DSSV!$A$7:$S$65536,IN_DTK!G$5,0))=FALSE,VLOOKUP($A72,DSSV!$A$7:$S$65536,IN_DTK!G$5,0),"")</f>
        <v>0</v>
      </c>
      <c r="H72" s="126" t="str">
        <f>IF(ISNA(VLOOKUP($A72,DSSV!$A$7:$S$65536,IN_DTK!H$5,0))=FALSE,IF(H$8&lt;&gt;0,VLOOKUP($A72,DSSV!$A$7:$S$65536,IN_DTK!H$5,0),""),"")</f>
        <v/>
      </c>
      <c r="I72" s="126" t="str">
        <f>IF(ISNA(VLOOKUP($A72,DSSV!$A$7:$S$65536,IN_DTK!I$5,0))=FALSE,IF(I$8&lt;&gt;0,VLOOKUP($A72,DSSV!$A$7:$S$65536,IN_DTK!I$5,0),""),"")</f>
        <v/>
      </c>
      <c r="J72" s="126" t="str">
        <f>IF(ISNA(VLOOKUP($A72,DSSV!$A$7:$S$65536,IN_DTK!J$5,0))=FALSE,IF(J$8&lt;&gt;0,VLOOKUP($A72,DSSV!$A$7:$S$65536,IN_DTK!J$5,0),""),"")</f>
        <v/>
      </c>
      <c r="K72" s="126" t="str">
        <f>IF(ISNA(VLOOKUP($A72,DSSV!$A$7:$S$65536,IN_DTK!K$5,0))=FALSE,IF(K$8&lt;&gt;0,VLOOKUP($A72,DSSV!$A$7:$S$65536,IN_DTK!K$5,0),""),"")</f>
        <v/>
      </c>
      <c r="L72" s="126" t="str">
        <f>IF(ISNA(VLOOKUP($A72,DSSV!$A$7:$S$65536,IN_DTK!L$5,0))=FALSE,IF(L$8&lt;&gt;0,VLOOKUP($A72,DSSV!$A$7:$S$65536,IN_DTK!L$5,0),""),"")</f>
        <v/>
      </c>
      <c r="M72" s="126" t="str">
        <f>IF(ISNA(VLOOKUP($A72,DSSV!$A$7:$S$65536,IN_DTK!M$5,0))=FALSE,IF(M$8&lt;&gt;0,VLOOKUP($A72,DSSV!$A$7:$S$65536,IN_DTK!M$5,0),""),"")</f>
        <v/>
      </c>
      <c r="N72" s="126" t="str">
        <f>IF(ISNA(VLOOKUP($A72,DSSV!$A$7:$S$65536,IN_DTK!N$5,0))=FALSE,IF(N$8&lt;&gt;0,VLOOKUP($A72,DSSV!$A$7:$S$65536,IN_DTK!N$5,0),""),"")</f>
        <v/>
      </c>
      <c r="O72" s="126" t="str">
        <f>IF(ISNA(VLOOKUP($A72,DSSV!$A$7:$S$65536,IN_DTK!O$5,0))=FALSE,IF(O$8&lt;&gt;0,VLOOKUP($A72,DSSV!$A$7:$S$65536,IN_DTK!O$5,0),""),"")</f>
        <v/>
      </c>
      <c r="P72" s="126" t="str">
        <f>IF(ISNA(VLOOKUP($A72,DSSV!$A$7:$S$65536,IN_DTK!P$5,0))=FALSE,IF(P$8&lt;&gt;0,VLOOKUP($A72,DSSV!$A$7:$S$65536,IN_DTK!P$5,0),""),"")</f>
        <v/>
      </c>
      <c r="Q72" s="129">
        <f>IF(ISNA(VLOOKUP($A72,DSSV!$A$7:$S$65536,IN_DTK!Q$5,0))=FALSE,VLOOKUP($A72,DSSV!$A$7:$S$65536,IN_DTK!Q$5,0),"")</f>
        <v>0</v>
      </c>
      <c r="R72" s="130" t="str">
        <f>IF(ISNA(VLOOKUP($A72,DSSV!$A$7:$S$65536,IN_DTK!R$5,0))=FALSE,VLOOKUP($A72,DSSV!$A$7:$S$65536,IN_DTK!R$5,0),"")</f>
        <v>Không</v>
      </c>
      <c r="S72" s="131">
        <f>IF(ISNA(VLOOKUP($A72,DSSV!$A$7:$S$65536,IN_DTK!S$5,0))=FALSE,VLOOKUP($A72,DSSV!$A$7:$S$65536,IN_DTK!S$5,0),"")</f>
        <v>0</v>
      </c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</row>
    <row r="73" spans="1:55" s="125" customFormat="1" ht="20.100000000000001" customHeight="1">
      <c r="A73" s="123">
        <v>65</v>
      </c>
      <c r="B73" s="126">
        <v>65</v>
      </c>
      <c r="C73" s="126">
        <f>IF(ISNA(VLOOKUP($A73,DSSV!$A$7:$S$65536,IN_DTK!C$5,0))=FALSE,VLOOKUP($A73,DSSV!$A$7:$S$65536,IN_DTK!C$5,0),"")</f>
        <v>0</v>
      </c>
      <c r="D73" s="127">
        <f>IF(ISNA(VLOOKUP($A73,DSSV!$A$7:$S$65536,IN_DTK!D$5,0))=FALSE,VLOOKUP($A73,DSSV!$A$7:$S$65536,IN_DTK!D$5,0),"")</f>
        <v>0</v>
      </c>
      <c r="E73" s="128">
        <f>IF(ISNA(VLOOKUP($A73,DSSV!$A$7:$S$65536,IN_DTK!E$5,0))=FALSE,VLOOKUP($A73,DSSV!$A$7:$S$65536,IN_DTK!E$5,0),"")</f>
        <v>0</v>
      </c>
      <c r="F73" s="126">
        <f>IF(ISNA(VLOOKUP($A73,DSSV!$A$7:$S$65536,IN_DTK!F$5,0))=FALSE,VLOOKUP($A73,DSSV!$A$7:$S$65536,IN_DTK!F$5,0),"")</f>
        <v>0</v>
      </c>
      <c r="G73" s="126">
        <f>IF(ISNA(VLOOKUP($A73,DSSV!$A$7:$S$65536,IN_DTK!G$5,0))=FALSE,VLOOKUP($A73,DSSV!$A$7:$S$65536,IN_DTK!G$5,0),"")</f>
        <v>0</v>
      </c>
      <c r="H73" s="126" t="str">
        <f>IF(ISNA(VLOOKUP($A73,DSSV!$A$7:$S$65536,IN_DTK!H$5,0))=FALSE,IF(H$8&lt;&gt;0,VLOOKUP($A73,DSSV!$A$7:$S$65536,IN_DTK!H$5,0),""),"")</f>
        <v/>
      </c>
      <c r="I73" s="126" t="str">
        <f>IF(ISNA(VLOOKUP($A73,DSSV!$A$7:$S$65536,IN_DTK!I$5,0))=FALSE,IF(I$8&lt;&gt;0,VLOOKUP($A73,DSSV!$A$7:$S$65536,IN_DTK!I$5,0),""),"")</f>
        <v/>
      </c>
      <c r="J73" s="126" t="str">
        <f>IF(ISNA(VLOOKUP($A73,DSSV!$A$7:$S$65536,IN_DTK!J$5,0))=FALSE,IF(J$8&lt;&gt;0,VLOOKUP($A73,DSSV!$A$7:$S$65536,IN_DTK!J$5,0),""),"")</f>
        <v/>
      </c>
      <c r="K73" s="126" t="str">
        <f>IF(ISNA(VLOOKUP($A73,DSSV!$A$7:$S$65536,IN_DTK!K$5,0))=FALSE,IF(K$8&lt;&gt;0,VLOOKUP($A73,DSSV!$A$7:$S$65536,IN_DTK!K$5,0),""),"")</f>
        <v/>
      </c>
      <c r="L73" s="126" t="str">
        <f>IF(ISNA(VLOOKUP($A73,DSSV!$A$7:$S$65536,IN_DTK!L$5,0))=FALSE,IF(L$8&lt;&gt;0,VLOOKUP($A73,DSSV!$A$7:$S$65536,IN_DTK!L$5,0),""),"")</f>
        <v/>
      </c>
      <c r="M73" s="126" t="str">
        <f>IF(ISNA(VLOOKUP($A73,DSSV!$A$7:$S$65536,IN_DTK!M$5,0))=FALSE,IF(M$8&lt;&gt;0,VLOOKUP($A73,DSSV!$A$7:$S$65536,IN_DTK!M$5,0),""),"")</f>
        <v/>
      </c>
      <c r="N73" s="126" t="str">
        <f>IF(ISNA(VLOOKUP($A73,DSSV!$A$7:$S$65536,IN_DTK!N$5,0))=FALSE,IF(N$8&lt;&gt;0,VLOOKUP($A73,DSSV!$A$7:$S$65536,IN_DTK!N$5,0),""),"")</f>
        <v/>
      </c>
      <c r="O73" s="126" t="str">
        <f>IF(ISNA(VLOOKUP($A73,DSSV!$A$7:$S$65536,IN_DTK!O$5,0))=FALSE,IF(O$8&lt;&gt;0,VLOOKUP($A73,DSSV!$A$7:$S$65536,IN_DTK!O$5,0),""),"")</f>
        <v/>
      </c>
      <c r="P73" s="126" t="str">
        <f>IF(ISNA(VLOOKUP($A73,DSSV!$A$7:$S$65536,IN_DTK!P$5,0))=FALSE,IF(P$8&lt;&gt;0,VLOOKUP($A73,DSSV!$A$7:$S$65536,IN_DTK!P$5,0),""),"")</f>
        <v/>
      </c>
      <c r="Q73" s="129">
        <f>IF(ISNA(VLOOKUP($A73,DSSV!$A$7:$S$65536,IN_DTK!Q$5,0))=FALSE,VLOOKUP($A73,DSSV!$A$7:$S$65536,IN_DTK!Q$5,0),"")</f>
        <v>0</v>
      </c>
      <c r="R73" s="130" t="str">
        <f>IF(ISNA(VLOOKUP($A73,DSSV!$A$7:$S$65536,IN_DTK!R$5,0))=FALSE,VLOOKUP($A73,DSSV!$A$7:$S$65536,IN_DTK!R$5,0),"")</f>
        <v>Không</v>
      </c>
      <c r="S73" s="131">
        <f>IF(ISNA(VLOOKUP($A73,DSSV!$A$7:$S$65536,IN_DTK!S$5,0))=FALSE,VLOOKUP($A73,DSSV!$A$7:$S$65536,IN_DTK!S$5,0),"")</f>
        <v>0</v>
      </c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</row>
    <row r="74" spans="1:55" s="125" customFormat="1" ht="20.100000000000001" customHeight="1">
      <c r="A74" s="123">
        <v>66</v>
      </c>
      <c r="B74" s="126">
        <v>66</v>
      </c>
      <c r="C74" s="126">
        <f>IF(ISNA(VLOOKUP($A74,DSSV!$A$7:$S$65536,IN_DTK!C$5,0))=FALSE,VLOOKUP($A74,DSSV!$A$7:$S$65536,IN_DTK!C$5,0),"")</f>
        <v>0</v>
      </c>
      <c r="D74" s="127">
        <f>IF(ISNA(VLOOKUP($A74,DSSV!$A$7:$S$65536,IN_DTK!D$5,0))=FALSE,VLOOKUP($A74,DSSV!$A$7:$S$65536,IN_DTK!D$5,0),"")</f>
        <v>0</v>
      </c>
      <c r="E74" s="128">
        <f>IF(ISNA(VLOOKUP($A74,DSSV!$A$7:$S$65536,IN_DTK!E$5,0))=FALSE,VLOOKUP($A74,DSSV!$A$7:$S$65536,IN_DTK!E$5,0),"")</f>
        <v>0</v>
      </c>
      <c r="F74" s="126">
        <f>IF(ISNA(VLOOKUP($A74,DSSV!$A$7:$S$65536,IN_DTK!F$5,0))=FALSE,VLOOKUP($A74,DSSV!$A$7:$S$65536,IN_DTK!F$5,0),"")</f>
        <v>0</v>
      </c>
      <c r="G74" s="126">
        <f>IF(ISNA(VLOOKUP($A74,DSSV!$A$7:$S$65536,IN_DTK!G$5,0))=FALSE,VLOOKUP($A74,DSSV!$A$7:$S$65536,IN_DTK!G$5,0),"")</f>
        <v>0</v>
      </c>
      <c r="H74" s="126" t="str">
        <f>IF(ISNA(VLOOKUP($A74,DSSV!$A$7:$S$65536,IN_DTK!H$5,0))=FALSE,IF(H$8&lt;&gt;0,VLOOKUP($A74,DSSV!$A$7:$S$65536,IN_DTK!H$5,0),""),"")</f>
        <v/>
      </c>
      <c r="I74" s="126" t="str">
        <f>IF(ISNA(VLOOKUP($A74,DSSV!$A$7:$S$65536,IN_DTK!I$5,0))=FALSE,IF(I$8&lt;&gt;0,VLOOKUP($A74,DSSV!$A$7:$S$65536,IN_DTK!I$5,0),""),"")</f>
        <v/>
      </c>
      <c r="J74" s="126" t="str">
        <f>IF(ISNA(VLOOKUP($A74,DSSV!$A$7:$S$65536,IN_DTK!J$5,0))=FALSE,IF(J$8&lt;&gt;0,VLOOKUP($A74,DSSV!$A$7:$S$65536,IN_DTK!J$5,0),""),"")</f>
        <v/>
      </c>
      <c r="K74" s="126" t="str">
        <f>IF(ISNA(VLOOKUP($A74,DSSV!$A$7:$S$65536,IN_DTK!K$5,0))=FALSE,IF(K$8&lt;&gt;0,VLOOKUP($A74,DSSV!$A$7:$S$65536,IN_DTK!K$5,0),""),"")</f>
        <v/>
      </c>
      <c r="L74" s="126" t="str">
        <f>IF(ISNA(VLOOKUP($A74,DSSV!$A$7:$S$65536,IN_DTK!L$5,0))=FALSE,IF(L$8&lt;&gt;0,VLOOKUP($A74,DSSV!$A$7:$S$65536,IN_DTK!L$5,0),""),"")</f>
        <v/>
      </c>
      <c r="M74" s="126" t="str">
        <f>IF(ISNA(VLOOKUP($A74,DSSV!$A$7:$S$65536,IN_DTK!M$5,0))=FALSE,IF(M$8&lt;&gt;0,VLOOKUP($A74,DSSV!$A$7:$S$65536,IN_DTK!M$5,0),""),"")</f>
        <v/>
      </c>
      <c r="N74" s="126" t="str">
        <f>IF(ISNA(VLOOKUP($A74,DSSV!$A$7:$S$65536,IN_DTK!N$5,0))=FALSE,IF(N$8&lt;&gt;0,VLOOKUP($A74,DSSV!$A$7:$S$65536,IN_DTK!N$5,0),""),"")</f>
        <v/>
      </c>
      <c r="O74" s="126" t="str">
        <f>IF(ISNA(VLOOKUP($A74,DSSV!$A$7:$S$65536,IN_DTK!O$5,0))=FALSE,IF(O$8&lt;&gt;0,VLOOKUP($A74,DSSV!$A$7:$S$65536,IN_DTK!O$5,0),""),"")</f>
        <v/>
      </c>
      <c r="P74" s="126" t="str">
        <f>IF(ISNA(VLOOKUP($A74,DSSV!$A$7:$S$65536,IN_DTK!P$5,0))=FALSE,IF(P$8&lt;&gt;0,VLOOKUP($A74,DSSV!$A$7:$S$65536,IN_DTK!P$5,0),""),"")</f>
        <v/>
      </c>
      <c r="Q74" s="129">
        <f>IF(ISNA(VLOOKUP($A74,DSSV!$A$7:$S$65536,IN_DTK!Q$5,0))=FALSE,VLOOKUP($A74,DSSV!$A$7:$S$65536,IN_DTK!Q$5,0),"")</f>
        <v>0</v>
      </c>
      <c r="R74" s="130" t="str">
        <f>IF(ISNA(VLOOKUP($A74,DSSV!$A$7:$S$65536,IN_DTK!R$5,0))=FALSE,VLOOKUP($A74,DSSV!$A$7:$S$65536,IN_DTK!R$5,0),"")</f>
        <v>Không</v>
      </c>
      <c r="S74" s="131">
        <f>IF(ISNA(VLOOKUP($A74,DSSV!$A$7:$S$65536,IN_DTK!S$5,0))=FALSE,VLOOKUP($A74,DSSV!$A$7:$S$65536,IN_DTK!S$5,0),"")</f>
        <v>0</v>
      </c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</row>
    <row r="75" spans="1:55" s="125" customFormat="1" ht="20.100000000000001" customHeight="1">
      <c r="A75" s="123">
        <v>67</v>
      </c>
      <c r="B75" s="126">
        <v>67</v>
      </c>
      <c r="C75" s="126">
        <f>IF(ISNA(VLOOKUP($A75,DSSV!$A$7:$S$65536,IN_DTK!C$5,0))=FALSE,VLOOKUP($A75,DSSV!$A$7:$S$65536,IN_DTK!C$5,0),"")</f>
        <v>0</v>
      </c>
      <c r="D75" s="127">
        <f>IF(ISNA(VLOOKUP($A75,DSSV!$A$7:$S$65536,IN_DTK!D$5,0))=FALSE,VLOOKUP($A75,DSSV!$A$7:$S$65536,IN_DTK!D$5,0),"")</f>
        <v>0</v>
      </c>
      <c r="E75" s="128">
        <f>IF(ISNA(VLOOKUP($A75,DSSV!$A$7:$S$65536,IN_DTK!E$5,0))=FALSE,VLOOKUP($A75,DSSV!$A$7:$S$65536,IN_DTK!E$5,0),"")</f>
        <v>0</v>
      </c>
      <c r="F75" s="126">
        <f>IF(ISNA(VLOOKUP($A75,DSSV!$A$7:$S$65536,IN_DTK!F$5,0))=FALSE,VLOOKUP($A75,DSSV!$A$7:$S$65536,IN_DTK!F$5,0),"")</f>
        <v>0</v>
      </c>
      <c r="G75" s="126">
        <f>IF(ISNA(VLOOKUP($A75,DSSV!$A$7:$S$65536,IN_DTK!G$5,0))=FALSE,VLOOKUP($A75,DSSV!$A$7:$S$65536,IN_DTK!G$5,0),"")</f>
        <v>0</v>
      </c>
      <c r="H75" s="126" t="str">
        <f>IF(ISNA(VLOOKUP($A75,DSSV!$A$7:$S$65536,IN_DTK!H$5,0))=FALSE,IF(H$8&lt;&gt;0,VLOOKUP($A75,DSSV!$A$7:$S$65536,IN_DTK!H$5,0),""),"")</f>
        <v/>
      </c>
      <c r="I75" s="126" t="str">
        <f>IF(ISNA(VLOOKUP($A75,DSSV!$A$7:$S$65536,IN_DTK!I$5,0))=FALSE,IF(I$8&lt;&gt;0,VLOOKUP($A75,DSSV!$A$7:$S$65536,IN_DTK!I$5,0),""),"")</f>
        <v/>
      </c>
      <c r="J75" s="126" t="str">
        <f>IF(ISNA(VLOOKUP($A75,DSSV!$A$7:$S$65536,IN_DTK!J$5,0))=FALSE,IF(J$8&lt;&gt;0,VLOOKUP($A75,DSSV!$A$7:$S$65536,IN_DTK!J$5,0),""),"")</f>
        <v/>
      </c>
      <c r="K75" s="126" t="str">
        <f>IF(ISNA(VLOOKUP($A75,DSSV!$A$7:$S$65536,IN_DTK!K$5,0))=FALSE,IF(K$8&lt;&gt;0,VLOOKUP($A75,DSSV!$A$7:$S$65536,IN_DTK!K$5,0),""),"")</f>
        <v/>
      </c>
      <c r="L75" s="126" t="str">
        <f>IF(ISNA(VLOOKUP($A75,DSSV!$A$7:$S$65536,IN_DTK!L$5,0))=FALSE,IF(L$8&lt;&gt;0,VLOOKUP($A75,DSSV!$A$7:$S$65536,IN_DTK!L$5,0),""),"")</f>
        <v/>
      </c>
      <c r="M75" s="126" t="str">
        <f>IF(ISNA(VLOOKUP($A75,DSSV!$A$7:$S$65536,IN_DTK!M$5,0))=FALSE,IF(M$8&lt;&gt;0,VLOOKUP($A75,DSSV!$A$7:$S$65536,IN_DTK!M$5,0),""),"")</f>
        <v/>
      </c>
      <c r="N75" s="126" t="str">
        <f>IF(ISNA(VLOOKUP($A75,DSSV!$A$7:$S$65536,IN_DTK!N$5,0))=FALSE,IF(N$8&lt;&gt;0,VLOOKUP($A75,DSSV!$A$7:$S$65536,IN_DTK!N$5,0),""),"")</f>
        <v/>
      </c>
      <c r="O75" s="126" t="str">
        <f>IF(ISNA(VLOOKUP($A75,DSSV!$A$7:$S$65536,IN_DTK!O$5,0))=FALSE,IF(O$8&lt;&gt;0,VLOOKUP($A75,DSSV!$A$7:$S$65536,IN_DTK!O$5,0),""),"")</f>
        <v/>
      </c>
      <c r="P75" s="126" t="str">
        <f>IF(ISNA(VLOOKUP($A75,DSSV!$A$7:$S$65536,IN_DTK!P$5,0))=FALSE,IF(P$8&lt;&gt;0,VLOOKUP($A75,DSSV!$A$7:$S$65536,IN_DTK!P$5,0),""),"")</f>
        <v/>
      </c>
      <c r="Q75" s="129">
        <f>IF(ISNA(VLOOKUP($A75,DSSV!$A$7:$S$65536,IN_DTK!Q$5,0))=FALSE,VLOOKUP($A75,DSSV!$A$7:$S$65536,IN_DTK!Q$5,0),"")</f>
        <v>0</v>
      </c>
      <c r="R75" s="130" t="str">
        <f>IF(ISNA(VLOOKUP($A75,DSSV!$A$7:$S$65536,IN_DTK!R$5,0))=FALSE,VLOOKUP($A75,DSSV!$A$7:$S$65536,IN_DTK!R$5,0),"")</f>
        <v>Không</v>
      </c>
      <c r="S75" s="131">
        <f>IF(ISNA(VLOOKUP($A75,DSSV!$A$7:$S$65536,IN_DTK!S$5,0))=FALSE,VLOOKUP($A75,DSSV!$A$7:$S$65536,IN_DTK!S$5,0),"")</f>
        <v>0</v>
      </c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</row>
    <row r="76" spans="1:55" s="125" customFormat="1" ht="20.100000000000001" customHeight="1">
      <c r="A76" s="123">
        <v>68</v>
      </c>
      <c r="B76" s="126">
        <v>68</v>
      </c>
      <c r="C76" s="126">
        <f>IF(ISNA(VLOOKUP($A76,DSSV!$A$7:$S$65536,IN_DTK!C$5,0))=FALSE,VLOOKUP($A76,DSSV!$A$7:$S$65536,IN_DTK!C$5,0),"")</f>
        <v>0</v>
      </c>
      <c r="D76" s="127">
        <f>IF(ISNA(VLOOKUP($A76,DSSV!$A$7:$S$65536,IN_DTK!D$5,0))=FALSE,VLOOKUP($A76,DSSV!$A$7:$S$65536,IN_DTK!D$5,0),"")</f>
        <v>0</v>
      </c>
      <c r="E76" s="128">
        <f>IF(ISNA(VLOOKUP($A76,DSSV!$A$7:$S$65536,IN_DTK!E$5,0))=FALSE,VLOOKUP($A76,DSSV!$A$7:$S$65536,IN_DTK!E$5,0),"")</f>
        <v>0</v>
      </c>
      <c r="F76" s="126">
        <f>IF(ISNA(VLOOKUP($A76,DSSV!$A$7:$S$65536,IN_DTK!F$5,0))=FALSE,VLOOKUP($A76,DSSV!$A$7:$S$65536,IN_DTK!F$5,0),"")</f>
        <v>0</v>
      </c>
      <c r="G76" s="126">
        <f>IF(ISNA(VLOOKUP($A76,DSSV!$A$7:$S$65536,IN_DTK!G$5,0))=FALSE,VLOOKUP($A76,DSSV!$A$7:$S$65536,IN_DTK!G$5,0),"")</f>
        <v>0</v>
      </c>
      <c r="H76" s="126" t="str">
        <f>IF(ISNA(VLOOKUP($A76,DSSV!$A$7:$S$65536,IN_DTK!H$5,0))=FALSE,IF(H$8&lt;&gt;0,VLOOKUP($A76,DSSV!$A$7:$S$65536,IN_DTK!H$5,0),""),"")</f>
        <v/>
      </c>
      <c r="I76" s="126" t="str">
        <f>IF(ISNA(VLOOKUP($A76,DSSV!$A$7:$S$65536,IN_DTK!I$5,0))=FALSE,IF(I$8&lt;&gt;0,VLOOKUP($A76,DSSV!$A$7:$S$65536,IN_DTK!I$5,0),""),"")</f>
        <v/>
      </c>
      <c r="J76" s="126" t="str">
        <f>IF(ISNA(VLOOKUP($A76,DSSV!$A$7:$S$65536,IN_DTK!J$5,0))=FALSE,IF(J$8&lt;&gt;0,VLOOKUP($A76,DSSV!$A$7:$S$65536,IN_DTK!J$5,0),""),"")</f>
        <v/>
      </c>
      <c r="K76" s="126" t="str">
        <f>IF(ISNA(VLOOKUP($A76,DSSV!$A$7:$S$65536,IN_DTK!K$5,0))=FALSE,IF(K$8&lt;&gt;0,VLOOKUP($A76,DSSV!$A$7:$S$65536,IN_DTK!K$5,0),""),"")</f>
        <v/>
      </c>
      <c r="L76" s="126" t="str">
        <f>IF(ISNA(VLOOKUP($A76,DSSV!$A$7:$S$65536,IN_DTK!L$5,0))=FALSE,IF(L$8&lt;&gt;0,VLOOKUP($A76,DSSV!$A$7:$S$65536,IN_DTK!L$5,0),""),"")</f>
        <v/>
      </c>
      <c r="M76" s="126" t="str">
        <f>IF(ISNA(VLOOKUP($A76,DSSV!$A$7:$S$65536,IN_DTK!M$5,0))=FALSE,IF(M$8&lt;&gt;0,VLOOKUP($A76,DSSV!$A$7:$S$65536,IN_DTK!M$5,0),""),"")</f>
        <v/>
      </c>
      <c r="N76" s="126" t="str">
        <f>IF(ISNA(VLOOKUP($A76,DSSV!$A$7:$S$65536,IN_DTK!N$5,0))=FALSE,IF(N$8&lt;&gt;0,VLOOKUP($A76,DSSV!$A$7:$S$65536,IN_DTK!N$5,0),""),"")</f>
        <v/>
      </c>
      <c r="O76" s="126" t="str">
        <f>IF(ISNA(VLOOKUP($A76,DSSV!$A$7:$S$65536,IN_DTK!O$5,0))=FALSE,IF(O$8&lt;&gt;0,VLOOKUP($A76,DSSV!$A$7:$S$65536,IN_DTK!O$5,0),""),"")</f>
        <v/>
      </c>
      <c r="P76" s="126" t="str">
        <f>IF(ISNA(VLOOKUP($A76,DSSV!$A$7:$S$65536,IN_DTK!P$5,0))=FALSE,IF(P$8&lt;&gt;0,VLOOKUP($A76,DSSV!$A$7:$S$65536,IN_DTK!P$5,0),""),"")</f>
        <v/>
      </c>
      <c r="Q76" s="129">
        <f>IF(ISNA(VLOOKUP($A76,DSSV!$A$7:$S$65536,IN_DTK!Q$5,0))=FALSE,VLOOKUP($A76,DSSV!$A$7:$S$65536,IN_DTK!Q$5,0),"")</f>
        <v>0</v>
      </c>
      <c r="R76" s="130" t="str">
        <f>IF(ISNA(VLOOKUP($A76,DSSV!$A$7:$S$65536,IN_DTK!R$5,0))=FALSE,VLOOKUP($A76,DSSV!$A$7:$S$65536,IN_DTK!R$5,0),"")</f>
        <v>Không</v>
      </c>
      <c r="S76" s="131">
        <f>IF(ISNA(VLOOKUP($A76,DSSV!$A$7:$S$65536,IN_DTK!S$5,0))=FALSE,VLOOKUP($A76,DSSV!$A$7:$S$65536,IN_DTK!S$5,0),"")</f>
        <v>0</v>
      </c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</row>
    <row r="77" spans="1:55" s="125" customFormat="1" ht="20.100000000000001" customHeight="1">
      <c r="A77" s="123">
        <v>69</v>
      </c>
      <c r="B77" s="126">
        <v>69</v>
      </c>
      <c r="C77" s="126">
        <f>IF(ISNA(VLOOKUP($A77,DSSV!$A$7:$S$65536,IN_DTK!C$5,0))=FALSE,VLOOKUP($A77,DSSV!$A$7:$S$65536,IN_DTK!C$5,0),"")</f>
        <v>0</v>
      </c>
      <c r="D77" s="127">
        <f>IF(ISNA(VLOOKUP($A77,DSSV!$A$7:$S$65536,IN_DTK!D$5,0))=FALSE,VLOOKUP($A77,DSSV!$A$7:$S$65536,IN_DTK!D$5,0),"")</f>
        <v>0</v>
      </c>
      <c r="E77" s="128">
        <f>IF(ISNA(VLOOKUP($A77,DSSV!$A$7:$S$65536,IN_DTK!E$5,0))=FALSE,VLOOKUP($A77,DSSV!$A$7:$S$65536,IN_DTK!E$5,0),"")</f>
        <v>0</v>
      </c>
      <c r="F77" s="126">
        <f>IF(ISNA(VLOOKUP($A77,DSSV!$A$7:$S$65536,IN_DTK!F$5,0))=FALSE,VLOOKUP($A77,DSSV!$A$7:$S$65536,IN_DTK!F$5,0),"")</f>
        <v>0</v>
      </c>
      <c r="G77" s="126">
        <f>IF(ISNA(VLOOKUP($A77,DSSV!$A$7:$S$65536,IN_DTK!G$5,0))=FALSE,VLOOKUP($A77,DSSV!$A$7:$S$65536,IN_DTK!G$5,0),"")</f>
        <v>0</v>
      </c>
      <c r="H77" s="126" t="str">
        <f>IF(ISNA(VLOOKUP($A77,DSSV!$A$7:$S$65536,IN_DTK!H$5,0))=FALSE,IF(H$8&lt;&gt;0,VLOOKUP($A77,DSSV!$A$7:$S$65536,IN_DTK!H$5,0),""),"")</f>
        <v/>
      </c>
      <c r="I77" s="126" t="str">
        <f>IF(ISNA(VLOOKUP($A77,DSSV!$A$7:$S$65536,IN_DTK!I$5,0))=FALSE,IF(I$8&lt;&gt;0,VLOOKUP($A77,DSSV!$A$7:$S$65536,IN_DTK!I$5,0),""),"")</f>
        <v/>
      </c>
      <c r="J77" s="126" t="str">
        <f>IF(ISNA(VLOOKUP($A77,DSSV!$A$7:$S$65536,IN_DTK!J$5,0))=FALSE,IF(J$8&lt;&gt;0,VLOOKUP($A77,DSSV!$A$7:$S$65536,IN_DTK!J$5,0),""),"")</f>
        <v/>
      </c>
      <c r="K77" s="126" t="str">
        <f>IF(ISNA(VLOOKUP($A77,DSSV!$A$7:$S$65536,IN_DTK!K$5,0))=FALSE,IF(K$8&lt;&gt;0,VLOOKUP($A77,DSSV!$A$7:$S$65536,IN_DTK!K$5,0),""),"")</f>
        <v/>
      </c>
      <c r="L77" s="126" t="str">
        <f>IF(ISNA(VLOOKUP($A77,DSSV!$A$7:$S$65536,IN_DTK!L$5,0))=FALSE,IF(L$8&lt;&gt;0,VLOOKUP($A77,DSSV!$A$7:$S$65536,IN_DTK!L$5,0),""),"")</f>
        <v/>
      </c>
      <c r="M77" s="126" t="str">
        <f>IF(ISNA(VLOOKUP($A77,DSSV!$A$7:$S$65536,IN_DTK!M$5,0))=FALSE,IF(M$8&lt;&gt;0,VLOOKUP($A77,DSSV!$A$7:$S$65536,IN_DTK!M$5,0),""),"")</f>
        <v/>
      </c>
      <c r="N77" s="126" t="str">
        <f>IF(ISNA(VLOOKUP($A77,DSSV!$A$7:$S$65536,IN_DTK!N$5,0))=FALSE,IF(N$8&lt;&gt;0,VLOOKUP($A77,DSSV!$A$7:$S$65536,IN_DTK!N$5,0),""),"")</f>
        <v/>
      </c>
      <c r="O77" s="126" t="str">
        <f>IF(ISNA(VLOOKUP($A77,DSSV!$A$7:$S$65536,IN_DTK!O$5,0))=FALSE,IF(O$8&lt;&gt;0,VLOOKUP($A77,DSSV!$A$7:$S$65536,IN_DTK!O$5,0),""),"")</f>
        <v/>
      </c>
      <c r="P77" s="126" t="str">
        <f>IF(ISNA(VLOOKUP($A77,DSSV!$A$7:$S$65536,IN_DTK!P$5,0))=FALSE,IF(P$8&lt;&gt;0,VLOOKUP($A77,DSSV!$A$7:$S$65536,IN_DTK!P$5,0),""),"")</f>
        <v/>
      </c>
      <c r="Q77" s="129">
        <f>IF(ISNA(VLOOKUP($A77,DSSV!$A$7:$S$65536,IN_DTK!Q$5,0))=FALSE,VLOOKUP($A77,DSSV!$A$7:$S$65536,IN_DTK!Q$5,0),"")</f>
        <v>0</v>
      </c>
      <c r="R77" s="130" t="str">
        <f>IF(ISNA(VLOOKUP($A77,DSSV!$A$7:$S$65536,IN_DTK!R$5,0))=FALSE,VLOOKUP($A77,DSSV!$A$7:$S$65536,IN_DTK!R$5,0),"")</f>
        <v>Không</v>
      </c>
      <c r="S77" s="131">
        <f>IF(ISNA(VLOOKUP($A77,DSSV!$A$7:$S$65536,IN_DTK!S$5,0))=FALSE,VLOOKUP($A77,DSSV!$A$7:$S$65536,IN_DTK!S$5,0),"")</f>
        <v>0</v>
      </c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</row>
    <row r="78" spans="1:55" s="125" customFormat="1" ht="20.100000000000001" customHeight="1">
      <c r="A78" s="123">
        <v>70</v>
      </c>
      <c r="B78" s="126">
        <v>70</v>
      </c>
      <c r="C78" s="126">
        <f>IF(ISNA(VLOOKUP($A78,DSSV!$A$7:$S$65536,IN_DTK!C$5,0))=FALSE,VLOOKUP($A78,DSSV!$A$7:$S$65536,IN_DTK!C$5,0),"")</f>
        <v>0</v>
      </c>
      <c r="D78" s="127">
        <f>IF(ISNA(VLOOKUP($A78,DSSV!$A$7:$S$65536,IN_DTK!D$5,0))=FALSE,VLOOKUP($A78,DSSV!$A$7:$S$65536,IN_DTK!D$5,0),"")</f>
        <v>0</v>
      </c>
      <c r="E78" s="128">
        <f>IF(ISNA(VLOOKUP($A78,DSSV!$A$7:$S$65536,IN_DTK!E$5,0))=FALSE,VLOOKUP($A78,DSSV!$A$7:$S$65536,IN_DTK!E$5,0),"")</f>
        <v>0</v>
      </c>
      <c r="F78" s="126">
        <f>IF(ISNA(VLOOKUP($A78,DSSV!$A$7:$S$65536,IN_DTK!F$5,0))=FALSE,VLOOKUP($A78,DSSV!$A$7:$S$65536,IN_DTK!F$5,0),"")</f>
        <v>0</v>
      </c>
      <c r="G78" s="126">
        <f>IF(ISNA(VLOOKUP($A78,DSSV!$A$7:$S$65536,IN_DTK!G$5,0))=FALSE,VLOOKUP($A78,DSSV!$A$7:$S$65536,IN_DTK!G$5,0),"")</f>
        <v>0</v>
      </c>
      <c r="H78" s="126" t="str">
        <f>IF(ISNA(VLOOKUP($A78,DSSV!$A$7:$S$65536,IN_DTK!H$5,0))=FALSE,IF(H$8&lt;&gt;0,VLOOKUP($A78,DSSV!$A$7:$S$65536,IN_DTK!H$5,0),""),"")</f>
        <v/>
      </c>
      <c r="I78" s="126" t="str">
        <f>IF(ISNA(VLOOKUP($A78,DSSV!$A$7:$S$65536,IN_DTK!I$5,0))=FALSE,IF(I$8&lt;&gt;0,VLOOKUP($A78,DSSV!$A$7:$S$65536,IN_DTK!I$5,0),""),"")</f>
        <v/>
      </c>
      <c r="J78" s="126" t="str">
        <f>IF(ISNA(VLOOKUP($A78,DSSV!$A$7:$S$65536,IN_DTK!J$5,0))=FALSE,IF(J$8&lt;&gt;0,VLOOKUP($A78,DSSV!$A$7:$S$65536,IN_DTK!J$5,0),""),"")</f>
        <v/>
      </c>
      <c r="K78" s="126" t="str">
        <f>IF(ISNA(VLOOKUP($A78,DSSV!$A$7:$S$65536,IN_DTK!K$5,0))=FALSE,IF(K$8&lt;&gt;0,VLOOKUP($A78,DSSV!$A$7:$S$65536,IN_DTK!K$5,0),""),"")</f>
        <v/>
      </c>
      <c r="L78" s="126" t="str">
        <f>IF(ISNA(VLOOKUP($A78,DSSV!$A$7:$S$65536,IN_DTK!L$5,0))=FALSE,IF(L$8&lt;&gt;0,VLOOKUP($A78,DSSV!$A$7:$S$65536,IN_DTK!L$5,0),""),"")</f>
        <v/>
      </c>
      <c r="M78" s="126" t="str">
        <f>IF(ISNA(VLOOKUP($A78,DSSV!$A$7:$S$65536,IN_DTK!M$5,0))=FALSE,IF(M$8&lt;&gt;0,VLOOKUP($A78,DSSV!$A$7:$S$65536,IN_DTK!M$5,0),""),"")</f>
        <v/>
      </c>
      <c r="N78" s="126" t="str">
        <f>IF(ISNA(VLOOKUP($A78,DSSV!$A$7:$S$65536,IN_DTK!N$5,0))=FALSE,IF(N$8&lt;&gt;0,VLOOKUP($A78,DSSV!$A$7:$S$65536,IN_DTK!N$5,0),""),"")</f>
        <v/>
      </c>
      <c r="O78" s="126" t="str">
        <f>IF(ISNA(VLOOKUP($A78,DSSV!$A$7:$S$65536,IN_DTK!O$5,0))=FALSE,IF(O$8&lt;&gt;0,VLOOKUP($A78,DSSV!$A$7:$S$65536,IN_DTK!O$5,0),""),"")</f>
        <v/>
      </c>
      <c r="P78" s="126" t="str">
        <f>IF(ISNA(VLOOKUP($A78,DSSV!$A$7:$S$65536,IN_DTK!P$5,0))=FALSE,IF(P$8&lt;&gt;0,VLOOKUP($A78,DSSV!$A$7:$S$65536,IN_DTK!P$5,0),""),"")</f>
        <v/>
      </c>
      <c r="Q78" s="129">
        <f>IF(ISNA(VLOOKUP($A78,DSSV!$A$7:$S$65536,IN_DTK!Q$5,0))=FALSE,VLOOKUP($A78,DSSV!$A$7:$S$65536,IN_DTK!Q$5,0),"")</f>
        <v>0</v>
      </c>
      <c r="R78" s="130" t="str">
        <f>IF(ISNA(VLOOKUP($A78,DSSV!$A$7:$S$65536,IN_DTK!R$5,0))=FALSE,VLOOKUP($A78,DSSV!$A$7:$S$65536,IN_DTK!R$5,0),"")</f>
        <v>Không</v>
      </c>
      <c r="S78" s="131">
        <f>IF(ISNA(VLOOKUP($A78,DSSV!$A$7:$S$65536,IN_DTK!S$5,0))=FALSE,VLOOKUP($A78,DSSV!$A$7:$S$65536,IN_DTK!S$5,0),"")</f>
        <v>0</v>
      </c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</row>
    <row r="79" spans="1:55" s="125" customFormat="1" ht="20.100000000000001" customHeight="1">
      <c r="A79" s="123">
        <v>71</v>
      </c>
      <c r="B79" s="126">
        <v>71</v>
      </c>
      <c r="C79" s="126">
        <f>IF(ISNA(VLOOKUP($A79,DSSV!$A$7:$S$65536,IN_DTK!C$5,0))=FALSE,VLOOKUP($A79,DSSV!$A$7:$S$65536,IN_DTK!C$5,0),"")</f>
        <v>0</v>
      </c>
      <c r="D79" s="127">
        <f>IF(ISNA(VLOOKUP($A79,DSSV!$A$7:$S$65536,IN_DTK!D$5,0))=FALSE,VLOOKUP($A79,DSSV!$A$7:$S$65536,IN_DTK!D$5,0),"")</f>
        <v>0</v>
      </c>
      <c r="E79" s="128">
        <f>IF(ISNA(VLOOKUP($A79,DSSV!$A$7:$S$65536,IN_DTK!E$5,0))=FALSE,VLOOKUP($A79,DSSV!$A$7:$S$65536,IN_DTK!E$5,0),"")</f>
        <v>0</v>
      </c>
      <c r="F79" s="126">
        <f>IF(ISNA(VLOOKUP($A79,DSSV!$A$7:$S$65536,IN_DTK!F$5,0))=FALSE,VLOOKUP($A79,DSSV!$A$7:$S$65536,IN_DTK!F$5,0),"")</f>
        <v>0</v>
      </c>
      <c r="G79" s="126">
        <f>IF(ISNA(VLOOKUP($A79,DSSV!$A$7:$S$65536,IN_DTK!G$5,0))=FALSE,VLOOKUP($A79,DSSV!$A$7:$S$65536,IN_DTK!G$5,0),"")</f>
        <v>0</v>
      </c>
      <c r="H79" s="126" t="str">
        <f>IF(ISNA(VLOOKUP($A79,DSSV!$A$7:$S$65536,IN_DTK!H$5,0))=FALSE,IF(H$8&lt;&gt;0,VLOOKUP($A79,DSSV!$A$7:$S$65536,IN_DTK!H$5,0),""),"")</f>
        <v/>
      </c>
      <c r="I79" s="126" t="str">
        <f>IF(ISNA(VLOOKUP($A79,DSSV!$A$7:$S$65536,IN_DTK!I$5,0))=FALSE,IF(I$8&lt;&gt;0,VLOOKUP($A79,DSSV!$A$7:$S$65536,IN_DTK!I$5,0),""),"")</f>
        <v/>
      </c>
      <c r="J79" s="126" t="str">
        <f>IF(ISNA(VLOOKUP($A79,DSSV!$A$7:$S$65536,IN_DTK!J$5,0))=FALSE,IF(J$8&lt;&gt;0,VLOOKUP($A79,DSSV!$A$7:$S$65536,IN_DTK!J$5,0),""),"")</f>
        <v/>
      </c>
      <c r="K79" s="126" t="str">
        <f>IF(ISNA(VLOOKUP($A79,DSSV!$A$7:$S$65536,IN_DTK!K$5,0))=FALSE,IF(K$8&lt;&gt;0,VLOOKUP($A79,DSSV!$A$7:$S$65536,IN_DTK!K$5,0),""),"")</f>
        <v/>
      </c>
      <c r="L79" s="126" t="str">
        <f>IF(ISNA(VLOOKUP($A79,DSSV!$A$7:$S$65536,IN_DTK!L$5,0))=FALSE,IF(L$8&lt;&gt;0,VLOOKUP($A79,DSSV!$A$7:$S$65536,IN_DTK!L$5,0),""),"")</f>
        <v/>
      </c>
      <c r="M79" s="126" t="str">
        <f>IF(ISNA(VLOOKUP($A79,DSSV!$A$7:$S$65536,IN_DTK!M$5,0))=FALSE,IF(M$8&lt;&gt;0,VLOOKUP($A79,DSSV!$A$7:$S$65536,IN_DTK!M$5,0),""),"")</f>
        <v/>
      </c>
      <c r="N79" s="126" t="str">
        <f>IF(ISNA(VLOOKUP($A79,DSSV!$A$7:$S$65536,IN_DTK!N$5,0))=FALSE,IF(N$8&lt;&gt;0,VLOOKUP($A79,DSSV!$A$7:$S$65536,IN_DTK!N$5,0),""),"")</f>
        <v/>
      </c>
      <c r="O79" s="126" t="str">
        <f>IF(ISNA(VLOOKUP($A79,DSSV!$A$7:$S$65536,IN_DTK!O$5,0))=FALSE,IF(O$8&lt;&gt;0,VLOOKUP($A79,DSSV!$A$7:$S$65536,IN_DTK!O$5,0),""),"")</f>
        <v/>
      </c>
      <c r="P79" s="126" t="str">
        <f>IF(ISNA(VLOOKUP($A79,DSSV!$A$7:$S$65536,IN_DTK!P$5,0))=FALSE,IF(P$8&lt;&gt;0,VLOOKUP($A79,DSSV!$A$7:$S$65536,IN_DTK!P$5,0),""),"")</f>
        <v/>
      </c>
      <c r="Q79" s="129">
        <f>IF(ISNA(VLOOKUP($A79,DSSV!$A$7:$S$65536,IN_DTK!Q$5,0))=FALSE,VLOOKUP($A79,DSSV!$A$7:$S$65536,IN_DTK!Q$5,0),"")</f>
        <v>0</v>
      </c>
      <c r="R79" s="130" t="str">
        <f>IF(ISNA(VLOOKUP($A79,DSSV!$A$7:$S$65536,IN_DTK!R$5,0))=FALSE,VLOOKUP($A79,DSSV!$A$7:$S$65536,IN_DTK!R$5,0),"")</f>
        <v>Không</v>
      </c>
      <c r="S79" s="131">
        <f>IF(ISNA(VLOOKUP($A79,DSSV!$A$7:$S$65536,IN_DTK!S$5,0))=FALSE,VLOOKUP($A79,DSSV!$A$7:$S$65536,IN_DTK!S$5,0),"")</f>
        <v>0</v>
      </c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</row>
    <row r="80" spans="1:55" s="125" customFormat="1" ht="20.100000000000001" customHeight="1">
      <c r="A80" s="123">
        <v>72</v>
      </c>
      <c r="B80" s="126">
        <v>72</v>
      </c>
      <c r="C80" s="126">
        <f>IF(ISNA(VLOOKUP($A80,DSSV!$A$7:$S$65536,IN_DTK!C$5,0))=FALSE,VLOOKUP($A80,DSSV!$A$7:$S$65536,IN_DTK!C$5,0),"")</f>
        <v>0</v>
      </c>
      <c r="D80" s="127">
        <f>IF(ISNA(VLOOKUP($A80,DSSV!$A$7:$S$65536,IN_DTK!D$5,0))=FALSE,VLOOKUP($A80,DSSV!$A$7:$S$65536,IN_DTK!D$5,0),"")</f>
        <v>0</v>
      </c>
      <c r="E80" s="128">
        <f>IF(ISNA(VLOOKUP($A80,DSSV!$A$7:$S$65536,IN_DTK!E$5,0))=FALSE,VLOOKUP($A80,DSSV!$A$7:$S$65536,IN_DTK!E$5,0),"")</f>
        <v>0</v>
      </c>
      <c r="F80" s="126">
        <f>IF(ISNA(VLOOKUP($A80,DSSV!$A$7:$S$65536,IN_DTK!F$5,0))=FALSE,VLOOKUP($A80,DSSV!$A$7:$S$65536,IN_DTK!F$5,0),"")</f>
        <v>0</v>
      </c>
      <c r="G80" s="126">
        <f>IF(ISNA(VLOOKUP($A80,DSSV!$A$7:$S$65536,IN_DTK!G$5,0))=FALSE,VLOOKUP($A80,DSSV!$A$7:$S$65536,IN_DTK!G$5,0),"")</f>
        <v>0</v>
      </c>
      <c r="H80" s="126" t="str">
        <f>IF(ISNA(VLOOKUP($A80,DSSV!$A$7:$S$65536,IN_DTK!H$5,0))=FALSE,IF(H$8&lt;&gt;0,VLOOKUP($A80,DSSV!$A$7:$S$65536,IN_DTK!H$5,0),""),"")</f>
        <v/>
      </c>
      <c r="I80" s="126" t="str">
        <f>IF(ISNA(VLOOKUP($A80,DSSV!$A$7:$S$65536,IN_DTK!I$5,0))=FALSE,IF(I$8&lt;&gt;0,VLOOKUP($A80,DSSV!$A$7:$S$65536,IN_DTK!I$5,0),""),"")</f>
        <v/>
      </c>
      <c r="J80" s="126" t="str">
        <f>IF(ISNA(VLOOKUP($A80,DSSV!$A$7:$S$65536,IN_DTK!J$5,0))=FALSE,IF(J$8&lt;&gt;0,VLOOKUP($A80,DSSV!$A$7:$S$65536,IN_DTK!J$5,0),""),"")</f>
        <v/>
      </c>
      <c r="K80" s="126" t="str">
        <f>IF(ISNA(VLOOKUP($A80,DSSV!$A$7:$S$65536,IN_DTK!K$5,0))=FALSE,IF(K$8&lt;&gt;0,VLOOKUP($A80,DSSV!$A$7:$S$65536,IN_DTK!K$5,0),""),"")</f>
        <v/>
      </c>
      <c r="L80" s="126" t="str">
        <f>IF(ISNA(VLOOKUP($A80,DSSV!$A$7:$S$65536,IN_DTK!L$5,0))=FALSE,IF(L$8&lt;&gt;0,VLOOKUP($A80,DSSV!$A$7:$S$65536,IN_DTK!L$5,0),""),"")</f>
        <v/>
      </c>
      <c r="M80" s="126" t="str">
        <f>IF(ISNA(VLOOKUP($A80,DSSV!$A$7:$S$65536,IN_DTK!M$5,0))=FALSE,IF(M$8&lt;&gt;0,VLOOKUP($A80,DSSV!$A$7:$S$65536,IN_DTK!M$5,0),""),"")</f>
        <v/>
      </c>
      <c r="N80" s="126" t="str">
        <f>IF(ISNA(VLOOKUP($A80,DSSV!$A$7:$S$65536,IN_DTK!N$5,0))=FALSE,IF(N$8&lt;&gt;0,VLOOKUP($A80,DSSV!$A$7:$S$65536,IN_DTK!N$5,0),""),"")</f>
        <v/>
      </c>
      <c r="O80" s="126" t="str">
        <f>IF(ISNA(VLOOKUP($A80,DSSV!$A$7:$S$65536,IN_DTK!O$5,0))=FALSE,IF(O$8&lt;&gt;0,VLOOKUP($A80,DSSV!$A$7:$S$65536,IN_DTK!O$5,0),""),"")</f>
        <v/>
      </c>
      <c r="P80" s="126" t="str">
        <f>IF(ISNA(VLOOKUP($A80,DSSV!$A$7:$S$65536,IN_DTK!P$5,0))=FALSE,IF(P$8&lt;&gt;0,VLOOKUP($A80,DSSV!$A$7:$S$65536,IN_DTK!P$5,0),""),"")</f>
        <v/>
      </c>
      <c r="Q80" s="129">
        <f>IF(ISNA(VLOOKUP($A80,DSSV!$A$7:$S$65536,IN_DTK!Q$5,0))=FALSE,VLOOKUP($A80,DSSV!$A$7:$S$65536,IN_DTK!Q$5,0),"")</f>
        <v>0</v>
      </c>
      <c r="R80" s="130" t="str">
        <f>IF(ISNA(VLOOKUP($A80,DSSV!$A$7:$S$65536,IN_DTK!R$5,0))=FALSE,VLOOKUP($A80,DSSV!$A$7:$S$65536,IN_DTK!R$5,0),"")</f>
        <v>Không</v>
      </c>
      <c r="S80" s="131">
        <f>IF(ISNA(VLOOKUP($A80,DSSV!$A$7:$S$65536,IN_DTK!S$5,0))=FALSE,VLOOKUP($A80,DSSV!$A$7:$S$65536,IN_DTK!S$5,0),"")</f>
        <v>0</v>
      </c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</row>
    <row r="81" spans="1:55" s="125" customFormat="1" ht="20.100000000000001" customHeight="1">
      <c r="A81" s="123">
        <v>73</v>
      </c>
      <c r="B81" s="126">
        <v>73</v>
      </c>
      <c r="C81" s="126">
        <f>IF(ISNA(VLOOKUP($A81,DSSV!$A$7:$S$65536,IN_DTK!C$5,0))=FALSE,VLOOKUP($A81,DSSV!$A$7:$S$65536,IN_DTK!C$5,0),"")</f>
        <v>0</v>
      </c>
      <c r="D81" s="127">
        <f>IF(ISNA(VLOOKUP($A81,DSSV!$A$7:$S$65536,IN_DTK!D$5,0))=FALSE,VLOOKUP($A81,DSSV!$A$7:$S$65536,IN_DTK!D$5,0),"")</f>
        <v>0</v>
      </c>
      <c r="E81" s="128">
        <f>IF(ISNA(VLOOKUP($A81,DSSV!$A$7:$S$65536,IN_DTK!E$5,0))=FALSE,VLOOKUP($A81,DSSV!$A$7:$S$65536,IN_DTK!E$5,0),"")</f>
        <v>0</v>
      </c>
      <c r="F81" s="126">
        <f>IF(ISNA(VLOOKUP($A81,DSSV!$A$7:$S$65536,IN_DTK!F$5,0))=FALSE,VLOOKUP($A81,DSSV!$A$7:$S$65536,IN_DTK!F$5,0),"")</f>
        <v>0</v>
      </c>
      <c r="G81" s="126">
        <f>IF(ISNA(VLOOKUP($A81,DSSV!$A$7:$S$65536,IN_DTK!G$5,0))=FALSE,VLOOKUP($A81,DSSV!$A$7:$S$65536,IN_DTK!G$5,0),"")</f>
        <v>0</v>
      </c>
      <c r="H81" s="126" t="str">
        <f>IF(ISNA(VLOOKUP($A81,DSSV!$A$7:$S$65536,IN_DTK!H$5,0))=FALSE,IF(H$8&lt;&gt;0,VLOOKUP($A81,DSSV!$A$7:$S$65536,IN_DTK!H$5,0),""),"")</f>
        <v/>
      </c>
      <c r="I81" s="126" t="str">
        <f>IF(ISNA(VLOOKUP($A81,DSSV!$A$7:$S$65536,IN_DTK!I$5,0))=FALSE,IF(I$8&lt;&gt;0,VLOOKUP($A81,DSSV!$A$7:$S$65536,IN_DTK!I$5,0),""),"")</f>
        <v/>
      </c>
      <c r="J81" s="126" t="str">
        <f>IF(ISNA(VLOOKUP($A81,DSSV!$A$7:$S$65536,IN_DTK!J$5,0))=FALSE,IF(J$8&lt;&gt;0,VLOOKUP($A81,DSSV!$A$7:$S$65536,IN_DTK!J$5,0),""),"")</f>
        <v/>
      </c>
      <c r="K81" s="126" t="str">
        <f>IF(ISNA(VLOOKUP($A81,DSSV!$A$7:$S$65536,IN_DTK!K$5,0))=FALSE,IF(K$8&lt;&gt;0,VLOOKUP($A81,DSSV!$A$7:$S$65536,IN_DTK!K$5,0),""),"")</f>
        <v/>
      </c>
      <c r="L81" s="126" t="str">
        <f>IF(ISNA(VLOOKUP($A81,DSSV!$A$7:$S$65536,IN_DTK!L$5,0))=FALSE,IF(L$8&lt;&gt;0,VLOOKUP($A81,DSSV!$A$7:$S$65536,IN_DTK!L$5,0),""),"")</f>
        <v/>
      </c>
      <c r="M81" s="126" t="str">
        <f>IF(ISNA(VLOOKUP($A81,DSSV!$A$7:$S$65536,IN_DTK!M$5,0))=FALSE,IF(M$8&lt;&gt;0,VLOOKUP($A81,DSSV!$A$7:$S$65536,IN_DTK!M$5,0),""),"")</f>
        <v/>
      </c>
      <c r="N81" s="126" t="str">
        <f>IF(ISNA(VLOOKUP($A81,DSSV!$A$7:$S$65536,IN_DTK!N$5,0))=FALSE,IF(N$8&lt;&gt;0,VLOOKUP($A81,DSSV!$A$7:$S$65536,IN_DTK!N$5,0),""),"")</f>
        <v/>
      </c>
      <c r="O81" s="126" t="str">
        <f>IF(ISNA(VLOOKUP($A81,DSSV!$A$7:$S$65536,IN_DTK!O$5,0))=FALSE,IF(O$8&lt;&gt;0,VLOOKUP($A81,DSSV!$A$7:$S$65536,IN_DTK!O$5,0),""),"")</f>
        <v/>
      </c>
      <c r="P81" s="126" t="str">
        <f>IF(ISNA(VLOOKUP($A81,DSSV!$A$7:$S$65536,IN_DTK!P$5,0))=FALSE,IF(P$8&lt;&gt;0,VLOOKUP($A81,DSSV!$A$7:$S$65536,IN_DTK!P$5,0),""),"")</f>
        <v/>
      </c>
      <c r="Q81" s="129">
        <f>IF(ISNA(VLOOKUP($A81,DSSV!$A$7:$S$65536,IN_DTK!Q$5,0))=FALSE,VLOOKUP($A81,DSSV!$A$7:$S$65536,IN_DTK!Q$5,0),"")</f>
        <v>0</v>
      </c>
      <c r="R81" s="130" t="str">
        <f>IF(ISNA(VLOOKUP($A81,DSSV!$A$7:$S$65536,IN_DTK!R$5,0))=FALSE,VLOOKUP($A81,DSSV!$A$7:$S$65536,IN_DTK!R$5,0),"")</f>
        <v>Không</v>
      </c>
      <c r="S81" s="131">
        <f>IF(ISNA(VLOOKUP($A81,DSSV!$A$7:$S$65536,IN_DTK!S$5,0))=FALSE,VLOOKUP($A81,DSSV!$A$7:$S$65536,IN_DTK!S$5,0),"")</f>
        <v>0</v>
      </c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</row>
    <row r="82" spans="1:55" s="125" customFormat="1" ht="20.100000000000001" customHeight="1">
      <c r="A82" s="123">
        <v>74</v>
      </c>
      <c r="B82" s="126">
        <v>74</v>
      </c>
      <c r="C82" s="126">
        <f>IF(ISNA(VLOOKUP($A82,DSSV!$A$7:$S$65536,IN_DTK!C$5,0))=FALSE,VLOOKUP($A82,DSSV!$A$7:$S$65536,IN_DTK!C$5,0),"")</f>
        <v>0</v>
      </c>
      <c r="D82" s="127">
        <f>IF(ISNA(VLOOKUP($A82,DSSV!$A$7:$S$65536,IN_DTK!D$5,0))=FALSE,VLOOKUP($A82,DSSV!$A$7:$S$65536,IN_DTK!D$5,0),"")</f>
        <v>0</v>
      </c>
      <c r="E82" s="128">
        <f>IF(ISNA(VLOOKUP($A82,DSSV!$A$7:$S$65536,IN_DTK!E$5,0))=FALSE,VLOOKUP($A82,DSSV!$A$7:$S$65536,IN_DTK!E$5,0),"")</f>
        <v>0</v>
      </c>
      <c r="F82" s="126">
        <f>IF(ISNA(VLOOKUP($A82,DSSV!$A$7:$S$65536,IN_DTK!F$5,0))=FALSE,VLOOKUP($A82,DSSV!$A$7:$S$65536,IN_DTK!F$5,0),"")</f>
        <v>0</v>
      </c>
      <c r="G82" s="126">
        <f>IF(ISNA(VLOOKUP($A82,DSSV!$A$7:$S$65536,IN_DTK!G$5,0))=FALSE,VLOOKUP($A82,DSSV!$A$7:$S$65536,IN_DTK!G$5,0),"")</f>
        <v>0</v>
      </c>
      <c r="H82" s="126" t="str">
        <f>IF(ISNA(VLOOKUP($A82,DSSV!$A$7:$S$65536,IN_DTK!H$5,0))=FALSE,IF(H$8&lt;&gt;0,VLOOKUP($A82,DSSV!$A$7:$S$65536,IN_DTK!H$5,0),""),"")</f>
        <v/>
      </c>
      <c r="I82" s="126" t="str">
        <f>IF(ISNA(VLOOKUP($A82,DSSV!$A$7:$S$65536,IN_DTK!I$5,0))=FALSE,IF(I$8&lt;&gt;0,VLOOKUP($A82,DSSV!$A$7:$S$65536,IN_DTK!I$5,0),""),"")</f>
        <v/>
      </c>
      <c r="J82" s="126" t="str">
        <f>IF(ISNA(VLOOKUP($A82,DSSV!$A$7:$S$65536,IN_DTK!J$5,0))=FALSE,IF(J$8&lt;&gt;0,VLOOKUP($A82,DSSV!$A$7:$S$65536,IN_DTK!J$5,0),""),"")</f>
        <v/>
      </c>
      <c r="K82" s="126" t="str">
        <f>IF(ISNA(VLOOKUP($A82,DSSV!$A$7:$S$65536,IN_DTK!K$5,0))=FALSE,IF(K$8&lt;&gt;0,VLOOKUP($A82,DSSV!$A$7:$S$65536,IN_DTK!K$5,0),""),"")</f>
        <v/>
      </c>
      <c r="L82" s="126" t="str">
        <f>IF(ISNA(VLOOKUP($A82,DSSV!$A$7:$S$65536,IN_DTK!L$5,0))=FALSE,IF(L$8&lt;&gt;0,VLOOKUP($A82,DSSV!$A$7:$S$65536,IN_DTK!L$5,0),""),"")</f>
        <v/>
      </c>
      <c r="M82" s="126" t="str">
        <f>IF(ISNA(VLOOKUP($A82,DSSV!$A$7:$S$65536,IN_DTK!M$5,0))=FALSE,IF(M$8&lt;&gt;0,VLOOKUP($A82,DSSV!$A$7:$S$65536,IN_DTK!M$5,0),""),"")</f>
        <v/>
      </c>
      <c r="N82" s="126" t="str">
        <f>IF(ISNA(VLOOKUP($A82,DSSV!$A$7:$S$65536,IN_DTK!N$5,0))=FALSE,IF(N$8&lt;&gt;0,VLOOKUP($A82,DSSV!$A$7:$S$65536,IN_DTK!N$5,0),""),"")</f>
        <v/>
      </c>
      <c r="O82" s="126" t="str">
        <f>IF(ISNA(VLOOKUP($A82,DSSV!$A$7:$S$65536,IN_DTK!O$5,0))=FALSE,IF(O$8&lt;&gt;0,VLOOKUP($A82,DSSV!$A$7:$S$65536,IN_DTK!O$5,0),""),"")</f>
        <v/>
      </c>
      <c r="P82" s="126" t="str">
        <f>IF(ISNA(VLOOKUP($A82,DSSV!$A$7:$S$65536,IN_DTK!P$5,0))=FALSE,IF(P$8&lt;&gt;0,VLOOKUP($A82,DSSV!$A$7:$S$65536,IN_DTK!P$5,0),""),"")</f>
        <v/>
      </c>
      <c r="Q82" s="129">
        <f>IF(ISNA(VLOOKUP($A82,DSSV!$A$7:$S$65536,IN_DTK!Q$5,0))=FALSE,VLOOKUP($A82,DSSV!$A$7:$S$65536,IN_DTK!Q$5,0),"")</f>
        <v>0</v>
      </c>
      <c r="R82" s="130" t="str">
        <f>IF(ISNA(VLOOKUP($A82,DSSV!$A$7:$S$65536,IN_DTK!R$5,0))=FALSE,VLOOKUP($A82,DSSV!$A$7:$S$65536,IN_DTK!R$5,0),"")</f>
        <v>Không</v>
      </c>
      <c r="S82" s="131">
        <f>IF(ISNA(VLOOKUP($A82,DSSV!$A$7:$S$65536,IN_DTK!S$5,0))=FALSE,VLOOKUP($A82,DSSV!$A$7:$S$65536,IN_DTK!S$5,0),"")</f>
        <v>0</v>
      </c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</row>
    <row r="83" spans="1:55" s="125" customFormat="1" ht="20.100000000000001" customHeight="1">
      <c r="A83" s="123">
        <v>75</v>
      </c>
      <c r="B83" s="126">
        <v>75</v>
      </c>
      <c r="C83" s="126">
        <f>IF(ISNA(VLOOKUP($A83,DSSV!$A$7:$S$65536,IN_DTK!C$5,0))=FALSE,VLOOKUP($A83,DSSV!$A$7:$S$65536,IN_DTK!C$5,0),"")</f>
        <v>0</v>
      </c>
      <c r="D83" s="127">
        <f>IF(ISNA(VLOOKUP($A83,DSSV!$A$7:$S$65536,IN_DTK!D$5,0))=FALSE,VLOOKUP($A83,DSSV!$A$7:$S$65536,IN_DTK!D$5,0),"")</f>
        <v>0</v>
      </c>
      <c r="E83" s="128">
        <f>IF(ISNA(VLOOKUP($A83,DSSV!$A$7:$S$65536,IN_DTK!E$5,0))=FALSE,VLOOKUP($A83,DSSV!$A$7:$S$65536,IN_DTK!E$5,0),"")</f>
        <v>0</v>
      </c>
      <c r="F83" s="126">
        <f>IF(ISNA(VLOOKUP($A83,DSSV!$A$7:$S$65536,IN_DTK!F$5,0))=FALSE,VLOOKUP($A83,DSSV!$A$7:$S$65536,IN_DTK!F$5,0),"")</f>
        <v>0</v>
      </c>
      <c r="G83" s="126">
        <f>IF(ISNA(VLOOKUP($A83,DSSV!$A$7:$S$65536,IN_DTK!G$5,0))=FALSE,VLOOKUP($A83,DSSV!$A$7:$S$65536,IN_DTK!G$5,0),"")</f>
        <v>0</v>
      </c>
      <c r="H83" s="126" t="str">
        <f>IF(ISNA(VLOOKUP($A83,DSSV!$A$7:$S$65536,IN_DTK!H$5,0))=FALSE,IF(H$8&lt;&gt;0,VLOOKUP($A83,DSSV!$A$7:$S$65536,IN_DTK!H$5,0),""),"")</f>
        <v/>
      </c>
      <c r="I83" s="126" t="str">
        <f>IF(ISNA(VLOOKUP($A83,DSSV!$A$7:$S$65536,IN_DTK!I$5,0))=FALSE,IF(I$8&lt;&gt;0,VLOOKUP($A83,DSSV!$A$7:$S$65536,IN_DTK!I$5,0),""),"")</f>
        <v/>
      </c>
      <c r="J83" s="126" t="str">
        <f>IF(ISNA(VLOOKUP($A83,DSSV!$A$7:$S$65536,IN_DTK!J$5,0))=FALSE,IF(J$8&lt;&gt;0,VLOOKUP($A83,DSSV!$A$7:$S$65536,IN_DTK!J$5,0),""),"")</f>
        <v/>
      </c>
      <c r="K83" s="126" t="str">
        <f>IF(ISNA(VLOOKUP($A83,DSSV!$A$7:$S$65536,IN_DTK!K$5,0))=FALSE,IF(K$8&lt;&gt;0,VLOOKUP($A83,DSSV!$A$7:$S$65536,IN_DTK!K$5,0),""),"")</f>
        <v/>
      </c>
      <c r="L83" s="126" t="str">
        <f>IF(ISNA(VLOOKUP($A83,DSSV!$A$7:$S$65536,IN_DTK!L$5,0))=FALSE,IF(L$8&lt;&gt;0,VLOOKUP($A83,DSSV!$A$7:$S$65536,IN_DTK!L$5,0),""),"")</f>
        <v/>
      </c>
      <c r="M83" s="126" t="str">
        <f>IF(ISNA(VLOOKUP($A83,DSSV!$A$7:$S$65536,IN_DTK!M$5,0))=FALSE,IF(M$8&lt;&gt;0,VLOOKUP($A83,DSSV!$A$7:$S$65536,IN_DTK!M$5,0),""),"")</f>
        <v/>
      </c>
      <c r="N83" s="126" t="str">
        <f>IF(ISNA(VLOOKUP($A83,DSSV!$A$7:$S$65536,IN_DTK!N$5,0))=FALSE,IF(N$8&lt;&gt;0,VLOOKUP($A83,DSSV!$A$7:$S$65536,IN_DTK!N$5,0),""),"")</f>
        <v/>
      </c>
      <c r="O83" s="126" t="str">
        <f>IF(ISNA(VLOOKUP($A83,DSSV!$A$7:$S$65536,IN_DTK!O$5,0))=FALSE,IF(O$8&lt;&gt;0,VLOOKUP($A83,DSSV!$A$7:$S$65536,IN_DTK!O$5,0),""),"")</f>
        <v/>
      </c>
      <c r="P83" s="126" t="str">
        <f>IF(ISNA(VLOOKUP($A83,DSSV!$A$7:$S$65536,IN_DTK!P$5,0))=FALSE,IF(P$8&lt;&gt;0,VLOOKUP($A83,DSSV!$A$7:$S$65536,IN_DTK!P$5,0),""),"")</f>
        <v/>
      </c>
      <c r="Q83" s="129">
        <f>IF(ISNA(VLOOKUP($A83,DSSV!$A$7:$S$65536,IN_DTK!Q$5,0))=FALSE,VLOOKUP($A83,DSSV!$A$7:$S$65536,IN_DTK!Q$5,0),"")</f>
        <v>0</v>
      </c>
      <c r="R83" s="130" t="str">
        <f>IF(ISNA(VLOOKUP($A83,DSSV!$A$7:$S$65536,IN_DTK!R$5,0))=FALSE,VLOOKUP($A83,DSSV!$A$7:$S$65536,IN_DTK!R$5,0),"")</f>
        <v>Không</v>
      </c>
      <c r="S83" s="131">
        <f>IF(ISNA(VLOOKUP($A83,DSSV!$A$7:$S$65536,IN_DTK!S$5,0))=FALSE,VLOOKUP($A83,DSSV!$A$7:$S$65536,IN_DTK!S$5,0),"")</f>
        <v>0</v>
      </c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</row>
    <row r="84" spans="1:55" s="125" customFormat="1" ht="20.100000000000001" customHeight="1">
      <c r="A84" s="123">
        <v>76</v>
      </c>
      <c r="B84" s="126">
        <v>76</v>
      </c>
      <c r="C84" s="126">
        <f>IF(ISNA(VLOOKUP($A84,DSSV!$A$7:$S$65536,IN_DTK!C$5,0))=FALSE,VLOOKUP($A84,DSSV!$A$7:$S$65536,IN_DTK!C$5,0),"")</f>
        <v>0</v>
      </c>
      <c r="D84" s="127">
        <f>IF(ISNA(VLOOKUP($A84,DSSV!$A$7:$S$65536,IN_DTK!D$5,0))=FALSE,VLOOKUP($A84,DSSV!$A$7:$S$65536,IN_DTK!D$5,0),"")</f>
        <v>0</v>
      </c>
      <c r="E84" s="128">
        <f>IF(ISNA(VLOOKUP($A84,DSSV!$A$7:$S$65536,IN_DTK!E$5,0))=FALSE,VLOOKUP($A84,DSSV!$A$7:$S$65536,IN_DTK!E$5,0),"")</f>
        <v>0</v>
      </c>
      <c r="F84" s="126">
        <f>IF(ISNA(VLOOKUP($A84,DSSV!$A$7:$S$65536,IN_DTK!F$5,0))=FALSE,VLOOKUP($A84,DSSV!$A$7:$S$65536,IN_DTK!F$5,0),"")</f>
        <v>0</v>
      </c>
      <c r="G84" s="126">
        <f>IF(ISNA(VLOOKUP($A84,DSSV!$A$7:$S$65536,IN_DTK!G$5,0))=FALSE,VLOOKUP($A84,DSSV!$A$7:$S$65536,IN_DTK!G$5,0),"")</f>
        <v>0</v>
      </c>
      <c r="H84" s="126" t="str">
        <f>IF(ISNA(VLOOKUP($A84,DSSV!$A$7:$S$65536,IN_DTK!H$5,0))=FALSE,IF(H$8&lt;&gt;0,VLOOKUP($A84,DSSV!$A$7:$S$65536,IN_DTK!H$5,0),""),"")</f>
        <v/>
      </c>
      <c r="I84" s="126" t="str">
        <f>IF(ISNA(VLOOKUP($A84,DSSV!$A$7:$S$65536,IN_DTK!I$5,0))=FALSE,IF(I$8&lt;&gt;0,VLOOKUP($A84,DSSV!$A$7:$S$65536,IN_DTK!I$5,0),""),"")</f>
        <v/>
      </c>
      <c r="J84" s="126" t="str">
        <f>IF(ISNA(VLOOKUP($A84,DSSV!$A$7:$S$65536,IN_DTK!J$5,0))=FALSE,IF(J$8&lt;&gt;0,VLOOKUP($A84,DSSV!$A$7:$S$65536,IN_DTK!J$5,0),""),"")</f>
        <v/>
      </c>
      <c r="K84" s="126" t="str">
        <f>IF(ISNA(VLOOKUP($A84,DSSV!$A$7:$S$65536,IN_DTK!K$5,0))=FALSE,IF(K$8&lt;&gt;0,VLOOKUP($A84,DSSV!$A$7:$S$65536,IN_DTK!K$5,0),""),"")</f>
        <v/>
      </c>
      <c r="L84" s="126" t="str">
        <f>IF(ISNA(VLOOKUP($A84,DSSV!$A$7:$S$65536,IN_DTK!L$5,0))=FALSE,IF(L$8&lt;&gt;0,VLOOKUP($A84,DSSV!$A$7:$S$65536,IN_DTK!L$5,0),""),"")</f>
        <v/>
      </c>
      <c r="M84" s="126" t="str">
        <f>IF(ISNA(VLOOKUP($A84,DSSV!$A$7:$S$65536,IN_DTK!M$5,0))=FALSE,IF(M$8&lt;&gt;0,VLOOKUP($A84,DSSV!$A$7:$S$65536,IN_DTK!M$5,0),""),"")</f>
        <v/>
      </c>
      <c r="N84" s="126" t="str">
        <f>IF(ISNA(VLOOKUP($A84,DSSV!$A$7:$S$65536,IN_DTK!N$5,0))=FALSE,IF(N$8&lt;&gt;0,VLOOKUP($A84,DSSV!$A$7:$S$65536,IN_DTK!N$5,0),""),"")</f>
        <v/>
      </c>
      <c r="O84" s="126" t="str">
        <f>IF(ISNA(VLOOKUP($A84,DSSV!$A$7:$S$65536,IN_DTK!O$5,0))=FALSE,IF(O$8&lt;&gt;0,VLOOKUP($A84,DSSV!$A$7:$S$65536,IN_DTK!O$5,0),""),"")</f>
        <v/>
      </c>
      <c r="P84" s="126" t="str">
        <f>IF(ISNA(VLOOKUP($A84,DSSV!$A$7:$S$65536,IN_DTK!P$5,0))=FALSE,IF(P$8&lt;&gt;0,VLOOKUP($A84,DSSV!$A$7:$S$65536,IN_DTK!P$5,0),""),"")</f>
        <v/>
      </c>
      <c r="Q84" s="129">
        <f>IF(ISNA(VLOOKUP($A84,DSSV!$A$7:$S$65536,IN_DTK!Q$5,0))=FALSE,VLOOKUP($A84,DSSV!$A$7:$S$65536,IN_DTK!Q$5,0),"")</f>
        <v>0</v>
      </c>
      <c r="R84" s="130" t="str">
        <f>IF(ISNA(VLOOKUP($A84,DSSV!$A$7:$S$65536,IN_DTK!R$5,0))=FALSE,VLOOKUP($A84,DSSV!$A$7:$S$65536,IN_DTK!R$5,0),"")</f>
        <v>Không</v>
      </c>
      <c r="S84" s="131">
        <f>IF(ISNA(VLOOKUP($A84,DSSV!$A$7:$S$65536,IN_DTK!S$5,0))=FALSE,VLOOKUP($A84,DSSV!$A$7:$S$65536,IN_DTK!S$5,0),"")</f>
        <v>0</v>
      </c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</row>
    <row r="85" spans="1:55" s="125" customFormat="1" ht="20.100000000000001" customHeight="1">
      <c r="A85" s="123">
        <v>77</v>
      </c>
      <c r="B85" s="126">
        <v>77</v>
      </c>
      <c r="C85" s="126">
        <f>IF(ISNA(VLOOKUP($A85,DSSV!$A$7:$S$65536,IN_DTK!C$5,0))=FALSE,VLOOKUP($A85,DSSV!$A$7:$S$65536,IN_DTK!C$5,0),"")</f>
        <v>0</v>
      </c>
      <c r="D85" s="127">
        <f>IF(ISNA(VLOOKUP($A85,DSSV!$A$7:$S$65536,IN_DTK!D$5,0))=FALSE,VLOOKUP($A85,DSSV!$A$7:$S$65536,IN_DTK!D$5,0),"")</f>
        <v>0</v>
      </c>
      <c r="E85" s="128">
        <f>IF(ISNA(VLOOKUP($A85,DSSV!$A$7:$S$65536,IN_DTK!E$5,0))=FALSE,VLOOKUP($A85,DSSV!$A$7:$S$65536,IN_DTK!E$5,0),"")</f>
        <v>0</v>
      </c>
      <c r="F85" s="126">
        <f>IF(ISNA(VLOOKUP($A85,DSSV!$A$7:$S$65536,IN_DTK!F$5,0))=FALSE,VLOOKUP($A85,DSSV!$A$7:$S$65536,IN_DTK!F$5,0),"")</f>
        <v>0</v>
      </c>
      <c r="G85" s="126">
        <f>IF(ISNA(VLOOKUP($A85,DSSV!$A$7:$S$65536,IN_DTK!G$5,0))=FALSE,VLOOKUP($A85,DSSV!$A$7:$S$65536,IN_DTK!G$5,0),"")</f>
        <v>0</v>
      </c>
      <c r="H85" s="126" t="str">
        <f>IF(ISNA(VLOOKUP($A85,DSSV!$A$7:$S$65536,IN_DTK!H$5,0))=FALSE,IF(H$8&lt;&gt;0,VLOOKUP($A85,DSSV!$A$7:$S$65536,IN_DTK!H$5,0),""),"")</f>
        <v/>
      </c>
      <c r="I85" s="126" t="str">
        <f>IF(ISNA(VLOOKUP($A85,DSSV!$A$7:$S$65536,IN_DTK!I$5,0))=FALSE,IF(I$8&lt;&gt;0,VLOOKUP($A85,DSSV!$A$7:$S$65536,IN_DTK!I$5,0),""),"")</f>
        <v/>
      </c>
      <c r="J85" s="126" t="str">
        <f>IF(ISNA(VLOOKUP($A85,DSSV!$A$7:$S$65536,IN_DTK!J$5,0))=FALSE,IF(J$8&lt;&gt;0,VLOOKUP($A85,DSSV!$A$7:$S$65536,IN_DTK!J$5,0),""),"")</f>
        <v/>
      </c>
      <c r="K85" s="126" t="str">
        <f>IF(ISNA(VLOOKUP($A85,DSSV!$A$7:$S$65536,IN_DTK!K$5,0))=FALSE,IF(K$8&lt;&gt;0,VLOOKUP($A85,DSSV!$A$7:$S$65536,IN_DTK!K$5,0),""),"")</f>
        <v/>
      </c>
      <c r="L85" s="126" t="str">
        <f>IF(ISNA(VLOOKUP($A85,DSSV!$A$7:$S$65536,IN_DTK!L$5,0))=FALSE,IF(L$8&lt;&gt;0,VLOOKUP($A85,DSSV!$A$7:$S$65536,IN_DTK!L$5,0),""),"")</f>
        <v/>
      </c>
      <c r="M85" s="126" t="str">
        <f>IF(ISNA(VLOOKUP($A85,DSSV!$A$7:$S$65536,IN_DTK!M$5,0))=FALSE,IF(M$8&lt;&gt;0,VLOOKUP($A85,DSSV!$A$7:$S$65536,IN_DTK!M$5,0),""),"")</f>
        <v/>
      </c>
      <c r="N85" s="126" t="str">
        <f>IF(ISNA(VLOOKUP($A85,DSSV!$A$7:$S$65536,IN_DTK!N$5,0))=FALSE,IF(N$8&lt;&gt;0,VLOOKUP($A85,DSSV!$A$7:$S$65536,IN_DTK!N$5,0),""),"")</f>
        <v/>
      </c>
      <c r="O85" s="126" t="str">
        <f>IF(ISNA(VLOOKUP($A85,DSSV!$A$7:$S$65536,IN_DTK!O$5,0))=FALSE,IF(O$8&lt;&gt;0,VLOOKUP($A85,DSSV!$A$7:$S$65536,IN_DTK!O$5,0),""),"")</f>
        <v/>
      </c>
      <c r="P85" s="126" t="str">
        <f>IF(ISNA(VLOOKUP($A85,DSSV!$A$7:$S$65536,IN_DTK!P$5,0))=FALSE,IF(P$8&lt;&gt;0,VLOOKUP($A85,DSSV!$A$7:$S$65536,IN_DTK!P$5,0),""),"")</f>
        <v/>
      </c>
      <c r="Q85" s="129">
        <f>IF(ISNA(VLOOKUP($A85,DSSV!$A$7:$S$65536,IN_DTK!Q$5,0))=FALSE,VLOOKUP($A85,DSSV!$A$7:$S$65536,IN_DTK!Q$5,0),"")</f>
        <v>0</v>
      </c>
      <c r="R85" s="130" t="str">
        <f>IF(ISNA(VLOOKUP($A85,DSSV!$A$7:$S$65536,IN_DTK!R$5,0))=FALSE,VLOOKUP($A85,DSSV!$A$7:$S$65536,IN_DTK!R$5,0),"")</f>
        <v>Không</v>
      </c>
      <c r="S85" s="131">
        <f>IF(ISNA(VLOOKUP($A85,DSSV!$A$7:$S$65536,IN_DTK!S$5,0))=FALSE,VLOOKUP($A85,DSSV!$A$7:$S$65536,IN_DTK!S$5,0),"")</f>
        <v>0</v>
      </c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</row>
    <row r="86" spans="1:55" s="125" customFormat="1" ht="20.100000000000001" customHeight="1">
      <c r="A86" s="123">
        <v>78</v>
      </c>
      <c r="B86" s="126">
        <v>78</v>
      </c>
      <c r="C86" s="126">
        <f>IF(ISNA(VLOOKUP($A86,DSSV!$A$7:$S$65536,IN_DTK!C$5,0))=FALSE,VLOOKUP($A86,DSSV!$A$7:$S$65536,IN_DTK!C$5,0),"")</f>
        <v>0</v>
      </c>
      <c r="D86" s="127">
        <f>IF(ISNA(VLOOKUP($A86,DSSV!$A$7:$S$65536,IN_DTK!D$5,0))=FALSE,VLOOKUP($A86,DSSV!$A$7:$S$65536,IN_DTK!D$5,0),"")</f>
        <v>0</v>
      </c>
      <c r="E86" s="128">
        <f>IF(ISNA(VLOOKUP($A86,DSSV!$A$7:$S$65536,IN_DTK!E$5,0))=FALSE,VLOOKUP($A86,DSSV!$A$7:$S$65536,IN_DTK!E$5,0),"")</f>
        <v>0</v>
      </c>
      <c r="F86" s="126">
        <f>IF(ISNA(VLOOKUP($A86,DSSV!$A$7:$S$65536,IN_DTK!F$5,0))=FALSE,VLOOKUP($A86,DSSV!$A$7:$S$65536,IN_DTK!F$5,0),"")</f>
        <v>0</v>
      </c>
      <c r="G86" s="126">
        <f>IF(ISNA(VLOOKUP($A86,DSSV!$A$7:$S$65536,IN_DTK!G$5,0))=FALSE,VLOOKUP($A86,DSSV!$A$7:$S$65536,IN_DTK!G$5,0),"")</f>
        <v>0</v>
      </c>
      <c r="H86" s="126" t="str">
        <f>IF(ISNA(VLOOKUP($A86,DSSV!$A$7:$S$65536,IN_DTK!H$5,0))=FALSE,IF(H$8&lt;&gt;0,VLOOKUP($A86,DSSV!$A$7:$S$65536,IN_DTK!H$5,0),""),"")</f>
        <v/>
      </c>
      <c r="I86" s="126" t="str">
        <f>IF(ISNA(VLOOKUP($A86,DSSV!$A$7:$S$65536,IN_DTK!I$5,0))=FALSE,IF(I$8&lt;&gt;0,VLOOKUP($A86,DSSV!$A$7:$S$65536,IN_DTK!I$5,0),""),"")</f>
        <v/>
      </c>
      <c r="J86" s="126" t="str">
        <f>IF(ISNA(VLOOKUP($A86,DSSV!$A$7:$S$65536,IN_DTK!J$5,0))=FALSE,IF(J$8&lt;&gt;0,VLOOKUP($A86,DSSV!$A$7:$S$65536,IN_DTK!J$5,0),""),"")</f>
        <v/>
      </c>
      <c r="K86" s="126" t="str">
        <f>IF(ISNA(VLOOKUP($A86,DSSV!$A$7:$S$65536,IN_DTK!K$5,0))=FALSE,IF(K$8&lt;&gt;0,VLOOKUP($A86,DSSV!$A$7:$S$65536,IN_DTK!K$5,0),""),"")</f>
        <v/>
      </c>
      <c r="L86" s="126" t="str">
        <f>IF(ISNA(VLOOKUP($A86,DSSV!$A$7:$S$65536,IN_DTK!L$5,0))=FALSE,IF(L$8&lt;&gt;0,VLOOKUP($A86,DSSV!$A$7:$S$65536,IN_DTK!L$5,0),""),"")</f>
        <v/>
      </c>
      <c r="M86" s="126" t="str">
        <f>IF(ISNA(VLOOKUP($A86,DSSV!$A$7:$S$65536,IN_DTK!M$5,0))=FALSE,IF(M$8&lt;&gt;0,VLOOKUP($A86,DSSV!$A$7:$S$65536,IN_DTK!M$5,0),""),"")</f>
        <v/>
      </c>
      <c r="N86" s="126" t="str">
        <f>IF(ISNA(VLOOKUP($A86,DSSV!$A$7:$S$65536,IN_DTK!N$5,0))=FALSE,IF(N$8&lt;&gt;0,VLOOKUP($A86,DSSV!$A$7:$S$65536,IN_DTK!N$5,0),""),"")</f>
        <v/>
      </c>
      <c r="O86" s="126" t="str">
        <f>IF(ISNA(VLOOKUP($A86,DSSV!$A$7:$S$65536,IN_DTK!O$5,0))=FALSE,IF(O$8&lt;&gt;0,VLOOKUP($A86,DSSV!$A$7:$S$65536,IN_DTK!O$5,0),""),"")</f>
        <v/>
      </c>
      <c r="P86" s="126" t="str">
        <f>IF(ISNA(VLOOKUP($A86,DSSV!$A$7:$S$65536,IN_DTK!P$5,0))=FALSE,IF(P$8&lt;&gt;0,VLOOKUP($A86,DSSV!$A$7:$S$65536,IN_DTK!P$5,0),""),"")</f>
        <v/>
      </c>
      <c r="Q86" s="129">
        <f>IF(ISNA(VLOOKUP($A86,DSSV!$A$7:$S$65536,IN_DTK!Q$5,0))=FALSE,VLOOKUP($A86,DSSV!$A$7:$S$65536,IN_DTK!Q$5,0),"")</f>
        <v>0</v>
      </c>
      <c r="R86" s="130" t="str">
        <f>IF(ISNA(VLOOKUP($A86,DSSV!$A$7:$S$65536,IN_DTK!R$5,0))=FALSE,VLOOKUP($A86,DSSV!$A$7:$S$65536,IN_DTK!R$5,0),"")</f>
        <v>Không</v>
      </c>
      <c r="S86" s="131">
        <f>IF(ISNA(VLOOKUP($A86,DSSV!$A$7:$S$65536,IN_DTK!S$5,0))=FALSE,VLOOKUP($A86,DSSV!$A$7:$S$65536,IN_DTK!S$5,0),"")</f>
        <v>0</v>
      </c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</row>
    <row r="87" spans="1:55" s="125" customFormat="1" ht="20.100000000000001" customHeight="1">
      <c r="A87" s="123">
        <v>79</v>
      </c>
      <c r="B87" s="126">
        <v>79</v>
      </c>
      <c r="C87" s="126">
        <f>IF(ISNA(VLOOKUP($A87,DSSV!$A$7:$S$65536,IN_DTK!C$5,0))=FALSE,VLOOKUP($A87,DSSV!$A$7:$S$65536,IN_DTK!C$5,0),"")</f>
        <v>0</v>
      </c>
      <c r="D87" s="127">
        <f>IF(ISNA(VLOOKUP($A87,DSSV!$A$7:$S$65536,IN_DTK!D$5,0))=FALSE,VLOOKUP($A87,DSSV!$A$7:$S$65536,IN_DTK!D$5,0),"")</f>
        <v>0</v>
      </c>
      <c r="E87" s="128">
        <f>IF(ISNA(VLOOKUP($A87,DSSV!$A$7:$S$65536,IN_DTK!E$5,0))=FALSE,VLOOKUP($A87,DSSV!$A$7:$S$65536,IN_DTK!E$5,0),"")</f>
        <v>0</v>
      </c>
      <c r="F87" s="126">
        <f>IF(ISNA(VLOOKUP($A87,DSSV!$A$7:$S$65536,IN_DTK!F$5,0))=FALSE,VLOOKUP($A87,DSSV!$A$7:$S$65536,IN_DTK!F$5,0),"")</f>
        <v>0</v>
      </c>
      <c r="G87" s="126">
        <f>IF(ISNA(VLOOKUP($A87,DSSV!$A$7:$S$65536,IN_DTK!G$5,0))=FALSE,VLOOKUP($A87,DSSV!$A$7:$S$65536,IN_DTK!G$5,0),"")</f>
        <v>0</v>
      </c>
      <c r="H87" s="126" t="str">
        <f>IF(ISNA(VLOOKUP($A87,DSSV!$A$7:$S$65536,IN_DTK!H$5,0))=FALSE,IF(H$8&lt;&gt;0,VLOOKUP($A87,DSSV!$A$7:$S$65536,IN_DTK!H$5,0),""),"")</f>
        <v/>
      </c>
      <c r="I87" s="126" t="str">
        <f>IF(ISNA(VLOOKUP($A87,DSSV!$A$7:$S$65536,IN_DTK!I$5,0))=FALSE,IF(I$8&lt;&gt;0,VLOOKUP($A87,DSSV!$A$7:$S$65536,IN_DTK!I$5,0),""),"")</f>
        <v/>
      </c>
      <c r="J87" s="126" t="str">
        <f>IF(ISNA(VLOOKUP($A87,DSSV!$A$7:$S$65536,IN_DTK!J$5,0))=FALSE,IF(J$8&lt;&gt;0,VLOOKUP($A87,DSSV!$A$7:$S$65536,IN_DTK!J$5,0),""),"")</f>
        <v/>
      </c>
      <c r="K87" s="126" t="str">
        <f>IF(ISNA(VLOOKUP($A87,DSSV!$A$7:$S$65536,IN_DTK!K$5,0))=FALSE,IF(K$8&lt;&gt;0,VLOOKUP($A87,DSSV!$A$7:$S$65536,IN_DTK!K$5,0),""),"")</f>
        <v/>
      </c>
      <c r="L87" s="126" t="str">
        <f>IF(ISNA(VLOOKUP($A87,DSSV!$A$7:$S$65536,IN_DTK!L$5,0))=FALSE,IF(L$8&lt;&gt;0,VLOOKUP($A87,DSSV!$A$7:$S$65536,IN_DTK!L$5,0),""),"")</f>
        <v/>
      </c>
      <c r="M87" s="126" t="str">
        <f>IF(ISNA(VLOOKUP($A87,DSSV!$A$7:$S$65536,IN_DTK!M$5,0))=FALSE,IF(M$8&lt;&gt;0,VLOOKUP($A87,DSSV!$A$7:$S$65536,IN_DTK!M$5,0),""),"")</f>
        <v/>
      </c>
      <c r="N87" s="126" t="str">
        <f>IF(ISNA(VLOOKUP($A87,DSSV!$A$7:$S$65536,IN_DTK!N$5,0))=FALSE,IF(N$8&lt;&gt;0,VLOOKUP($A87,DSSV!$A$7:$S$65536,IN_DTK!N$5,0),""),"")</f>
        <v/>
      </c>
      <c r="O87" s="126" t="str">
        <f>IF(ISNA(VLOOKUP($A87,DSSV!$A$7:$S$65536,IN_DTK!O$5,0))=FALSE,IF(O$8&lt;&gt;0,VLOOKUP($A87,DSSV!$A$7:$S$65536,IN_DTK!O$5,0),""),"")</f>
        <v/>
      </c>
      <c r="P87" s="126" t="str">
        <f>IF(ISNA(VLOOKUP($A87,DSSV!$A$7:$S$65536,IN_DTK!P$5,0))=FALSE,IF(P$8&lt;&gt;0,VLOOKUP($A87,DSSV!$A$7:$S$65536,IN_DTK!P$5,0),""),"")</f>
        <v/>
      </c>
      <c r="Q87" s="129">
        <f>IF(ISNA(VLOOKUP($A87,DSSV!$A$7:$S$65536,IN_DTK!Q$5,0))=FALSE,VLOOKUP($A87,DSSV!$A$7:$S$65536,IN_DTK!Q$5,0),"")</f>
        <v>0</v>
      </c>
      <c r="R87" s="130" t="str">
        <f>IF(ISNA(VLOOKUP($A87,DSSV!$A$7:$S$65536,IN_DTK!R$5,0))=FALSE,VLOOKUP($A87,DSSV!$A$7:$S$65536,IN_DTK!R$5,0),"")</f>
        <v>Không</v>
      </c>
      <c r="S87" s="131">
        <f>IF(ISNA(VLOOKUP($A87,DSSV!$A$7:$S$65536,IN_DTK!S$5,0))=FALSE,VLOOKUP($A87,DSSV!$A$7:$S$65536,IN_DTK!S$5,0),"")</f>
        <v>0</v>
      </c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</row>
    <row r="88" spans="1:55" s="125" customFormat="1" ht="20.100000000000001" customHeight="1">
      <c r="A88" s="123">
        <v>80</v>
      </c>
      <c r="B88" s="126">
        <v>80</v>
      </c>
      <c r="C88" s="126">
        <f>IF(ISNA(VLOOKUP($A88,DSSV!$A$7:$S$65536,IN_DTK!C$5,0))=FALSE,VLOOKUP($A88,DSSV!$A$7:$S$65536,IN_DTK!C$5,0),"")</f>
        <v>0</v>
      </c>
      <c r="D88" s="127">
        <f>IF(ISNA(VLOOKUP($A88,DSSV!$A$7:$S$65536,IN_DTK!D$5,0))=FALSE,VLOOKUP($A88,DSSV!$A$7:$S$65536,IN_DTK!D$5,0),"")</f>
        <v>0</v>
      </c>
      <c r="E88" s="128">
        <f>IF(ISNA(VLOOKUP($A88,DSSV!$A$7:$S$65536,IN_DTK!E$5,0))=FALSE,VLOOKUP($A88,DSSV!$A$7:$S$65536,IN_DTK!E$5,0),"")</f>
        <v>0</v>
      </c>
      <c r="F88" s="126">
        <f>IF(ISNA(VLOOKUP($A88,DSSV!$A$7:$S$65536,IN_DTK!F$5,0))=FALSE,VLOOKUP($A88,DSSV!$A$7:$S$65536,IN_DTK!F$5,0),"")</f>
        <v>0</v>
      </c>
      <c r="G88" s="126">
        <f>IF(ISNA(VLOOKUP($A88,DSSV!$A$7:$S$65536,IN_DTK!G$5,0))=FALSE,VLOOKUP($A88,DSSV!$A$7:$S$65536,IN_DTK!G$5,0),"")</f>
        <v>0</v>
      </c>
      <c r="H88" s="126" t="str">
        <f>IF(ISNA(VLOOKUP($A88,DSSV!$A$7:$S$65536,IN_DTK!H$5,0))=FALSE,IF(H$8&lt;&gt;0,VLOOKUP($A88,DSSV!$A$7:$S$65536,IN_DTK!H$5,0),""),"")</f>
        <v/>
      </c>
      <c r="I88" s="126" t="str">
        <f>IF(ISNA(VLOOKUP($A88,DSSV!$A$7:$S$65536,IN_DTK!I$5,0))=FALSE,IF(I$8&lt;&gt;0,VLOOKUP($A88,DSSV!$A$7:$S$65536,IN_DTK!I$5,0),""),"")</f>
        <v/>
      </c>
      <c r="J88" s="126" t="str">
        <f>IF(ISNA(VLOOKUP($A88,DSSV!$A$7:$S$65536,IN_DTK!J$5,0))=FALSE,IF(J$8&lt;&gt;0,VLOOKUP($A88,DSSV!$A$7:$S$65536,IN_DTK!J$5,0),""),"")</f>
        <v/>
      </c>
      <c r="K88" s="126" t="str">
        <f>IF(ISNA(VLOOKUP($A88,DSSV!$A$7:$S$65536,IN_DTK!K$5,0))=FALSE,IF(K$8&lt;&gt;0,VLOOKUP($A88,DSSV!$A$7:$S$65536,IN_DTK!K$5,0),""),"")</f>
        <v/>
      </c>
      <c r="L88" s="126" t="str">
        <f>IF(ISNA(VLOOKUP($A88,DSSV!$A$7:$S$65536,IN_DTK!L$5,0))=FALSE,IF(L$8&lt;&gt;0,VLOOKUP($A88,DSSV!$A$7:$S$65536,IN_DTK!L$5,0),""),"")</f>
        <v/>
      </c>
      <c r="M88" s="126" t="str">
        <f>IF(ISNA(VLOOKUP($A88,DSSV!$A$7:$S$65536,IN_DTK!M$5,0))=FALSE,IF(M$8&lt;&gt;0,VLOOKUP($A88,DSSV!$A$7:$S$65536,IN_DTK!M$5,0),""),"")</f>
        <v/>
      </c>
      <c r="N88" s="126" t="str">
        <f>IF(ISNA(VLOOKUP($A88,DSSV!$A$7:$S$65536,IN_DTK!N$5,0))=FALSE,IF(N$8&lt;&gt;0,VLOOKUP($A88,DSSV!$A$7:$S$65536,IN_DTK!N$5,0),""),"")</f>
        <v/>
      </c>
      <c r="O88" s="126" t="str">
        <f>IF(ISNA(VLOOKUP($A88,DSSV!$A$7:$S$65536,IN_DTK!O$5,0))=FALSE,IF(O$8&lt;&gt;0,VLOOKUP($A88,DSSV!$A$7:$S$65536,IN_DTK!O$5,0),""),"")</f>
        <v/>
      </c>
      <c r="P88" s="126" t="str">
        <f>IF(ISNA(VLOOKUP($A88,DSSV!$A$7:$S$65536,IN_DTK!P$5,0))=FALSE,IF(P$8&lt;&gt;0,VLOOKUP($A88,DSSV!$A$7:$S$65536,IN_DTK!P$5,0),""),"")</f>
        <v/>
      </c>
      <c r="Q88" s="129">
        <f>IF(ISNA(VLOOKUP($A88,DSSV!$A$7:$S$65536,IN_DTK!Q$5,0))=FALSE,VLOOKUP($A88,DSSV!$A$7:$S$65536,IN_DTK!Q$5,0),"")</f>
        <v>0</v>
      </c>
      <c r="R88" s="130" t="str">
        <f>IF(ISNA(VLOOKUP($A88,DSSV!$A$7:$S$65536,IN_DTK!R$5,0))=FALSE,VLOOKUP($A88,DSSV!$A$7:$S$65536,IN_DTK!R$5,0),"")</f>
        <v>Không</v>
      </c>
      <c r="S88" s="131">
        <f>IF(ISNA(VLOOKUP($A88,DSSV!$A$7:$S$65536,IN_DTK!S$5,0))=FALSE,VLOOKUP($A88,DSSV!$A$7:$S$65536,IN_DTK!S$5,0),"")</f>
        <v>0</v>
      </c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</row>
    <row r="89" spans="1:55" s="125" customFormat="1" ht="20.100000000000001" customHeight="1">
      <c r="A89" s="123">
        <v>81</v>
      </c>
      <c r="B89" s="126">
        <v>81</v>
      </c>
      <c r="C89" s="126">
        <f>IF(ISNA(VLOOKUP($A89,DSSV!$A$7:$S$65536,IN_DTK!C$5,0))=FALSE,VLOOKUP($A89,DSSV!$A$7:$S$65536,IN_DTK!C$5,0),"")</f>
        <v>0</v>
      </c>
      <c r="D89" s="127">
        <f>IF(ISNA(VLOOKUP($A89,DSSV!$A$7:$S$65536,IN_DTK!D$5,0))=FALSE,VLOOKUP($A89,DSSV!$A$7:$S$65536,IN_DTK!D$5,0),"")</f>
        <v>0</v>
      </c>
      <c r="E89" s="128">
        <f>IF(ISNA(VLOOKUP($A89,DSSV!$A$7:$S$65536,IN_DTK!E$5,0))=FALSE,VLOOKUP($A89,DSSV!$A$7:$S$65536,IN_DTK!E$5,0),"")</f>
        <v>0</v>
      </c>
      <c r="F89" s="126">
        <f>IF(ISNA(VLOOKUP($A89,DSSV!$A$7:$S$65536,IN_DTK!F$5,0))=FALSE,VLOOKUP($A89,DSSV!$A$7:$S$65536,IN_DTK!F$5,0),"")</f>
        <v>0</v>
      </c>
      <c r="G89" s="126">
        <f>IF(ISNA(VLOOKUP($A89,DSSV!$A$7:$S$65536,IN_DTK!G$5,0))=FALSE,VLOOKUP($A89,DSSV!$A$7:$S$65536,IN_DTK!G$5,0),"")</f>
        <v>0</v>
      </c>
      <c r="H89" s="126" t="str">
        <f>IF(ISNA(VLOOKUP($A89,DSSV!$A$7:$S$65536,IN_DTK!H$5,0))=FALSE,IF(H$8&lt;&gt;0,VLOOKUP($A89,DSSV!$A$7:$S$65536,IN_DTK!H$5,0),""),"")</f>
        <v/>
      </c>
      <c r="I89" s="126" t="str">
        <f>IF(ISNA(VLOOKUP($A89,DSSV!$A$7:$S$65536,IN_DTK!I$5,0))=FALSE,IF(I$8&lt;&gt;0,VLOOKUP($A89,DSSV!$A$7:$S$65536,IN_DTK!I$5,0),""),"")</f>
        <v/>
      </c>
      <c r="J89" s="126" t="str">
        <f>IF(ISNA(VLOOKUP($A89,DSSV!$A$7:$S$65536,IN_DTK!J$5,0))=FALSE,IF(J$8&lt;&gt;0,VLOOKUP($A89,DSSV!$A$7:$S$65536,IN_DTK!J$5,0),""),"")</f>
        <v/>
      </c>
      <c r="K89" s="126" t="str">
        <f>IF(ISNA(VLOOKUP($A89,DSSV!$A$7:$S$65536,IN_DTK!K$5,0))=FALSE,IF(K$8&lt;&gt;0,VLOOKUP($A89,DSSV!$A$7:$S$65536,IN_DTK!K$5,0),""),"")</f>
        <v/>
      </c>
      <c r="L89" s="126" t="str">
        <f>IF(ISNA(VLOOKUP($A89,DSSV!$A$7:$S$65536,IN_DTK!L$5,0))=FALSE,IF(L$8&lt;&gt;0,VLOOKUP($A89,DSSV!$A$7:$S$65536,IN_DTK!L$5,0),""),"")</f>
        <v/>
      </c>
      <c r="M89" s="126" t="str">
        <f>IF(ISNA(VLOOKUP($A89,DSSV!$A$7:$S$65536,IN_DTK!M$5,0))=FALSE,IF(M$8&lt;&gt;0,VLOOKUP($A89,DSSV!$A$7:$S$65536,IN_DTK!M$5,0),""),"")</f>
        <v/>
      </c>
      <c r="N89" s="126" t="str">
        <f>IF(ISNA(VLOOKUP($A89,DSSV!$A$7:$S$65536,IN_DTK!N$5,0))=FALSE,IF(N$8&lt;&gt;0,VLOOKUP($A89,DSSV!$A$7:$S$65536,IN_DTK!N$5,0),""),"")</f>
        <v/>
      </c>
      <c r="O89" s="126" t="str">
        <f>IF(ISNA(VLOOKUP($A89,DSSV!$A$7:$S$65536,IN_DTK!O$5,0))=FALSE,IF(O$8&lt;&gt;0,VLOOKUP($A89,DSSV!$A$7:$S$65536,IN_DTK!O$5,0),""),"")</f>
        <v/>
      </c>
      <c r="P89" s="126" t="str">
        <f>IF(ISNA(VLOOKUP($A89,DSSV!$A$7:$S$65536,IN_DTK!P$5,0))=FALSE,IF(P$8&lt;&gt;0,VLOOKUP($A89,DSSV!$A$7:$S$65536,IN_DTK!P$5,0),""),"")</f>
        <v/>
      </c>
      <c r="Q89" s="129">
        <f>IF(ISNA(VLOOKUP($A89,DSSV!$A$7:$S$65536,IN_DTK!Q$5,0))=FALSE,VLOOKUP($A89,DSSV!$A$7:$S$65536,IN_DTK!Q$5,0),"")</f>
        <v>0</v>
      </c>
      <c r="R89" s="130" t="str">
        <f>IF(ISNA(VLOOKUP($A89,DSSV!$A$7:$S$65536,IN_DTK!R$5,0))=FALSE,VLOOKUP($A89,DSSV!$A$7:$S$65536,IN_DTK!R$5,0),"")</f>
        <v>Không</v>
      </c>
      <c r="S89" s="131">
        <f>IF(ISNA(VLOOKUP($A89,DSSV!$A$7:$S$65536,IN_DTK!S$5,0))=FALSE,VLOOKUP($A89,DSSV!$A$7:$S$65536,IN_DTK!S$5,0),"")</f>
        <v>0</v>
      </c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</row>
    <row r="90" spans="1:55" s="125" customFormat="1" ht="20.100000000000001" customHeight="1">
      <c r="A90" s="123">
        <v>82</v>
      </c>
      <c r="B90" s="126">
        <v>82</v>
      </c>
      <c r="C90" s="126">
        <f>IF(ISNA(VLOOKUP($A90,DSSV!$A$7:$S$65536,IN_DTK!C$5,0))=FALSE,VLOOKUP($A90,DSSV!$A$7:$S$65536,IN_DTK!C$5,0),"")</f>
        <v>0</v>
      </c>
      <c r="D90" s="127">
        <f>IF(ISNA(VLOOKUP($A90,DSSV!$A$7:$S$65536,IN_DTK!D$5,0))=FALSE,VLOOKUP($A90,DSSV!$A$7:$S$65536,IN_DTK!D$5,0),"")</f>
        <v>0</v>
      </c>
      <c r="E90" s="128">
        <f>IF(ISNA(VLOOKUP($A90,DSSV!$A$7:$S$65536,IN_DTK!E$5,0))=FALSE,VLOOKUP($A90,DSSV!$A$7:$S$65536,IN_DTK!E$5,0),"")</f>
        <v>0</v>
      </c>
      <c r="F90" s="126">
        <f>IF(ISNA(VLOOKUP($A90,DSSV!$A$7:$S$65536,IN_DTK!F$5,0))=FALSE,VLOOKUP($A90,DSSV!$A$7:$S$65536,IN_DTK!F$5,0),"")</f>
        <v>0</v>
      </c>
      <c r="G90" s="126">
        <f>IF(ISNA(VLOOKUP($A90,DSSV!$A$7:$S$65536,IN_DTK!G$5,0))=FALSE,VLOOKUP($A90,DSSV!$A$7:$S$65536,IN_DTK!G$5,0),"")</f>
        <v>0</v>
      </c>
      <c r="H90" s="126" t="str">
        <f>IF(ISNA(VLOOKUP($A90,DSSV!$A$7:$S$65536,IN_DTK!H$5,0))=FALSE,IF(H$8&lt;&gt;0,VLOOKUP($A90,DSSV!$A$7:$S$65536,IN_DTK!H$5,0),""),"")</f>
        <v/>
      </c>
      <c r="I90" s="126" t="str">
        <f>IF(ISNA(VLOOKUP($A90,DSSV!$A$7:$S$65536,IN_DTK!I$5,0))=FALSE,IF(I$8&lt;&gt;0,VLOOKUP($A90,DSSV!$A$7:$S$65536,IN_DTK!I$5,0),""),"")</f>
        <v/>
      </c>
      <c r="J90" s="126" t="str">
        <f>IF(ISNA(VLOOKUP($A90,DSSV!$A$7:$S$65536,IN_DTK!J$5,0))=FALSE,IF(J$8&lt;&gt;0,VLOOKUP($A90,DSSV!$A$7:$S$65536,IN_DTK!J$5,0),""),"")</f>
        <v/>
      </c>
      <c r="K90" s="126" t="str">
        <f>IF(ISNA(VLOOKUP($A90,DSSV!$A$7:$S$65536,IN_DTK!K$5,0))=FALSE,IF(K$8&lt;&gt;0,VLOOKUP($A90,DSSV!$A$7:$S$65536,IN_DTK!K$5,0),""),"")</f>
        <v/>
      </c>
      <c r="L90" s="126" t="str">
        <f>IF(ISNA(VLOOKUP($A90,DSSV!$A$7:$S$65536,IN_DTK!L$5,0))=FALSE,IF(L$8&lt;&gt;0,VLOOKUP($A90,DSSV!$A$7:$S$65536,IN_DTK!L$5,0),""),"")</f>
        <v/>
      </c>
      <c r="M90" s="126" t="str">
        <f>IF(ISNA(VLOOKUP($A90,DSSV!$A$7:$S$65536,IN_DTK!M$5,0))=FALSE,IF(M$8&lt;&gt;0,VLOOKUP($A90,DSSV!$A$7:$S$65536,IN_DTK!M$5,0),""),"")</f>
        <v/>
      </c>
      <c r="N90" s="126" t="str">
        <f>IF(ISNA(VLOOKUP($A90,DSSV!$A$7:$S$65536,IN_DTK!N$5,0))=FALSE,IF(N$8&lt;&gt;0,VLOOKUP($A90,DSSV!$A$7:$S$65536,IN_DTK!N$5,0),""),"")</f>
        <v/>
      </c>
      <c r="O90" s="126" t="str">
        <f>IF(ISNA(VLOOKUP($A90,DSSV!$A$7:$S$65536,IN_DTK!O$5,0))=FALSE,IF(O$8&lt;&gt;0,VLOOKUP($A90,DSSV!$A$7:$S$65536,IN_DTK!O$5,0),""),"")</f>
        <v/>
      </c>
      <c r="P90" s="126" t="str">
        <f>IF(ISNA(VLOOKUP($A90,DSSV!$A$7:$S$65536,IN_DTK!P$5,0))=FALSE,IF(P$8&lt;&gt;0,VLOOKUP($A90,DSSV!$A$7:$S$65536,IN_DTK!P$5,0),""),"")</f>
        <v/>
      </c>
      <c r="Q90" s="129">
        <f>IF(ISNA(VLOOKUP($A90,DSSV!$A$7:$S$65536,IN_DTK!Q$5,0))=FALSE,VLOOKUP($A90,DSSV!$A$7:$S$65536,IN_DTK!Q$5,0),"")</f>
        <v>0</v>
      </c>
      <c r="R90" s="130" t="str">
        <f>IF(ISNA(VLOOKUP($A90,DSSV!$A$7:$S$65536,IN_DTK!R$5,0))=FALSE,VLOOKUP($A90,DSSV!$A$7:$S$65536,IN_DTK!R$5,0),"")</f>
        <v>Không</v>
      </c>
      <c r="S90" s="131">
        <f>IF(ISNA(VLOOKUP($A90,DSSV!$A$7:$S$65536,IN_DTK!S$5,0))=FALSE,VLOOKUP($A90,DSSV!$A$7:$S$65536,IN_DTK!S$5,0),"")</f>
        <v>0</v>
      </c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</row>
    <row r="91" spans="1:55" s="125" customFormat="1" ht="20.100000000000001" customHeight="1">
      <c r="A91" s="123">
        <v>83</v>
      </c>
      <c r="B91" s="126">
        <v>83</v>
      </c>
      <c r="C91" s="126">
        <f>IF(ISNA(VLOOKUP($A91,DSSV!$A$7:$S$65536,IN_DTK!C$5,0))=FALSE,VLOOKUP($A91,DSSV!$A$7:$S$65536,IN_DTK!C$5,0),"")</f>
        <v>0</v>
      </c>
      <c r="D91" s="127">
        <f>IF(ISNA(VLOOKUP($A91,DSSV!$A$7:$S$65536,IN_DTK!D$5,0))=FALSE,VLOOKUP($A91,DSSV!$A$7:$S$65536,IN_DTK!D$5,0),"")</f>
        <v>0</v>
      </c>
      <c r="E91" s="128">
        <f>IF(ISNA(VLOOKUP($A91,DSSV!$A$7:$S$65536,IN_DTK!E$5,0))=FALSE,VLOOKUP($A91,DSSV!$A$7:$S$65536,IN_DTK!E$5,0),"")</f>
        <v>0</v>
      </c>
      <c r="F91" s="126">
        <f>IF(ISNA(VLOOKUP($A91,DSSV!$A$7:$S$65536,IN_DTK!F$5,0))=FALSE,VLOOKUP($A91,DSSV!$A$7:$S$65536,IN_DTK!F$5,0),"")</f>
        <v>0</v>
      </c>
      <c r="G91" s="126">
        <f>IF(ISNA(VLOOKUP($A91,DSSV!$A$7:$S$65536,IN_DTK!G$5,0))=FALSE,VLOOKUP($A91,DSSV!$A$7:$S$65536,IN_DTK!G$5,0),"")</f>
        <v>0</v>
      </c>
      <c r="H91" s="126" t="str">
        <f>IF(ISNA(VLOOKUP($A91,DSSV!$A$7:$S$65536,IN_DTK!H$5,0))=FALSE,IF(H$8&lt;&gt;0,VLOOKUP($A91,DSSV!$A$7:$S$65536,IN_DTK!H$5,0),""),"")</f>
        <v/>
      </c>
      <c r="I91" s="126" t="str">
        <f>IF(ISNA(VLOOKUP($A91,DSSV!$A$7:$S$65536,IN_DTK!I$5,0))=FALSE,IF(I$8&lt;&gt;0,VLOOKUP($A91,DSSV!$A$7:$S$65536,IN_DTK!I$5,0),""),"")</f>
        <v/>
      </c>
      <c r="J91" s="126" t="str">
        <f>IF(ISNA(VLOOKUP($A91,DSSV!$A$7:$S$65536,IN_DTK!J$5,0))=FALSE,IF(J$8&lt;&gt;0,VLOOKUP($A91,DSSV!$A$7:$S$65536,IN_DTK!J$5,0),""),"")</f>
        <v/>
      </c>
      <c r="K91" s="126" t="str">
        <f>IF(ISNA(VLOOKUP($A91,DSSV!$A$7:$S$65536,IN_DTK!K$5,0))=FALSE,IF(K$8&lt;&gt;0,VLOOKUP($A91,DSSV!$A$7:$S$65536,IN_DTK!K$5,0),""),"")</f>
        <v/>
      </c>
      <c r="L91" s="126" t="str">
        <f>IF(ISNA(VLOOKUP($A91,DSSV!$A$7:$S$65536,IN_DTK!L$5,0))=FALSE,IF(L$8&lt;&gt;0,VLOOKUP($A91,DSSV!$A$7:$S$65536,IN_DTK!L$5,0),""),"")</f>
        <v/>
      </c>
      <c r="M91" s="126" t="str">
        <f>IF(ISNA(VLOOKUP($A91,DSSV!$A$7:$S$65536,IN_DTK!M$5,0))=FALSE,IF(M$8&lt;&gt;0,VLOOKUP($A91,DSSV!$A$7:$S$65536,IN_DTK!M$5,0),""),"")</f>
        <v/>
      </c>
      <c r="N91" s="126" t="str">
        <f>IF(ISNA(VLOOKUP($A91,DSSV!$A$7:$S$65536,IN_DTK!N$5,0))=FALSE,IF(N$8&lt;&gt;0,VLOOKUP($A91,DSSV!$A$7:$S$65536,IN_DTK!N$5,0),""),"")</f>
        <v/>
      </c>
      <c r="O91" s="126" t="str">
        <f>IF(ISNA(VLOOKUP($A91,DSSV!$A$7:$S$65536,IN_DTK!O$5,0))=FALSE,IF(O$8&lt;&gt;0,VLOOKUP($A91,DSSV!$A$7:$S$65536,IN_DTK!O$5,0),""),"")</f>
        <v/>
      </c>
      <c r="P91" s="126" t="str">
        <f>IF(ISNA(VLOOKUP($A91,DSSV!$A$7:$S$65536,IN_DTK!P$5,0))=FALSE,IF(P$8&lt;&gt;0,VLOOKUP($A91,DSSV!$A$7:$S$65536,IN_DTK!P$5,0),""),"")</f>
        <v/>
      </c>
      <c r="Q91" s="129">
        <f>IF(ISNA(VLOOKUP($A91,DSSV!$A$7:$S$65536,IN_DTK!Q$5,0))=FALSE,VLOOKUP($A91,DSSV!$A$7:$S$65536,IN_DTK!Q$5,0),"")</f>
        <v>0</v>
      </c>
      <c r="R91" s="130" t="str">
        <f>IF(ISNA(VLOOKUP($A91,DSSV!$A$7:$S$65536,IN_DTK!R$5,0))=FALSE,VLOOKUP($A91,DSSV!$A$7:$S$65536,IN_DTK!R$5,0),"")</f>
        <v>Không</v>
      </c>
      <c r="S91" s="131">
        <f>IF(ISNA(VLOOKUP($A91,DSSV!$A$7:$S$65536,IN_DTK!S$5,0))=FALSE,VLOOKUP($A91,DSSV!$A$7:$S$65536,IN_DTK!S$5,0),"")</f>
        <v>0</v>
      </c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</row>
    <row r="92" spans="1:55" s="125" customFormat="1" ht="20.100000000000001" customHeight="1">
      <c r="A92" s="123">
        <v>84</v>
      </c>
      <c r="B92" s="126">
        <v>84</v>
      </c>
      <c r="C92" s="126">
        <f>IF(ISNA(VLOOKUP($A92,DSSV!$A$7:$S$65536,IN_DTK!C$5,0))=FALSE,VLOOKUP($A92,DSSV!$A$7:$S$65536,IN_DTK!C$5,0),"")</f>
        <v>0</v>
      </c>
      <c r="D92" s="127">
        <f>IF(ISNA(VLOOKUP($A92,DSSV!$A$7:$S$65536,IN_DTK!D$5,0))=FALSE,VLOOKUP($A92,DSSV!$A$7:$S$65536,IN_DTK!D$5,0),"")</f>
        <v>0</v>
      </c>
      <c r="E92" s="128">
        <f>IF(ISNA(VLOOKUP($A92,DSSV!$A$7:$S$65536,IN_DTK!E$5,0))=FALSE,VLOOKUP($A92,DSSV!$A$7:$S$65536,IN_DTK!E$5,0),"")</f>
        <v>0</v>
      </c>
      <c r="F92" s="126">
        <f>IF(ISNA(VLOOKUP($A92,DSSV!$A$7:$S$65536,IN_DTK!F$5,0))=FALSE,VLOOKUP($A92,DSSV!$A$7:$S$65536,IN_DTK!F$5,0),"")</f>
        <v>0</v>
      </c>
      <c r="G92" s="126">
        <f>IF(ISNA(VLOOKUP($A92,DSSV!$A$7:$S$65536,IN_DTK!G$5,0))=FALSE,VLOOKUP($A92,DSSV!$A$7:$S$65536,IN_DTK!G$5,0),"")</f>
        <v>0</v>
      </c>
      <c r="H92" s="126" t="str">
        <f>IF(ISNA(VLOOKUP($A92,DSSV!$A$7:$S$65536,IN_DTK!H$5,0))=FALSE,IF(H$8&lt;&gt;0,VLOOKUP($A92,DSSV!$A$7:$S$65536,IN_DTK!H$5,0),""),"")</f>
        <v/>
      </c>
      <c r="I92" s="126" t="str">
        <f>IF(ISNA(VLOOKUP($A92,DSSV!$A$7:$S$65536,IN_DTK!I$5,0))=FALSE,IF(I$8&lt;&gt;0,VLOOKUP($A92,DSSV!$A$7:$S$65536,IN_DTK!I$5,0),""),"")</f>
        <v/>
      </c>
      <c r="J92" s="126" t="str">
        <f>IF(ISNA(VLOOKUP($A92,DSSV!$A$7:$S$65536,IN_DTK!J$5,0))=FALSE,IF(J$8&lt;&gt;0,VLOOKUP($A92,DSSV!$A$7:$S$65536,IN_DTK!J$5,0),""),"")</f>
        <v/>
      </c>
      <c r="K92" s="126" t="str">
        <f>IF(ISNA(VLOOKUP($A92,DSSV!$A$7:$S$65536,IN_DTK!K$5,0))=FALSE,IF(K$8&lt;&gt;0,VLOOKUP($A92,DSSV!$A$7:$S$65536,IN_DTK!K$5,0),""),"")</f>
        <v/>
      </c>
      <c r="L92" s="126" t="str">
        <f>IF(ISNA(VLOOKUP($A92,DSSV!$A$7:$S$65536,IN_DTK!L$5,0))=FALSE,IF(L$8&lt;&gt;0,VLOOKUP($A92,DSSV!$A$7:$S$65536,IN_DTK!L$5,0),""),"")</f>
        <v/>
      </c>
      <c r="M92" s="126" t="str">
        <f>IF(ISNA(VLOOKUP($A92,DSSV!$A$7:$S$65536,IN_DTK!M$5,0))=FALSE,IF(M$8&lt;&gt;0,VLOOKUP($A92,DSSV!$A$7:$S$65536,IN_DTK!M$5,0),""),"")</f>
        <v/>
      </c>
      <c r="N92" s="126" t="str">
        <f>IF(ISNA(VLOOKUP($A92,DSSV!$A$7:$S$65536,IN_DTK!N$5,0))=FALSE,IF(N$8&lt;&gt;0,VLOOKUP($A92,DSSV!$A$7:$S$65536,IN_DTK!N$5,0),""),"")</f>
        <v/>
      </c>
      <c r="O92" s="126" t="str">
        <f>IF(ISNA(VLOOKUP($A92,DSSV!$A$7:$S$65536,IN_DTK!O$5,0))=FALSE,IF(O$8&lt;&gt;0,VLOOKUP($A92,DSSV!$A$7:$S$65536,IN_DTK!O$5,0),""),"")</f>
        <v/>
      </c>
      <c r="P92" s="126" t="str">
        <f>IF(ISNA(VLOOKUP($A92,DSSV!$A$7:$S$65536,IN_DTK!P$5,0))=FALSE,IF(P$8&lt;&gt;0,VLOOKUP($A92,DSSV!$A$7:$S$65536,IN_DTK!P$5,0),""),"")</f>
        <v/>
      </c>
      <c r="Q92" s="129">
        <f>IF(ISNA(VLOOKUP($A92,DSSV!$A$7:$S$65536,IN_DTK!Q$5,0))=FALSE,VLOOKUP($A92,DSSV!$A$7:$S$65536,IN_DTK!Q$5,0),"")</f>
        <v>0</v>
      </c>
      <c r="R92" s="130" t="str">
        <f>IF(ISNA(VLOOKUP($A92,DSSV!$A$7:$S$65536,IN_DTK!R$5,0))=FALSE,VLOOKUP($A92,DSSV!$A$7:$S$65536,IN_DTK!R$5,0),"")</f>
        <v>Không</v>
      </c>
      <c r="S92" s="131">
        <f>IF(ISNA(VLOOKUP($A92,DSSV!$A$7:$S$65536,IN_DTK!S$5,0))=FALSE,VLOOKUP($A92,DSSV!$A$7:$S$65536,IN_DTK!S$5,0),"")</f>
        <v>0</v>
      </c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</row>
    <row r="93" spans="1:55" s="125" customFormat="1" ht="20.100000000000001" customHeight="1">
      <c r="A93" s="123">
        <v>85</v>
      </c>
      <c r="B93" s="126">
        <v>85</v>
      </c>
      <c r="C93" s="126">
        <f>IF(ISNA(VLOOKUP($A93,DSSV!$A$7:$S$65536,IN_DTK!C$5,0))=FALSE,VLOOKUP($A93,DSSV!$A$7:$S$65536,IN_DTK!C$5,0),"")</f>
        <v>0</v>
      </c>
      <c r="D93" s="127">
        <f>IF(ISNA(VLOOKUP($A93,DSSV!$A$7:$S$65536,IN_DTK!D$5,0))=FALSE,VLOOKUP($A93,DSSV!$A$7:$S$65536,IN_DTK!D$5,0),"")</f>
        <v>0</v>
      </c>
      <c r="E93" s="128">
        <f>IF(ISNA(VLOOKUP($A93,DSSV!$A$7:$S$65536,IN_DTK!E$5,0))=FALSE,VLOOKUP($A93,DSSV!$A$7:$S$65536,IN_DTK!E$5,0),"")</f>
        <v>0</v>
      </c>
      <c r="F93" s="126">
        <f>IF(ISNA(VLOOKUP($A93,DSSV!$A$7:$S$65536,IN_DTK!F$5,0))=FALSE,VLOOKUP($A93,DSSV!$A$7:$S$65536,IN_DTK!F$5,0),"")</f>
        <v>0</v>
      </c>
      <c r="G93" s="126">
        <f>IF(ISNA(VLOOKUP($A93,DSSV!$A$7:$S$65536,IN_DTK!G$5,0))=FALSE,VLOOKUP($A93,DSSV!$A$7:$S$65536,IN_DTK!G$5,0),"")</f>
        <v>0</v>
      </c>
      <c r="H93" s="126" t="str">
        <f>IF(ISNA(VLOOKUP($A93,DSSV!$A$7:$S$65536,IN_DTK!H$5,0))=FALSE,IF(H$8&lt;&gt;0,VLOOKUP($A93,DSSV!$A$7:$S$65536,IN_DTK!H$5,0),""),"")</f>
        <v/>
      </c>
      <c r="I93" s="126" t="str">
        <f>IF(ISNA(VLOOKUP($A93,DSSV!$A$7:$S$65536,IN_DTK!I$5,0))=FALSE,IF(I$8&lt;&gt;0,VLOOKUP($A93,DSSV!$A$7:$S$65536,IN_DTK!I$5,0),""),"")</f>
        <v/>
      </c>
      <c r="J93" s="126" t="str">
        <f>IF(ISNA(VLOOKUP($A93,DSSV!$A$7:$S$65536,IN_DTK!J$5,0))=FALSE,IF(J$8&lt;&gt;0,VLOOKUP($A93,DSSV!$A$7:$S$65536,IN_DTK!J$5,0),""),"")</f>
        <v/>
      </c>
      <c r="K93" s="126" t="str">
        <f>IF(ISNA(VLOOKUP($A93,DSSV!$A$7:$S$65536,IN_DTK!K$5,0))=FALSE,IF(K$8&lt;&gt;0,VLOOKUP($A93,DSSV!$A$7:$S$65536,IN_DTK!K$5,0),""),"")</f>
        <v/>
      </c>
      <c r="L93" s="126" t="str">
        <f>IF(ISNA(VLOOKUP($A93,DSSV!$A$7:$S$65536,IN_DTK!L$5,0))=FALSE,IF(L$8&lt;&gt;0,VLOOKUP($A93,DSSV!$A$7:$S$65536,IN_DTK!L$5,0),""),"")</f>
        <v/>
      </c>
      <c r="M93" s="126" t="str">
        <f>IF(ISNA(VLOOKUP($A93,DSSV!$A$7:$S$65536,IN_DTK!M$5,0))=FALSE,IF(M$8&lt;&gt;0,VLOOKUP($A93,DSSV!$A$7:$S$65536,IN_DTK!M$5,0),""),"")</f>
        <v/>
      </c>
      <c r="N93" s="126" t="str">
        <f>IF(ISNA(VLOOKUP($A93,DSSV!$A$7:$S$65536,IN_DTK!N$5,0))=FALSE,IF(N$8&lt;&gt;0,VLOOKUP($A93,DSSV!$A$7:$S$65536,IN_DTK!N$5,0),""),"")</f>
        <v/>
      </c>
      <c r="O93" s="126" t="str">
        <f>IF(ISNA(VLOOKUP($A93,DSSV!$A$7:$S$65536,IN_DTK!O$5,0))=FALSE,IF(O$8&lt;&gt;0,VLOOKUP($A93,DSSV!$A$7:$S$65536,IN_DTK!O$5,0),""),"")</f>
        <v/>
      </c>
      <c r="P93" s="126" t="str">
        <f>IF(ISNA(VLOOKUP($A93,DSSV!$A$7:$S$65536,IN_DTK!P$5,0))=FALSE,IF(P$8&lt;&gt;0,VLOOKUP($A93,DSSV!$A$7:$S$65536,IN_DTK!P$5,0),""),"")</f>
        <v/>
      </c>
      <c r="Q93" s="129">
        <f>IF(ISNA(VLOOKUP($A93,DSSV!$A$7:$S$65536,IN_DTK!Q$5,0))=FALSE,VLOOKUP($A93,DSSV!$A$7:$S$65536,IN_DTK!Q$5,0),"")</f>
        <v>0</v>
      </c>
      <c r="R93" s="130" t="str">
        <f>IF(ISNA(VLOOKUP($A93,DSSV!$A$7:$S$65536,IN_DTK!R$5,0))=FALSE,VLOOKUP($A93,DSSV!$A$7:$S$65536,IN_DTK!R$5,0),"")</f>
        <v>Không</v>
      </c>
      <c r="S93" s="131">
        <f>IF(ISNA(VLOOKUP($A93,DSSV!$A$7:$S$65536,IN_DTK!S$5,0))=FALSE,VLOOKUP($A93,DSSV!$A$7:$S$65536,IN_DTK!S$5,0),"")</f>
        <v>0</v>
      </c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</row>
    <row r="94" spans="1:55" s="125" customFormat="1" ht="20.100000000000001" customHeight="1">
      <c r="A94" s="123">
        <v>86</v>
      </c>
      <c r="B94" s="126">
        <v>86</v>
      </c>
      <c r="C94" s="126">
        <f>IF(ISNA(VLOOKUP($A94,DSSV!$A$7:$S$65536,IN_DTK!C$5,0))=FALSE,VLOOKUP($A94,DSSV!$A$7:$S$65536,IN_DTK!C$5,0),"")</f>
        <v>0</v>
      </c>
      <c r="D94" s="127">
        <f>IF(ISNA(VLOOKUP($A94,DSSV!$A$7:$S$65536,IN_DTK!D$5,0))=FALSE,VLOOKUP($A94,DSSV!$A$7:$S$65536,IN_DTK!D$5,0),"")</f>
        <v>0</v>
      </c>
      <c r="E94" s="128">
        <f>IF(ISNA(VLOOKUP($A94,DSSV!$A$7:$S$65536,IN_DTK!E$5,0))=FALSE,VLOOKUP($A94,DSSV!$A$7:$S$65536,IN_DTK!E$5,0),"")</f>
        <v>0</v>
      </c>
      <c r="F94" s="126">
        <f>IF(ISNA(VLOOKUP($A94,DSSV!$A$7:$S$65536,IN_DTK!F$5,0))=FALSE,VLOOKUP($A94,DSSV!$A$7:$S$65536,IN_DTK!F$5,0),"")</f>
        <v>0</v>
      </c>
      <c r="G94" s="126">
        <f>IF(ISNA(VLOOKUP($A94,DSSV!$A$7:$S$65536,IN_DTK!G$5,0))=FALSE,VLOOKUP($A94,DSSV!$A$7:$S$65536,IN_DTK!G$5,0),"")</f>
        <v>0</v>
      </c>
      <c r="H94" s="126" t="str">
        <f>IF(ISNA(VLOOKUP($A94,DSSV!$A$7:$S$65536,IN_DTK!H$5,0))=FALSE,IF(H$8&lt;&gt;0,VLOOKUP($A94,DSSV!$A$7:$S$65536,IN_DTK!H$5,0),""),"")</f>
        <v/>
      </c>
      <c r="I94" s="126" t="str">
        <f>IF(ISNA(VLOOKUP($A94,DSSV!$A$7:$S$65536,IN_DTK!I$5,0))=FALSE,IF(I$8&lt;&gt;0,VLOOKUP($A94,DSSV!$A$7:$S$65536,IN_DTK!I$5,0),""),"")</f>
        <v/>
      </c>
      <c r="J94" s="126" t="str">
        <f>IF(ISNA(VLOOKUP($A94,DSSV!$A$7:$S$65536,IN_DTK!J$5,0))=FALSE,IF(J$8&lt;&gt;0,VLOOKUP($A94,DSSV!$A$7:$S$65536,IN_DTK!J$5,0),""),"")</f>
        <v/>
      </c>
      <c r="K94" s="126" t="str">
        <f>IF(ISNA(VLOOKUP($A94,DSSV!$A$7:$S$65536,IN_DTK!K$5,0))=FALSE,IF(K$8&lt;&gt;0,VLOOKUP($A94,DSSV!$A$7:$S$65536,IN_DTK!K$5,0),""),"")</f>
        <v/>
      </c>
      <c r="L94" s="126" t="str">
        <f>IF(ISNA(VLOOKUP($A94,DSSV!$A$7:$S$65536,IN_DTK!L$5,0))=FALSE,IF(L$8&lt;&gt;0,VLOOKUP($A94,DSSV!$A$7:$S$65536,IN_DTK!L$5,0),""),"")</f>
        <v/>
      </c>
      <c r="M94" s="126" t="str">
        <f>IF(ISNA(VLOOKUP($A94,DSSV!$A$7:$S$65536,IN_DTK!M$5,0))=FALSE,IF(M$8&lt;&gt;0,VLOOKUP($A94,DSSV!$A$7:$S$65536,IN_DTK!M$5,0),""),"")</f>
        <v/>
      </c>
      <c r="N94" s="126" t="str">
        <f>IF(ISNA(VLOOKUP($A94,DSSV!$A$7:$S$65536,IN_DTK!N$5,0))=FALSE,IF(N$8&lt;&gt;0,VLOOKUP($A94,DSSV!$A$7:$S$65536,IN_DTK!N$5,0),""),"")</f>
        <v/>
      </c>
      <c r="O94" s="126" t="str">
        <f>IF(ISNA(VLOOKUP($A94,DSSV!$A$7:$S$65536,IN_DTK!O$5,0))=FALSE,IF(O$8&lt;&gt;0,VLOOKUP($A94,DSSV!$A$7:$S$65536,IN_DTK!O$5,0),""),"")</f>
        <v/>
      </c>
      <c r="P94" s="126" t="str">
        <f>IF(ISNA(VLOOKUP($A94,DSSV!$A$7:$S$65536,IN_DTK!P$5,0))=FALSE,IF(P$8&lt;&gt;0,VLOOKUP($A94,DSSV!$A$7:$S$65536,IN_DTK!P$5,0),""),"")</f>
        <v/>
      </c>
      <c r="Q94" s="129">
        <f>IF(ISNA(VLOOKUP($A94,DSSV!$A$7:$S$65536,IN_DTK!Q$5,0))=FALSE,VLOOKUP($A94,DSSV!$A$7:$S$65536,IN_DTK!Q$5,0),"")</f>
        <v>0</v>
      </c>
      <c r="R94" s="130" t="str">
        <f>IF(ISNA(VLOOKUP($A94,DSSV!$A$7:$S$65536,IN_DTK!R$5,0))=FALSE,VLOOKUP($A94,DSSV!$A$7:$S$65536,IN_DTK!R$5,0),"")</f>
        <v>Không</v>
      </c>
      <c r="S94" s="131">
        <f>IF(ISNA(VLOOKUP($A94,DSSV!$A$7:$S$65536,IN_DTK!S$5,0))=FALSE,VLOOKUP($A94,DSSV!$A$7:$S$65536,IN_DTK!S$5,0),"")</f>
        <v>0</v>
      </c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</row>
    <row r="95" spans="1:55" s="125" customFormat="1" ht="20.100000000000001" customHeight="1">
      <c r="A95" s="123">
        <v>87</v>
      </c>
      <c r="B95" s="126">
        <v>87</v>
      </c>
      <c r="C95" s="126">
        <f>IF(ISNA(VLOOKUP($A95,DSSV!$A$7:$S$65536,IN_DTK!C$5,0))=FALSE,VLOOKUP($A95,DSSV!$A$7:$S$65536,IN_DTK!C$5,0),"")</f>
        <v>0</v>
      </c>
      <c r="D95" s="127">
        <f>IF(ISNA(VLOOKUP($A95,DSSV!$A$7:$S$65536,IN_DTK!D$5,0))=FALSE,VLOOKUP($A95,DSSV!$A$7:$S$65536,IN_DTK!D$5,0),"")</f>
        <v>0</v>
      </c>
      <c r="E95" s="128">
        <f>IF(ISNA(VLOOKUP($A95,DSSV!$A$7:$S$65536,IN_DTK!E$5,0))=FALSE,VLOOKUP($A95,DSSV!$A$7:$S$65536,IN_DTK!E$5,0),"")</f>
        <v>0</v>
      </c>
      <c r="F95" s="126">
        <f>IF(ISNA(VLOOKUP($A95,DSSV!$A$7:$S$65536,IN_DTK!F$5,0))=FALSE,VLOOKUP($A95,DSSV!$A$7:$S$65536,IN_DTK!F$5,0),"")</f>
        <v>0</v>
      </c>
      <c r="G95" s="126">
        <f>IF(ISNA(VLOOKUP($A95,DSSV!$A$7:$S$65536,IN_DTK!G$5,0))=FALSE,VLOOKUP($A95,DSSV!$A$7:$S$65536,IN_DTK!G$5,0),"")</f>
        <v>0</v>
      </c>
      <c r="H95" s="126" t="str">
        <f>IF(ISNA(VLOOKUP($A95,DSSV!$A$7:$S$65536,IN_DTK!H$5,0))=FALSE,IF(H$8&lt;&gt;0,VLOOKUP($A95,DSSV!$A$7:$S$65536,IN_DTK!H$5,0),""),"")</f>
        <v/>
      </c>
      <c r="I95" s="126" t="str">
        <f>IF(ISNA(VLOOKUP($A95,DSSV!$A$7:$S$65536,IN_DTK!I$5,0))=FALSE,IF(I$8&lt;&gt;0,VLOOKUP($A95,DSSV!$A$7:$S$65536,IN_DTK!I$5,0),""),"")</f>
        <v/>
      </c>
      <c r="J95" s="126" t="str">
        <f>IF(ISNA(VLOOKUP($A95,DSSV!$A$7:$S$65536,IN_DTK!J$5,0))=FALSE,IF(J$8&lt;&gt;0,VLOOKUP($A95,DSSV!$A$7:$S$65536,IN_DTK!J$5,0),""),"")</f>
        <v/>
      </c>
      <c r="K95" s="126" t="str">
        <f>IF(ISNA(VLOOKUP($A95,DSSV!$A$7:$S$65536,IN_DTK!K$5,0))=FALSE,IF(K$8&lt;&gt;0,VLOOKUP($A95,DSSV!$A$7:$S$65536,IN_DTK!K$5,0),""),"")</f>
        <v/>
      </c>
      <c r="L95" s="126" t="str">
        <f>IF(ISNA(VLOOKUP($A95,DSSV!$A$7:$S$65536,IN_DTK!L$5,0))=FALSE,IF(L$8&lt;&gt;0,VLOOKUP($A95,DSSV!$A$7:$S$65536,IN_DTK!L$5,0),""),"")</f>
        <v/>
      </c>
      <c r="M95" s="126" t="str">
        <f>IF(ISNA(VLOOKUP($A95,DSSV!$A$7:$S$65536,IN_DTK!M$5,0))=FALSE,IF(M$8&lt;&gt;0,VLOOKUP($A95,DSSV!$A$7:$S$65536,IN_DTK!M$5,0),""),"")</f>
        <v/>
      </c>
      <c r="N95" s="126" t="str">
        <f>IF(ISNA(VLOOKUP($A95,DSSV!$A$7:$S$65536,IN_DTK!N$5,0))=FALSE,IF(N$8&lt;&gt;0,VLOOKUP($A95,DSSV!$A$7:$S$65536,IN_DTK!N$5,0),""),"")</f>
        <v/>
      </c>
      <c r="O95" s="126" t="str">
        <f>IF(ISNA(VLOOKUP($A95,DSSV!$A$7:$S$65536,IN_DTK!O$5,0))=FALSE,IF(O$8&lt;&gt;0,VLOOKUP($A95,DSSV!$A$7:$S$65536,IN_DTK!O$5,0),""),"")</f>
        <v/>
      </c>
      <c r="P95" s="126" t="str">
        <f>IF(ISNA(VLOOKUP($A95,DSSV!$A$7:$S$65536,IN_DTK!P$5,0))=FALSE,IF(P$8&lt;&gt;0,VLOOKUP($A95,DSSV!$A$7:$S$65536,IN_DTK!P$5,0),""),"")</f>
        <v/>
      </c>
      <c r="Q95" s="129">
        <f>IF(ISNA(VLOOKUP($A95,DSSV!$A$7:$S$65536,IN_DTK!Q$5,0))=FALSE,VLOOKUP($A95,DSSV!$A$7:$S$65536,IN_DTK!Q$5,0),"")</f>
        <v>0</v>
      </c>
      <c r="R95" s="130" t="str">
        <f>IF(ISNA(VLOOKUP($A95,DSSV!$A$7:$S$65536,IN_DTK!R$5,0))=FALSE,VLOOKUP($A95,DSSV!$A$7:$S$65536,IN_DTK!R$5,0),"")</f>
        <v>Không</v>
      </c>
      <c r="S95" s="131">
        <f>IF(ISNA(VLOOKUP($A95,DSSV!$A$7:$S$65536,IN_DTK!S$5,0))=FALSE,VLOOKUP($A95,DSSV!$A$7:$S$65536,IN_DTK!S$5,0),"")</f>
        <v>0</v>
      </c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</row>
    <row r="96" spans="1:55" s="125" customFormat="1" ht="20.100000000000001" customHeight="1">
      <c r="A96" s="123">
        <v>88</v>
      </c>
      <c r="B96" s="126">
        <v>88</v>
      </c>
      <c r="C96" s="126">
        <f>IF(ISNA(VLOOKUP($A96,DSSV!$A$7:$S$65536,IN_DTK!C$5,0))=FALSE,VLOOKUP($A96,DSSV!$A$7:$S$65536,IN_DTK!C$5,0),"")</f>
        <v>0</v>
      </c>
      <c r="D96" s="127">
        <f>IF(ISNA(VLOOKUP($A96,DSSV!$A$7:$S$65536,IN_DTK!D$5,0))=FALSE,VLOOKUP($A96,DSSV!$A$7:$S$65536,IN_DTK!D$5,0),"")</f>
        <v>0</v>
      </c>
      <c r="E96" s="128">
        <f>IF(ISNA(VLOOKUP($A96,DSSV!$A$7:$S$65536,IN_DTK!E$5,0))=FALSE,VLOOKUP($A96,DSSV!$A$7:$S$65536,IN_DTK!E$5,0),"")</f>
        <v>0</v>
      </c>
      <c r="F96" s="126">
        <f>IF(ISNA(VLOOKUP($A96,DSSV!$A$7:$S$65536,IN_DTK!F$5,0))=FALSE,VLOOKUP($A96,DSSV!$A$7:$S$65536,IN_DTK!F$5,0),"")</f>
        <v>0</v>
      </c>
      <c r="G96" s="126">
        <f>IF(ISNA(VLOOKUP($A96,DSSV!$A$7:$S$65536,IN_DTK!G$5,0))=FALSE,VLOOKUP($A96,DSSV!$A$7:$S$65536,IN_DTK!G$5,0),"")</f>
        <v>0</v>
      </c>
      <c r="H96" s="126" t="str">
        <f>IF(ISNA(VLOOKUP($A96,DSSV!$A$7:$S$65536,IN_DTK!H$5,0))=FALSE,IF(H$8&lt;&gt;0,VLOOKUP($A96,DSSV!$A$7:$S$65536,IN_DTK!H$5,0),""),"")</f>
        <v/>
      </c>
      <c r="I96" s="126" t="str">
        <f>IF(ISNA(VLOOKUP($A96,DSSV!$A$7:$S$65536,IN_DTK!I$5,0))=FALSE,IF(I$8&lt;&gt;0,VLOOKUP($A96,DSSV!$A$7:$S$65536,IN_DTK!I$5,0),""),"")</f>
        <v/>
      </c>
      <c r="J96" s="126" t="str">
        <f>IF(ISNA(VLOOKUP($A96,DSSV!$A$7:$S$65536,IN_DTK!J$5,0))=FALSE,IF(J$8&lt;&gt;0,VLOOKUP($A96,DSSV!$A$7:$S$65536,IN_DTK!J$5,0),""),"")</f>
        <v/>
      </c>
      <c r="K96" s="126" t="str">
        <f>IF(ISNA(VLOOKUP($A96,DSSV!$A$7:$S$65536,IN_DTK!K$5,0))=FALSE,IF(K$8&lt;&gt;0,VLOOKUP($A96,DSSV!$A$7:$S$65536,IN_DTK!K$5,0),""),"")</f>
        <v/>
      </c>
      <c r="L96" s="126" t="str">
        <f>IF(ISNA(VLOOKUP($A96,DSSV!$A$7:$S$65536,IN_DTK!L$5,0))=FALSE,IF(L$8&lt;&gt;0,VLOOKUP($A96,DSSV!$A$7:$S$65536,IN_DTK!L$5,0),""),"")</f>
        <v/>
      </c>
      <c r="M96" s="126" t="str">
        <f>IF(ISNA(VLOOKUP($A96,DSSV!$A$7:$S$65536,IN_DTK!M$5,0))=FALSE,IF(M$8&lt;&gt;0,VLOOKUP($A96,DSSV!$A$7:$S$65536,IN_DTK!M$5,0),""),"")</f>
        <v/>
      </c>
      <c r="N96" s="126" t="str">
        <f>IF(ISNA(VLOOKUP($A96,DSSV!$A$7:$S$65536,IN_DTK!N$5,0))=FALSE,IF(N$8&lt;&gt;0,VLOOKUP($A96,DSSV!$A$7:$S$65536,IN_DTK!N$5,0),""),"")</f>
        <v/>
      </c>
      <c r="O96" s="126" t="str">
        <f>IF(ISNA(VLOOKUP($A96,DSSV!$A$7:$S$65536,IN_DTK!O$5,0))=FALSE,IF(O$8&lt;&gt;0,VLOOKUP($A96,DSSV!$A$7:$S$65536,IN_DTK!O$5,0),""),"")</f>
        <v/>
      </c>
      <c r="P96" s="126" t="str">
        <f>IF(ISNA(VLOOKUP($A96,DSSV!$A$7:$S$65536,IN_DTK!P$5,0))=FALSE,IF(P$8&lt;&gt;0,VLOOKUP($A96,DSSV!$A$7:$S$65536,IN_DTK!P$5,0),""),"")</f>
        <v/>
      </c>
      <c r="Q96" s="129">
        <f>IF(ISNA(VLOOKUP($A96,DSSV!$A$7:$S$65536,IN_DTK!Q$5,0))=FALSE,VLOOKUP($A96,DSSV!$A$7:$S$65536,IN_DTK!Q$5,0),"")</f>
        <v>0</v>
      </c>
      <c r="R96" s="130" t="str">
        <f>IF(ISNA(VLOOKUP($A96,DSSV!$A$7:$S$65536,IN_DTK!R$5,0))=FALSE,VLOOKUP($A96,DSSV!$A$7:$S$65536,IN_DTK!R$5,0),"")</f>
        <v>Không</v>
      </c>
      <c r="S96" s="131">
        <f>IF(ISNA(VLOOKUP($A96,DSSV!$A$7:$S$65536,IN_DTK!S$5,0))=FALSE,VLOOKUP($A96,DSSV!$A$7:$S$65536,IN_DTK!S$5,0),"")</f>
        <v>0</v>
      </c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</row>
    <row r="97" spans="1:55" s="125" customFormat="1" ht="20.100000000000001" customHeight="1">
      <c r="A97" s="123">
        <v>89</v>
      </c>
      <c r="B97" s="126">
        <v>89</v>
      </c>
      <c r="C97" s="126">
        <f>IF(ISNA(VLOOKUP($A97,DSSV!$A$7:$S$65536,IN_DTK!C$5,0))=FALSE,VLOOKUP($A97,DSSV!$A$7:$S$65536,IN_DTK!C$5,0),"")</f>
        <v>0</v>
      </c>
      <c r="D97" s="127">
        <f>IF(ISNA(VLOOKUP($A97,DSSV!$A$7:$S$65536,IN_DTK!D$5,0))=FALSE,VLOOKUP($A97,DSSV!$A$7:$S$65536,IN_DTK!D$5,0),"")</f>
        <v>0</v>
      </c>
      <c r="E97" s="128">
        <f>IF(ISNA(VLOOKUP($A97,DSSV!$A$7:$S$65536,IN_DTK!E$5,0))=FALSE,VLOOKUP($A97,DSSV!$A$7:$S$65536,IN_DTK!E$5,0),"")</f>
        <v>0</v>
      </c>
      <c r="F97" s="126">
        <f>IF(ISNA(VLOOKUP($A97,DSSV!$A$7:$S$65536,IN_DTK!F$5,0))=FALSE,VLOOKUP($A97,DSSV!$A$7:$S$65536,IN_DTK!F$5,0),"")</f>
        <v>0</v>
      </c>
      <c r="G97" s="126">
        <f>IF(ISNA(VLOOKUP($A97,DSSV!$A$7:$S$65536,IN_DTK!G$5,0))=FALSE,VLOOKUP($A97,DSSV!$A$7:$S$65536,IN_DTK!G$5,0),"")</f>
        <v>0</v>
      </c>
      <c r="H97" s="126" t="str">
        <f>IF(ISNA(VLOOKUP($A97,DSSV!$A$7:$S$65536,IN_DTK!H$5,0))=FALSE,IF(H$8&lt;&gt;0,VLOOKUP($A97,DSSV!$A$7:$S$65536,IN_DTK!H$5,0),""),"")</f>
        <v/>
      </c>
      <c r="I97" s="126" t="str">
        <f>IF(ISNA(VLOOKUP($A97,DSSV!$A$7:$S$65536,IN_DTK!I$5,0))=FALSE,IF(I$8&lt;&gt;0,VLOOKUP($A97,DSSV!$A$7:$S$65536,IN_DTK!I$5,0),""),"")</f>
        <v/>
      </c>
      <c r="J97" s="126" t="str">
        <f>IF(ISNA(VLOOKUP($A97,DSSV!$A$7:$S$65536,IN_DTK!J$5,0))=FALSE,IF(J$8&lt;&gt;0,VLOOKUP($A97,DSSV!$A$7:$S$65536,IN_DTK!J$5,0),""),"")</f>
        <v/>
      </c>
      <c r="K97" s="126" t="str">
        <f>IF(ISNA(VLOOKUP($A97,DSSV!$A$7:$S$65536,IN_DTK!K$5,0))=FALSE,IF(K$8&lt;&gt;0,VLOOKUP($A97,DSSV!$A$7:$S$65536,IN_DTK!K$5,0),""),"")</f>
        <v/>
      </c>
      <c r="L97" s="126" t="str">
        <f>IF(ISNA(VLOOKUP($A97,DSSV!$A$7:$S$65536,IN_DTK!L$5,0))=FALSE,IF(L$8&lt;&gt;0,VLOOKUP($A97,DSSV!$A$7:$S$65536,IN_DTK!L$5,0),""),"")</f>
        <v/>
      </c>
      <c r="M97" s="126" t="str">
        <f>IF(ISNA(VLOOKUP($A97,DSSV!$A$7:$S$65536,IN_DTK!M$5,0))=FALSE,IF(M$8&lt;&gt;0,VLOOKUP($A97,DSSV!$A$7:$S$65536,IN_DTK!M$5,0),""),"")</f>
        <v/>
      </c>
      <c r="N97" s="126" t="str">
        <f>IF(ISNA(VLOOKUP($A97,DSSV!$A$7:$S$65536,IN_DTK!N$5,0))=FALSE,IF(N$8&lt;&gt;0,VLOOKUP($A97,DSSV!$A$7:$S$65536,IN_DTK!N$5,0),""),"")</f>
        <v/>
      </c>
      <c r="O97" s="126" t="str">
        <f>IF(ISNA(VLOOKUP($A97,DSSV!$A$7:$S$65536,IN_DTK!O$5,0))=FALSE,IF(O$8&lt;&gt;0,VLOOKUP($A97,DSSV!$A$7:$S$65536,IN_DTK!O$5,0),""),"")</f>
        <v/>
      </c>
      <c r="P97" s="126" t="str">
        <f>IF(ISNA(VLOOKUP($A97,DSSV!$A$7:$S$65536,IN_DTK!P$5,0))=FALSE,IF(P$8&lt;&gt;0,VLOOKUP($A97,DSSV!$A$7:$S$65536,IN_DTK!P$5,0),""),"")</f>
        <v/>
      </c>
      <c r="Q97" s="129">
        <f>IF(ISNA(VLOOKUP($A97,DSSV!$A$7:$S$65536,IN_DTK!Q$5,0))=FALSE,VLOOKUP($A97,DSSV!$A$7:$S$65536,IN_DTK!Q$5,0),"")</f>
        <v>0</v>
      </c>
      <c r="R97" s="130" t="str">
        <f>IF(ISNA(VLOOKUP($A97,DSSV!$A$7:$S$65536,IN_DTK!R$5,0))=FALSE,VLOOKUP($A97,DSSV!$A$7:$S$65536,IN_DTK!R$5,0),"")</f>
        <v>Không</v>
      </c>
      <c r="S97" s="131">
        <f>IF(ISNA(VLOOKUP($A97,DSSV!$A$7:$S$65536,IN_DTK!S$5,0))=FALSE,VLOOKUP($A97,DSSV!$A$7:$S$65536,IN_DTK!S$5,0),"")</f>
        <v>0</v>
      </c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</row>
    <row r="98" spans="1:55" s="125" customFormat="1" ht="20.100000000000001" customHeight="1">
      <c r="A98" s="123">
        <v>90</v>
      </c>
      <c r="B98" s="126">
        <v>90</v>
      </c>
      <c r="C98" s="126">
        <f>IF(ISNA(VLOOKUP($A98,DSSV!$A$7:$S$65536,IN_DTK!C$5,0))=FALSE,VLOOKUP($A98,DSSV!$A$7:$S$65536,IN_DTK!C$5,0),"")</f>
        <v>0</v>
      </c>
      <c r="D98" s="127">
        <f>IF(ISNA(VLOOKUP($A98,DSSV!$A$7:$S$65536,IN_DTK!D$5,0))=FALSE,VLOOKUP($A98,DSSV!$A$7:$S$65536,IN_DTK!D$5,0),"")</f>
        <v>0</v>
      </c>
      <c r="E98" s="128">
        <f>IF(ISNA(VLOOKUP($A98,DSSV!$A$7:$S$65536,IN_DTK!E$5,0))=FALSE,VLOOKUP($A98,DSSV!$A$7:$S$65536,IN_DTK!E$5,0),"")</f>
        <v>0</v>
      </c>
      <c r="F98" s="126">
        <f>IF(ISNA(VLOOKUP($A98,DSSV!$A$7:$S$65536,IN_DTK!F$5,0))=FALSE,VLOOKUP($A98,DSSV!$A$7:$S$65536,IN_DTK!F$5,0),"")</f>
        <v>0</v>
      </c>
      <c r="G98" s="126">
        <f>IF(ISNA(VLOOKUP($A98,DSSV!$A$7:$S$65536,IN_DTK!G$5,0))=FALSE,VLOOKUP($A98,DSSV!$A$7:$S$65536,IN_DTK!G$5,0),"")</f>
        <v>0</v>
      </c>
      <c r="H98" s="126" t="str">
        <f>IF(ISNA(VLOOKUP($A98,DSSV!$A$7:$S$65536,IN_DTK!H$5,0))=FALSE,IF(H$8&lt;&gt;0,VLOOKUP($A98,DSSV!$A$7:$S$65536,IN_DTK!H$5,0),""),"")</f>
        <v/>
      </c>
      <c r="I98" s="126" t="str">
        <f>IF(ISNA(VLOOKUP($A98,DSSV!$A$7:$S$65536,IN_DTK!I$5,0))=FALSE,IF(I$8&lt;&gt;0,VLOOKUP($A98,DSSV!$A$7:$S$65536,IN_DTK!I$5,0),""),"")</f>
        <v/>
      </c>
      <c r="J98" s="126" t="str">
        <f>IF(ISNA(VLOOKUP($A98,DSSV!$A$7:$S$65536,IN_DTK!J$5,0))=FALSE,IF(J$8&lt;&gt;0,VLOOKUP($A98,DSSV!$A$7:$S$65536,IN_DTK!J$5,0),""),"")</f>
        <v/>
      </c>
      <c r="K98" s="126" t="str">
        <f>IF(ISNA(VLOOKUP($A98,DSSV!$A$7:$S$65536,IN_DTK!K$5,0))=FALSE,IF(K$8&lt;&gt;0,VLOOKUP($A98,DSSV!$A$7:$S$65536,IN_DTK!K$5,0),""),"")</f>
        <v/>
      </c>
      <c r="L98" s="126" t="str">
        <f>IF(ISNA(VLOOKUP($A98,DSSV!$A$7:$S$65536,IN_DTK!L$5,0))=FALSE,IF(L$8&lt;&gt;0,VLOOKUP($A98,DSSV!$A$7:$S$65536,IN_DTK!L$5,0),""),"")</f>
        <v/>
      </c>
      <c r="M98" s="126" t="str">
        <f>IF(ISNA(VLOOKUP($A98,DSSV!$A$7:$S$65536,IN_DTK!M$5,0))=FALSE,IF(M$8&lt;&gt;0,VLOOKUP($A98,DSSV!$A$7:$S$65536,IN_DTK!M$5,0),""),"")</f>
        <v/>
      </c>
      <c r="N98" s="126" t="str">
        <f>IF(ISNA(VLOOKUP($A98,DSSV!$A$7:$S$65536,IN_DTK!N$5,0))=FALSE,IF(N$8&lt;&gt;0,VLOOKUP($A98,DSSV!$A$7:$S$65536,IN_DTK!N$5,0),""),"")</f>
        <v/>
      </c>
      <c r="O98" s="126" t="str">
        <f>IF(ISNA(VLOOKUP($A98,DSSV!$A$7:$S$65536,IN_DTK!O$5,0))=FALSE,IF(O$8&lt;&gt;0,VLOOKUP($A98,DSSV!$A$7:$S$65536,IN_DTK!O$5,0),""),"")</f>
        <v/>
      </c>
      <c r="P98" s="126" t="str">
        <f>IF(ISNA(VLOOKUP($A98,DSSV!$A$7:$S$65536,IN_DTK!P$5,0))=FALSE,IF(P$8&lt;&gt;0,VLOOKUP($A98,DSSV!$A$7:$S$65536,IN_DTK!P$5,0),""),"")</f>
        <v/>
      </c>
      <c r="Q98" s="129">
        <f>IF(ISNA(VLOOKUP($A98,DSSV!$A$7:$S$65536,IN_DTK!Q$5,0))=FALSE,VLOOKUP($A98,DSSV!$A$7:$S$65536,IN_DTK!Q$5,0),"")</f>
        <v>0</v>
      </c>
      <c r="R98" s="130" t="str">
        <f>IF(ISNA(VLOOKUP($A98,DSSV!$A$7:$S$65536,IN_DTK!R$5,0))=FALSE,VLOOKUP($A98,DSSV!$A$7:$S$65536,IN_DTK!R$5,0),"")</f>
        <v>Không</v>
      </c>
      <c r="S98" s="131">
        <f>IF(ISNA(VLOOKUP($A98,DSSV!$A$7:$S$65536,IN_DTK!S$5,0))=FALSE,VLOOKUP($A98,DSSV!$A$7:$S$65536,IN_DTK!S$5,0),"")</f>
        <v>0</v>
      </c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</row>
    <row r="99" spans="1:55" s="125" customFormat="1" ht="20.100000000000001" customHeight="1">
      <c r="A99" s="123">
        <v>91</v>
      </c>
      <c r="B99" s="126">
        <v>91</v>
      </c>
      <c r="C99" s="126">
        <f>IF(ISNA(VLOOKUP($A99,DSSV!$A$7:$S$65536,IN_DTK!C$5,0))=FALSE,VLOOKUP($A99,DSSV!$A$7:$S$65536,IN_DTK!C$5,0),"")</f>
        <v>0</v>
      </c>
      <c r="D99" s="127">
        <f>IF(ISNA(VLOOKUP($A99,DSSV!$A$7:$S$65536,IN_DTK!D$5,0))=FALSE,VLOOKUP($A99,DSSV!$A$7:$S$65536,IN_DTK!D$5,0),"")</f>
        <v>0</v>
      </c>
      <c r="E99" s="128">
        <f>IF(ISNA(VLOOKUP($A99,DSSV!$A$7:$S$65536,IN_DTK!E$5,0))=FALSE,VLOOKUP($A99,DSSV!$A$7:$S$65536,IN_DTK!E$5,0),"")</f>
        <v>0</v>
      </c>
      <c r="F99" s="126">
        <f>IF(ISNA(VLOOKUP($A99,DSSV!$A$7:$S$65536,IN_DTK!F$5,0))=FALSE,VLOOKUP($A99,DSSV!$A$7:$S$65536,IN_DTK!F$5,0),"")</f>
        <v>0</v>
      </c>
      <c r="G99" s="126">
        <f>IF(ISNA(VLOOKUP($A99,DSSV!$A$7:$S$65536,IN_DTK!G$5,0))=FALSE,VLOOKUP($A99,DSSV!$A$7:$S$65536,IN_DTK!G$5,0),"")</f>
        <v>0</v>
      </c>
      <c r="H99" s="126" t="str">
        <f>IF(ISNA(VLOOKUP($A99,DSSV!$A$7:$S$65536,IN_DTK!H$5,0))=FALSE,IF(H$8&lt;&gt;0,VLOOKUP($A99,DSSV!$A$7:$S$65536,IN_DTK!H$5,0),""),"")</f>
        <v/>
      </c>
      <c r="I99" s="126" t="str">
        <f>IF(ISNA(VLOOKUP($A99,DSSV!$A$7:$S$65536,IN_DTK!I$5,0))=FALSE,IF(I$8&lt;&gt;0,VLOOKUP($A99,DSSV!$A$7:$S$65536,IN_DTK!I$5,0),""),"")</f>
        <v/>
      </c>
      <c r="J99" s="126" t="str">
        <f>IF(ISNA(VLOOKUP($A99,DSSV!$A$7:$S$65536,IN_DTK!J$5,0))=FALSE,IF(J$8&lt;&gt;0,VLOOKUP($A99,DSSV!$A$7:$S$65536,IN_DTK!J$5,0),""),"")</f>
        <v/>
      </c>
      <c r="K99" s="126" t="str">
        <f>IF(ISNA(VLOOKUP($A99,DSSV!$A$7:$S$65536,IN_DTK!K$5,0))=FALSE,IF(K$8&lt;&gt;0,VLOOKUP($A99,DSSV!$A$7:$S$65536,IN_DTK!K$5,0),""),"")</f>
        <v/>
      </c>
      <c r="L99" s="126" t="str">
        <f>IF(ISNA(VLOOKUP($A99,DSSV!$A$7:$S$65536,IN_DTK!L$5,0))=FALSE,IF(L$8&lt;&gt;0,VLOOKUP($A99,DSSV!$A$7:$S$65536,IN_DTK!L$5,0),""),"")</f>
        <v/>
      </c>
      <c r="M99" s="126" t="str">
        <f>IF(ISNA(VLOOKUP($A99,DSSV!$A$7:$S$65536,IN_DTK!M$5,0))=FALSE,IF(M$8&lt;&gt;0,VLOOKUP($A99,DSSV!$A$7:$S$65536,IN_DTK!M$5,0),""),"")</f>
        <v/>
      </c>
      <c r="N99" s="126" t="str">
        <f>IF(ISNA(VLOOKUP($A99,DSSV!$A$7:$S$65536,IN_DTK!N$5,0))=FALSE,IF(N$8&lt;&gt;0,VLOOKUP($A99,DSSV!$A$7:$S$65536,IN_DTK!N$5,0),""),"")</f>
        <v/>
      </c>
      <c r="O99" s="126" t="str">
        <f>IF(ISNA(VLOOKUP($A99,DSSV!$A$7:$S$65536,IN_DTK!O$5,0))=FALSE,IF(O$8&lt;&gt;0,VLOOKUP($A99,DSSV!$A$7:$S$65536,IN_DTK!O$5,0),""),"")</f>
        <v/>
      </c>
      <c r="P99" s="126" t="str">
        <f>IF(ISNA(VLOOKUP($A99,DSSV!$A$7:$S$65536,IN_DTK!P$5,0))=FALSE,IF(P$8&lt;&gt;0,VLOOKUP($A99,DSSV!$A$7:$S$65536,IN_DTK!P$5,0),""),"")</f>
        <v/>
      </c>
      <c r="Q99" s="129">
        <f>IF(ISNA(VLOOKUP($A99,DSSV!$A$7:$S$65536,IN_DTK!Q$5,0))=FALSE,VLOOKUP($A99,DSSV!$A$7:$S$65536,IN_DTK!Q$5,0),"")</f>
        <v>0</v>
      </c>
      <c r="R99" s="130" t="str">
        <f>IF(ISNA(VLOOKUP($A99,DSSV!$A$7:$S$65536,IN_DTK!R$5,0))=FALSE,VLOOKUP($A99,DSSV!$A$7:$S$65536,IN_DTK!R$5,0),"")</f>
        <v>Không</v>
      </c>
      <c r="S99" s="131">
        <f>IF(ISNA(VLOOKUP($A99,DSSV!$A$7:$S$65536,IN_DTK!S$5,0))=FALSE,VLOOKUP($A99,DSSV!$A$7:$S$65536,IN_DTK!S$5,0),"")</f>
        <v>0</v>
      </c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</row>
    <row r="100" spans="1:55" s="125" customFormat="1" ht="20.100000000000001" customHeight="1">
      <c r="A100" s="123">
        <v>92</v>
      </c>
      <c r="B100" s="126">
        <v>92</v>
      </c>
      <c r="C100" s="126">
        <f>IF(ISNA(VLOOKUP($A100,DSSV!$A$7:$S$65536,IN_DTK!C$5,0))=FALSE,VLOOKUP($A100,DSSV!$A$7:$S$65536,IN_DTK!C$5,0),"")</f>
        <v>0</v>
      </c>
      <c r="D100" s="127">
        <f>IF(ISNA(VLOOKUP($A100,DSSV!$A$7:$S$65536,IN_DTK!D$5,0))=FALSE,VLOOKUP($A100,DSSV!$A$7:$S$65536,IN_DTK!D$5,0),"")</f>
        <v>0</v>
      </c>
      <c r="E100" s="128">
        <f>IF(ISNA(VLOOKUP($A100,DSSV!$A$7:$S$65536,IN_DTK!E$5,0))=FALSE,VLOOKUP($A100,DSSV!$A$7:$S$65536,IN_DTK!E$5,0),"")</f>
        <v>0</v>
      </c>
      <c r="F100" s="126">
        <f>IF(ISNA(VLOOKUP($A100,DSSV!$A$7:$S$65536,IN_DTK!F$5,0))=FALSE,VLOOKUP($A100,DSSV!$A$7:$S$65536,IN_DTK!F$5,0),"")</f>
        <v>0</v>
      </c>
      <c r="G100" s="126">
        <f>IF(ISNA(VLOOKUP($A100,DSSV!$A$7:$S$65536,IN_DTK!G$5,0))=FALSE,VLOOKUP($A100,DSSV!$A$7:$S$65536,IN_DTK!G$5,0),"")</f>
        <v>0</v>
      </c>
      <c r="H100" s="126" t="str">
        <f>IF(ISNA(VLOOKUP($A100,DSSV!$A$7:$S$65536,IN_DTK!H$5,0))=FALSE,IF(H$8&lt;&gt;0,VLOOKUP($A100,DSSV!$A$7:$S$65536,IN_DTK!H$5,0),""),"")</f>
        <v/>
      </c>
      <c r="I100" s="126" t="str">
        <f>IF(ISNA(VLOOKUP($A100,DSSV!$A$7:$S$65536,IN_DTK!I$5,0))=FALSE,IF(I$8&lt;&gt;0,VLOOKUP($A100,DSSV!$A$7:$S$65536,IN_DTK!I$5,0),""),"")</f>
        <v/>
      </c>
      <c r="J100" s="126" t="str">
        <f>IF(ISNA(VLOOKUP($A100,DSSV!$A$7:$S$65536,IN_DTK!J$5,0))=FALSE,IF(J$8&lt;&gt;0,VLOOKUP($A100,DSSV!$A$7:$S$65536,IN_DTK!J$5,0),""),"")</f>
        <v/>
      </c>
      <c r="K100" s="126" t="str">
        <f>IF(ISNA(VLOOKUP($A100,DSSV!$A$7:$S$65536,IN_DTK!K$5,0))=FALSE,IF(K$8&lt;&gt;0,VLOOKUP($A100,DSSV!$A$7:$S$65536,IN_DTK!K$5,0),""),"")</f>
        <v/>
      </c>
      <c r="L100" s="126" t="str">
        <f>IF(ISNA(VLOOKUP($A100,DSSV!$A$7:$S$65536,IN_DTK!L$5,0))=FALSE,IF(L$8&lt;&gt;0,VLOOKUP($A100,DSSV!$A$7:$S$65536,IN_DTK!L$5,0),""),"")</f>
        <v/>
      </c>
      <c r="M100" s="126" t="str">
        <f>IF(ISNA(VLOOKUP($A100,DSSV!$A$7:$S$65536,IN_DTK!M$5,0))=FALSE,IF(M$8&lt;&gt;0,VLOOKUP($A100,DSSV!$A$7:$S$65536,IN_DTK!M$5,0),""),"")</f>
        <v/>
      </c>
      <c r="N100" s="126" t="str">
        <f>IF(ISNA(VLOOKUP($A100,DSSV!$A$7:$S$65536,IN_DTK!N$5,0))=FALSE,IF(N$8&lt;&gt;0,VLOOKUP($A100,DSSV!$A$7:$S$65536,IN_DTK!N$5,0),""),"")</f>
        <v/>
      </c>
      <c r="O100" s="126" t="str">
        <f>IF(ISNA(VLOOKUP($A100,DSSV!$A$7:$S$65536,IN_DTK!O$5,0))=FALSE,IF(O$8&lt;&gt;0,VLOOKUP($A100,DSSV!$A$7:$S$65536,IN_DTK!O$5,0),""),"")</f>
        <v/>
      </c>
      <c r="P100" s="126" t="str">
        <f>IF(ISNA(VLOOKUP($A100,DSSV!$A$7:$S$65536,IN_DTK!P$5,0))=FALSE,IF(P$8&lt;&gt;0,VLOOKUP($A100,DSSV!$A$7:$S$65536,IN_DTK!P$5,0),""),"")</f>
        <v/>
      </c>
      <c r="Q100" s="129">
        <f>IF(ISNA(VLOOKUP($A100,DSSV!$A$7:$S$65536,IN_DTK!Q$5,0))=FALSE,VLOOKUP($A100,DSSV!$A$7:$S$65536,IN_DTK!Q$5,0),"")</f>
        <v>0</v>
      </c>
      <c r="R100" s="130" t="str">
        <f>IF(ISNA(VLOOKUP($A100,DSSV!$A$7:$S$65536,IN_DTK!R$5,0))=FALSE,VLOOKUP($A100,DSSV!$A$7:$S$65536,IN_DTK!R$5,0),"")</f>
        <v>Không</v>
      </c>
      <c r="S100" s="131">
        <f>IF(ISNA(VLOOKUP($A100,DSSV!$A$7:$S$65536,IN_DTK!S$5,0))=FALSE,VLOOKUP($A100,DSSV!$A$7:$S$65536,IN_DTK!S$5,0),"")</f>
        <v>0</v>
      </c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</row>
    <row r="101" spans="1:55" s="125" customFormat="1" ht="20.100000000000001" customHeight="1">
      <c r="A101" s="123">
        <v>93</v>
      </c>
      <c r="B101" s="126">
        <v>93</v>
      </c>
      <c r="C101" s="126">
        <f>IF(ISNA(VLOOKUP($A101,DSSV!$A$7:$S$65536,IN_DTK!C$5,0))=FALSE,VLOOKUP($A101,DSSV!$A$7:$S$65536,IN_DTK!C$5,0),"")</f>
        <v>0</v>
      </c>
      <c r="D101" s="127">
        <f>IF(ISNA(VLOOKUP($A101,DSSV!$A$7:$S$65536,IN_DTK!D$5,0))=FALSE,VLOOKUP($A101,DSSV!$A$7:$S$65536,IN_DTK!D$5,0),"")</f>
        <v>0</v>
      </c>
      <c r="E101" s="128">
        <f>IF(ISNA(VLOOKUP($A101,DSSV!$A$7:$S$65536,IN_DTK!E$5,0))=FALSE,VLOOKUP($A101,DSSV!$A$7:$S$65536,IN_DTK!E$5,0),"")</f>
        <v>0</v>
      </c>
      <c r="F101" s="126">
        <f>IF(ISNA(VLOOKUP($A101,DSSV!$A$7:$S$65536,IN_DTK!F$5,0))=FALSE,VLOOKUP($A101,DSSV!$A$7:$S$65536,IN_DTK!F$5,0),"")</f>
        <v>0</v>
      </c>
      <c r="G101" s="126">
        <f>IF(ISNA(VLOOKUP($A101,DSSV!$A$7:$S$65536,IN_DTK!G$5,0))=FALSE,VLOOKUP($A101,DSSV!$A$7:$S$65536,IN_DTK!G$5,0),"")</f>
        <v>0</v>
      </c>
      <c r="H101" s="126" t="str">
        <f>IF(ISNA(VLOOKUP($A101,DSSV!$A$7:$S$65536,IN_DTK!H$5,0))=FALSE,IF(H$8&lt;&gt;0,VLOOKUP($A101,DSSV!$A$7:$S$65536,IN_DTK!H$5,0),""),"")</f>
        <v/>
      </c>
      <c r="I101" s="126" t="str">
        <f>IF(ISNA(VLOOKUP($A101,DSSV!$A$7:$S$65536,IN_DTK!I$5,0))=FALSE,IF(I$8&lt;&gt;0,VLOOKUP($A101,DSSV!$A$7:$S$65536,IN_DTK!I$5,0),""),"")</f>
        <v/>
      </c>
      <c r="J101" s="126" t="str">
        <f>IF(ISNA(VLOOKUP($A101,DSSV!$A$7:$S$65536,IN_DTK!J$5,0))=FALSE,IF(J$8&lt;&gt;0,VLOOKUP($A101,DSSV!$A$7:$S$65536,IN_DTK!J$5,0),""),"")</f>
        <v/>
      </c>
      <c r="K101" s="126" t="str">
        <f>IF(ISNA(VLOOKUP($A101,DSSV!$A$7:$S$65536,IN_DTK!K$5,0))=FALSE,IF(K$8&lt;&gt;0,VLOOKUP($A101,DSSV!$A$7:$S$65536,IN_DTK!K$5,0),""),"")</f>
        <v/>
      </c>
      <c r="L101" s="126" t="str">
        <f>IF(ISNA(VLOOKUP($A101,DSSV!$A$7:$S$65536,IN_DTK!L$5,0))=FALSE,IF(L$8&lt;&gt;0,VLOOKUP($A101,DSSV!$A$7:$S$65536,IN_DTK!L$5,0),""),"")</f>
        <v/>
      </c>
      <c r="M101" s="126" t="str">
        <f>IF(ISNA(VLOOKUP($A101,DSSV!$A$7:$S$65536,IN_DTK!M$5,0))=FALSE,IF(M$8&lt;&gt;0,VLOOKUP($A101,DSSV!$A$7:$S$65536,IN_DTK!M$5,0),""),"")</f>
        <v/>
      </c>
      <c r="N101" s="126" t="str">
        <f>IF(ISNA(VLOOKUP($A101,DSSV!$A$7:$S$65536,IN_DTK!N$5,0))=FALSE,IF(N$8&lt;&gt;0,VLOOKUP($A101,DSSV!$A$7:$S$65536,IN_DTK!N$5,0),""),"")</f>
        <v/>
      </c>
      <c r="O101" s="126" t="str">
        <f>IF(ISNA(VLOOKUP($A101,DSSV!$A$7:$S$65536,IN_DTK!O$5,0))=FALSE,IF(O$8&lt;&gt;0,VLOOKUP($A101,DSSV!$A$7:$S$65536,IN_DTK!O$5,0),""),"")</f>
        <v/>
      </c>
      <c r="P101" s="126" t="str">
        <f>IF(ISNA(VLOOKUP($A101,DSSV!$A$7:$S$65536,IN_DTK!P$5,0))=FALSE,IF(P$8&lt;&gt;0,VLOOKUP($A101,DSSV!$A$7:$S$65536,IN_DTK!P$5,0),""),"")</f>
        <v/>
      </c>
      <c r="Q101" s="129">
        <f>IF(ISNA(VLOOKUP($A101,DSSV!$A$7:$S$65536,IN_DTK!Q$5,0))=FALSE,VLOOKUP($A101,DSSV!$A$7:$S$65536,IN_DTK!Q$5,0),"")</f>
        <v>0</v>
      </c>
      <c r="R101" s="130" t="str">
        <f>IF(ISNA(VLOOKUP($A101,DSSV!$A$7:$S$65536,IN_DTK!R$5,0))=FALSE,VLOOKUP($A101,DSSV!$A$7:$S$65536,IN_DTK!R$5,0),"")</f>
        <v>Không</v>
      </c>
      <c r="S101" s="131">
        <f>IF(ISNA(VLOOKUP($A101,DSSV!$A$7:$S$65536,IN_DTK!S$5,0))=FALSE,VLOOKUP($A101,DSSV!$A$7:$S$65536,IN_DTK!S$5,0),"")</f>
        <v>0</v>
      </c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</row>
    <row r="102" spans="1:55" s="125" customFormat="1" ht="20.100000000000001" customHeight="1">
      <c r="A102" s="123">
        <v>94</v>
      </c>
      <c r="B102" s="126">
        <v>94</v>
      </c>
      <c r="C102" s="126">
        <f>IF(ISNA(VLOOKUP($A102,DSSV!$A$7:$S$65536,IN_DTK!C$5,0))=FALSE,VLOOKUP($A102,DSSV!$A$7:$S$65536,IN_DTK!C$5,0),"")</f>
        <v>0</v>
      </c>
      <c r="D102" s="127">
        <f>IF(ISNA(VLOOKUP($A102,DSSV!$A$7:$S$65536,IN_DTK!D$5,0))=FALSE,VLOOKUP($A102,DSSV!$A$7:$S$65536,IN_DTK!D$5,0),"")</f>
        <v>0</v>
      </c>
      <c r="E102" s="128">
        <f>IF(ISNA(VLOOKUP($A102,DSSV!$A$7:$S$65536,IN_DTK!E$5,0))=FALSE,VLOOKUP($A102,DSSV!$A$7:$S$65536,IN_DTK!E$5,0),"")</f>
        <v>0</v>
      </c>
      <c r="F102" s="126">
        <f>IF(ISNA(VLOOKUP($A102,DSSV!$A$7:$S$65536,IN_DTK!F$5,0))=FALSE,VLOOKUP($A102,DSSV!$A$7:$S$65536,IN_DTK!F$5,0),"")</f>
        <v>0</v>
      </c>
      <c r="G102" s="126">
        <f>IF(ISNA(VLOOKUP($A102,DSSV!$A$7:$S$65536,IN_DTK!G$5,0))=FALSE,VLOOKUP($A102,DSSV!$A$7:$S$65536,IN_DTK!G$5,0),"")</f>
        <v>0</v>
      </c>
      <c r="H102" s="126" t="str">
        <f>IF(ISNA(VLOOKUP($A102,DSSV!$A$7:$S$65536,IN_DTK!H$5,0))=FALSE,IF(H$8&lt;&gt;0,VLOOKUP($A102,DSSV!$A$7:$S$65536,IN_DTK!H$5,0),""),"")</f>
        <v/>
      </c>
      <c r="I102" s="126" t="str">
        <f>IF(ISNA(VLOOKUP($A102,DSSV!$A$7:$S$65536,IN_DTK!I$5,0))=FALSE,IF(I$8&lt;&gt;0,VLOOKUP($A102,DSSV!$A$7:$S$65536,IN_DTK!I$5,0),""),"")</f>
        <v/>
      </c>
      <c r="J102" s="126" t="str">
        <f>IF(ISNA(VLOOKUP($A102,DSSV!$A$7:$S$65536,IN_DTK!J$5,0))=FALSE,IF(J$8&lt;&gt;0,VLOOKUP($A102,DSSV!$A$7:$S$65536,IN_DTK!J$5,0),""),"")</f>
        <v/>
      </c>
      <c r="K102" s="126" t="str">
        <f>IF(ISNA(VLOOKUP($A102,DSSV!$A$7:$S$65536,IN_DTK!K$5,0))=FALSE,IF(K$8&lt;&gt;0,VLOOKUP($A102,DSSV!$A$7:$S$65536,IN_DTK!K$5,0),""),"")</f>
        <v/>
      </c>
      <c r="L102" s="126" t="str">
        <f>IF(ISNA(VLOOKUP($A102,DSSV!$A$7:$S$65536,IN_DTK!L$5,0))=FALSE,IF(L$8&lt;&gt;0,VLOOKUP($A102,DSSV!$A$7:$S$65536,IN_DTK!L$5,0),""),"")</f>
        <v/>
      </c>
      <c r="M102" s="126" t="str">
        <f>IF(ISNA(VLOOKUP($A102,DSSV!$A$7:$S$65536,IN_DTK!M$5,0))=FALSE,IF(M$8&lt;&gt;0,VLOOKUP($A102,DSSV!$A$7:$S$65536,IN_DTK!M$5,0),""),"")</f>
        <v/>
      </c>
      <c r="N102" s="126" t="str">
        <f>IF(ISNA(VLOOKUP($A102,DSSV!$A$7:$S$65536,IN_DTK!N$5,0))=FALSE,IF(N$8&lt;&gt;0,VLOOKUP($A102,DSSV!$A$7:$S$65536,IN_DTK!N$5,0),""),"")</f>
        <v/>
      </c>
      <c r="O102" s="126" t="str">
        <f>IF(ISNA(VLOOKUP($A102,DSSV!$A$7:$S$65536,IN_DTK!O$5,0))=FALSE,IF(O$8&lt;&gt;0,VLOOKUP($A102,DSSV!$A$7:$S$65536,IN_DTK!O$5,0),""),"")</f>
        <v/>
      </c>
      <c r="P102" s="126" t="str">
        <f>IF(ISNA(VLOOKUP($A102,DSSV!$A$7:$S$65536,IN_DTK!P$5,0))=FALSE,IF(P$8&lt;&gt;0,VLOOKUP($A102,DSSV!$A$7:$S$65536,IN_DTK!P$5,0),""),"")</f>
        <v/>
      </c>
      <c r="Q102" s="129">
        <f>IF(ISNA(VLOOKUP($A102,DSSV!$A$7:$S$65536,IN_DTK!Q$5,0))=FALSE,VLOOKUP($A102,DSSV!$A$7:$S$65536,IN_DTK!Q$5,0),"")</f>
        <v>0</v>
      </c>
      <c r="R102" s="130" t="str">
        <f>IF(ISNA(VLOOKUP($A102,DSSV!$A$7:$S$65536,IN_DTK!R$5,0))=FALSE,VLOOKUP($A102,DSSV!$A$7:$S$65536,IN_DTK!R$5,0),"")</f>
        <v>Không</v>
      </c>
      <c r="S102" s="131">
        <f>IF(ISNA(VLOOKUP($A102,DSSV!$A$7:$S$65536,IN_DTK!S$5,0))=FALSE,VLOOKUP($A102,DSSV!$A$7:$S$65536,IN_DTK!S$5,0),"")</f>
        <v>0</v>
      </c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</row>
    <row r="103" spans="1:55" s="125" customFormat="1" ht="20.100000000000001" customHeight="1">
      <c r="A103" s="123">
        <v>95</v>
      </c>
      <c r="B103" s="126">
        <v>95</v>
      </c>
      <c r="C103" s="126">
        <f>IF(ISNA(VLOOKUP($A103,DSSV!$A$7:$S$65536,IN_DTK!C$5,0))=FALSE,VLOOKUP($A103,DSSV!$A$7:$S$65536,IN_DTK!C$5,0),"")</f>
        <v>0</v>
      </c>
      <c r="D103" s="127">
        <f>IF(ISNA(VLOOKUP($A103,DSSV!$A$7:$S$65536,IN_DTK!D$5,0))=FALSE,VLOOKUP($A103,DSSV!$A$7:$S$65536,IN_DTK!D$5,0),"")</f>
        <v>0</v>
      </c>
      <c r="E103" s="128">
        <f>IF(ISNA(VLOOKUP($A103,DSSV!$A$7:$S$65536,IN_DTK!E$5,0))=FALSE,VLOOKUP($A103,DSSV!$A$7:$S$65536,IN_DTK!E$5,0),"")</f>
        <v>0</v>
      </c>
      <c r="F103" s="126">
        <f>IF(ISNA(VLOOKUP($A103,DSSV!$A$7:$S$65536,IN_DTK!F$5,0))=FALSE,VLOOKUP($A103,DSSV!$A$7:$S$65536,IN_DTK!F$5,0),"")</f>
        <v>0</v>
      </c>
      <c r="G103" s="126">
        <f>IF(ISNA(VLOOKUP($A103,DSSV!$A$7:$S$65536,IN_DTK!G$5,0))=FALSE,VLOOKUP($A103,DSSV!$A$7:$S$65536,IN_DTK!G$5,0),"")</f>
        <v>0</v>
      </c>
      <c r="H103" s="126" t="str">
        <f>IF(ISNA(VLOOKUP($A103,DSSV!$A$7:$S$65536,IN_DTK!H$5,0))=FALSE,IF(H$8&lt;&gt;0,VLOOKUP($A103,DSSV!$A$7:$S$65536,IN_DTK!H$5,0),""),"")</f>
        <v/>
      </c>
      <c r="I103" s="126" t="str">
        <f>IF(ISNA(VLOOKUP($A103,DSSV!$A$7:$S$65536,IN_DTK!I$5,0))=FALSE,IF(I$8&lt;&gt;0,VLOOKUP($A103,DSSV!$A$7:$S$65536,IN_DTK!I$5,0),""),"")</f>
        <v/>
      </c>
      <c r="J103" s="126" t="str">
        <f>IF(ISNA(VLOOKUP($A103,DSSV!$A$7:$S$65536,IN_DTK!J$5,0))=FALSE,IF(J$8&lt;&gt;0,VLOOKUP($A103,DSSV!$A$7:$S$65536,IN_DTK!J$5,0),""),"")</f>
        <v/>
      </c>
      <c r="K103" s="126" t="str">
        <f>IF(ISNA(VLOOKUP($A103,DSSV!$A$7:$S$65536,IN_DTK!K$5,0))=FALSE,IF(K$8&lt;&gt;0,VLOOKUP($A103,DSSV!$A$7:$S$65536,IN_DTK!K$5,0),""),"")</f>
        <v/>
      </c>
      <c r="L103" s="126" t="str">
        <f>IF(ISNA(VLOOKUP($A103,DSSV!$A$7:$S$65536,IN_DTK!L$5,0))=FALSE,IF(L$8&lt;&gt;0,VLOOKUP($A103,DSSV!$A$7:$S$65536,IN_DTK!L$5,0),""),"")</f>
        <v/>
      </c>
      <c r="M103" s="126" t="str">
        <f>IF(ISNA(VLOOKUP($A103,DSSV!$A$7:$S$65536,IN_DTK!M$5,0))=FALSE,IF(M$8&lt;&gt;0,VLOOKUP($A103,DSSV!$A$7:$S$65536,IN_DTK!M$5,0),""),"")</f>
        <v/>
      </c>
      <c r="N103" s="126" t="str">
        <f>IF(ISNA(VLOOKUP($A103,DSSV!$A$7:$S$65536,IN_DTK!N$5,0))=FALSE,IF(N$8&lt;&gt;0,VLOOKUP($A103,DSSV!$A$7:$S$65536,IN_DTK!N$5,0),""),"")</f>
        <v/>
      </c>
      <c r="O103" s="126" t="str">
        <f>IF(ISNA(VLOOKUP($A103,DSSV!$A$7:$S$65536,IN_DTK!O$5,0))=FALSE,IF(O$8&lt;&gt;0,VLOOKUP($A103,DSSV!$A$7:$S$65536,IN_DTK!O$5,0),""),"")</f>
        <v/>
      </c>
      <c r="P103" s="126" t="str">
        <f>IF(ISNA(VLOOKUP($A103,DSSV!$A$7:$S$65536,IN_DTK!P$5,0))=FALSE,IF(P$8&lt;&gt;0,VLOOKUP($A103,DSSV!$A$7:$S$65536,IN_DTK!P$5,0),""),"")</f>
        <v/>
      </c>
      <c r="Q103" s="129">
        <f>IF(ISNA(VLOOKUP($A103,DSSV!$A$7:$S$65536,IN_DTK!Q$5,0))=FALSE,VLOOKUP($A103,DSSV!$A$7:$S$65536,IN_DTK!Q$5,0),"")</f>
        <v>0</v>
      </c>
      <c r="R103" s="130" t="str">
        <f>IF(ISNA(VLOOKUP($A103,DSSV!$A$7:$S$65536,IN_DTK!R$5,0))=FALSE,VLOOKUP($A103,DSSV!$A$7:$S$65536,IN_DTK!R$5,0),"")</f>
        <v>Không</v>
      </c>
      <c r="S103" s="131">
        <f>IF(ISNA(VLOOKUP($A103,DSSV!$A$7:$S$65536,IN_DTK!S$5,0))=FALSE,VLOOKUP($A103,DSSV!$A$7:$S$65536,IN_DTK!S$5,0),"")</f>
        <v>0</v>
      </c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</row>
    <row r="104" spans="1:55" s="125" customFormat="1" ht="20.100000000000001" customHeight="1">
      <c r="A104" s="123">
        <v>96</v>
      </c>
      <c r="B104" s="126">
        <v>96</v>
      </c>
      <c r="C104" s="126">
        <f>IF(ISNA(VLOOKUP($A104,DSSV!$A$7:$S$65536,IN_DTK!C$5,0))=FALSE,VLOOKUP($A104,DSSV!$A$7:$S$65536,IN_DTK!C$5,0),"")</f>
        <v>0</v>
      </c>
      <c r="D104" s="127">
        <f>IF(ISNA(VLOOKUP($A104,DSSV!$A$7:$S$65536,IN_DTK!D$5,0))=FALSE,VLOOKUP($A104,DSSV!$A$7:$S$65536,IN_DTK!D$5,0),"")</f>
        <v>0</v>
      </c>
      <c r="E104" s="128">
        <f>IF(ISNA(VLOOKUP($A104,DSSV!$A$7:$S$65536,IN_DTK!E$5,0))=FALSE,VLOOKUP($A104,DSSV!$A$7:$S$65536,IN_DTK!E$5,0),"")</f>
        <v>0</v>
      </c>
      <c r="F104" s="126">
        <f>IF(ISNA(VLOOKUP($A104,DSSV!$A$7:$S$65536,IN_DTK!F$5,0))=FALSE,VLOOKUP($A104,DSSV!$A$7:$S$65536,IN_DTK!F$5,0),"")</f>
        <v>0</v>
      </c>
      <c r="G104" s="126">
        <f>IF(ISNA(VLOOKUP($A104,DSSV!$A$7:$S$65536,IN_DTK!G$5,0))=FALSE,VLOOKUP($A104,DSSV!$A$7:$S$65536,IN_DTK!G$5,0),"")</f>
        <v>0</v>
      </c>
      <c r="H104" s="126" t="str">
        <f>IF(ISNA(VLOOKUP($A104,DSSV!$A$7:$S$65536,IN_DTK!H$5,0))=FALSE,IF(H$8&lt;&gt;0,VLOOKUP($A104,DSSV!$A$7:$S$65536,IN_DTK!H$5,0),""),"")</f>
        <v/>
      </c>
      <c r="I104" s="126" t="str">
        <f>IF(ISNA(VLOOKUP($A104,DSSV!$A$7:$S$65536,IN_DTK!I$5,0))=FALSE,IF(I$8&lt;&gt;0,VLOOKUP($A104,DSSV!$A$7:$S$65536,IN_DTK!I$5,0),""),"")</f>
        <v/>
      </c>
      <c r="J104" s="126" t="str">
        <f>IF(ISNA(VLOOKUP($A104,DSSV!$A$7:$S$65536,IN_DTK!J$5,0))=FALSE,IF(J$8&lt;&gt;0,VLOOKUP($A104,DSSV!$A$7:$S$65536,IN_DTK!J$5,0),""),"")</f>
        <v/>
      </c>
      <c r="K104" s="126" t="str">
        <f>IF(ISNA(VLOOKUP($A104,DSSV!$A$7:$S$65536,IN_DTK!K$5,0))=FALSE,IF(K$8&lt;&gt;0,VLOOKUP($A104,DSSV!$A$7:$S$65536,IN_DTK!K$5,0),""),"")</f>
        <v/>
      </c>
      <c r="L104" s="126" t="str">
        <f>IF(ISNA(VLOOKUP($A104,DSSV!$A$7:$S$65536,IN_DTK!L$5,0))=FALSE,IF(L$8&lt;&gt;0,VLOOKUP($A104,DSSV!$A$7:$S$65536,IN_DTK!L$5,0),""),"")</f>
        <v/>
      </c>
      <c r="M104" s="126" t="str">
        <f>IF(ISNA(VLOOKUP($A104,DSSV!$A$7:$S$65536,IN_DTK!M$5,0))=FALSE,IF(M$8&lt;&gt;0,VLOOKUP($A104,DSSV!$A$7:$S$65536,IN_DTK!M$5,0),""),"")</f>
        <v/>
      </c>
      <c r="N104" s="126" t="str">
        <f>IF(ISNA(VLOOKUP($A104,DSSV!$A$7:$S$65536,IN_DTK!N$5,0))=FALSE,IF(N$8&lt;&gt;0,VLOOKUP($A104,DSSV!$A$7:$S$65536,IN_DTK!N$5,0),""),"")</f>
        <v/>
      </c>
      <c r="O104" s="126" t="str">
        <f>IF(ISNA(VLOOKUP($A104,DSSV!$A$7:$S$65536,IN_DTK!O$5,0))=FALSE,IF(O$8&lt;&gt;0,VLOOKUP($A104,DSSV!$A$7:$S$65536,IN_DTK!O$5,0),""),"")</f>
        <v/>
      </c>
      <c r="P104" s="126" t="str">
        <f>IF(ISNA(VLOOKUP($A104,DSSV!$A$7:$S$65536,IN_DTK!P$5,0))=FALSE,IF(P$8&lt;&gt;0,VLOOKUP($A104,DSSV!$A$7:$S$65536,IN_DTK!P$5,0),""),"")</f>
        <v/>
      </c>
      <c r="Q104" s="129">
        <f>IF(ISNA(VLOOKUP($A104,DSSV!$A$7:$S$65536,IN_DTK!Q$5,0))=FALSE,VLOOKUP($A104,DSSV!$A$7:$S$65536,IN_DTK!Q$5,0),"")</f>
        <v>0</v>
      </c>
      <c r="R104" s="130" t="str">
        <f>IF(ISNA(VLOOKUP($A104,DSSV!$A$7:$S$65536,IN_DTK!R$5,0))=FALSE,VLOOKUP($A104,DSSV!$A$7:$S$65536,IN_DTK!R$5,0),"")</f>
        <v>Không</v>
      </c>
      <c r="S104" s="131">
        <f>IF(ISNA(VLOOKUP($A104,DSSV!$A$7:$S$65536,IN_DTK!S$5,0))=FALSE,VLOOKUP($A104,DSSV!$A$7:$S$65536,IN_DTK!S$5,0),"")</f>
        <v>0</v>
      </c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</row>
    <row r="105" spans="1:55" s="125" customFormat="1" ht="20.100000000000001" customHeight="1">
      <c r="A105" s="123">
        <v>97</v>
      </c>
      <c r="B105" s="126">
        <v>97</v>
      </c>
      <c r="C105" s="126">
        <f>IF(ISNA(VLOOKUP($A105,DSSV!$A$7:$S$65536,IN_DTK!C$5,0))=FALSE,VLOOKUP($A105,DSSV!$A$7:$S$65536,IN_DTK!C$5,0),"")</f>
        <v>0</v>
      </c>
      <c r="D105" s="127">
        <f>IF(ISNA(VLOOKUP($A105,DSSV!$A$7:$S$65536,IN_DTK!D$5,0))=FALSE,VLOOKUP($A105,DSSV!$A$7:$S$65536,IN_DTK!D$5,0),"")</f>
        <v>0</v>
      </c>
      <c r="E105" s="128">
        <f>IF(ISNA(VLOOKUP($A105,DSSV!$A$7:$S$65536,IN_DTK!E$5,0))=FALSE,VLOOKUP($A105,DSSV!$A$7:$S$65536,IN_DTK!E$5,0),"")</f>
        <v>0</v>
      </c>
      <c r="F105" s="126">
        <f>IF(ISNA(VLOOKUP($A105,DSSV!$A$7:$S$65536,IN_DTK!F$5,0))=FALSE,VLOOKUP($A105,DSSV!$A$7:$S$65536,IN_DTK!F$5,0),"")</f>
        <v>0</v>
      </c>
      <c r="G105" s="126">
        <f>IF(ISNA(VLOOKUP($A105,DSSV!$A$7:$S$65536,IN_DTK!G$5,0))=FALSE,VLOOKUP($A105,DSSV!$A$7:$S$65536,IN_DTK!G$5,0),"")</f>
        <v>0</v>
      </c>
      <c r="H105" s="126" t="str">
        <f>IF(ISNA(VLOOKUP($A105,DSSV!$A$7:$S$65536,IN_DTK!H$5,0))=FALSE,IF(H$8&lt;&gt;0,VLOOKUP($A105,DSSV!$A$7:$S$65536,IN_DTK!H$5,0),""),"")</f>
        <v/>
      </c>
      <c r="I105" s="126" t="str">
        <f>IF(ISNA(VLOOKUP($A105,DSSV!$A$7:$S$65536,IN_DTK!I$5,0))=FALSE,IF(I$8&lt;&gt;0,VLOOKUP($A105,DSSV!$A$7:$S$65536,IN_DTK!I$5,0),""),"")</f>
        <v/>
      </c>
      <c r="J105" s="126" t="str">
        <f>IF(ISNA(VLOOKUP($A105,DSSV!$A$7:$S$65536,IN_DTK!J$5,0))=FALSE,IF(J$8&lt;&gt;0,VLOOKUP($A105,DSSV!$A$7:$S$65536,IN_DTK!J$5,0),""),"")</f>
        <v/>
      </c>
      <c r="K105" s="126" t="str">
        <f>IF(ISNA(VLOOKUP($A105,DSSV!$A$7:$S$65536,IN_DTK!K$5,0))=FALSE,IF(K$8&lt;&gt;0,VLOOKUP($A105,DSSV!$A$7:$S$65536,IN_DTK!K$5,0),""),"")</f>
        <v/>
      </c>
      <c r="L105" s="126" t="str">
        <f>IF(ISNA(VLOOKUP($A105,DSSV!$A$7:$S$65536,IN_DTK!L$5,0))=FALSE,IF(L$8&lt;&gt;0,VLOOKUP($A105,DSSV!$A$7:$S$65536,IN_DTK!L$5,0),""),"")</f>
        <v/>
      </c>
      <c r="M105" s="126" t="str">
        <f>IF(ISNA(VLOOKUP($A105,DSSV!$A$7:$S$65536,IN_DTK!M$5,0))=FALSE,IF(M$8&lt;&gt;0,VLOOKUP($A105,DSSV!$A$7:$S$65536,IN_DTK!M$5,0),""),"")</f>
        <v/>
      </c>
      <c r="N105" s="126" t="str">
        <f>IF(ISNA(VLOOKUP($A105,DSSV!$A$7:$S$65536,IN_DTK!N$5,0))=FALSE,IF(N$8&lt;&gt;0,VLOOKUP($A105,DSSV!$A$7:$S$65536,IN_DTK!N$5,0),""),"")</f>
        <v/>
      </c>
      <c r="O105" s="126" t="str">
        <f>IF(ISNA(VLOOKUP($A105,DSSV!$A$7:$S$65536,IN_DTK!O$5,0))=FALSE,IF(O$8&lt;&gt;0,VLOOKUP($A105,DSSV!$A$7:$S$65536,IN_DTK!O$5,0),""),"")</f>
        <v/>
      </c>
      <c r="P105" s="126" t="str">
        <f>IF(ISNA(VLOOKUP($A105,DSSV!$A$7:$S$65536,IN_DTK!P$5,0))=FALSE,IF(P$8&lt;&gt;0,VLOOKUP($A105,DSSV!$A$7:$S$65536,IN_DTK!P$5,0),""),"")</f>
        <v/>
      </c>
      <c r="Q105" s="129">
        <f>IF(ISNA(VLOOKUP($A105,DSSV!$A$7:$S$65536,IN_DTK!Q$5,0))=FALSE,VLOOKUP($A105,DSSV!$A$7:$S$65536,IN_DTK!Q$5,0),"")</f>
        <v>0</v>
      </c>
      <c r="R105" s="130" t="str">
        <f>IF(ISNA(VLOOKUP($A105,DSSV!$A$7:$S$65536,IN_DTK!R$5,0))=FALSE,VLOOKUP($A105,DSSV!$A$7:$S$65536,IN_DTK!R$5,0),"")</f>
        <v>Không</v>
      </c>
      <c r="S105" s="131">
        <f>IF(ISNA(VLOOKUP($A105,DSSV!$A$7:$S$65536,IN_DTK!S$5,0))=FALSE,VLOOKUP($A105,DSSV!$A$7:$S$65536,IN_DTK!S$5,0),"")</f>
        <v>0</v>
      </c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</row>
    <row r="106" spans="1:55" s="125" customFormat="1" ht="20.100000000000001" customHeight="1">
      <c r="A106" s="123">
        <v>98</v>
      </c>
      <c r="B106" s="126">
        <v>98</v>
      </c>
      <c r="C106" s="126">
        <f>IF(ISNA(VLOOKUP($A106,DSSV!$A$7:$S$65536,IN_DTK!C$5,0))=FALSE,VLOOKUP($A106,DSSV!$A$7:$S$65536,IN_DTK!C$5,0),"")</f>
        <v>0</v>
      </c>
      <c r="D106" s="127">
        <f>IF(ISNA(VLOOKUP($A106,DSSV!$A$7:$S$65536,IN_DTK!D$5,0))=FALSE,VLOOKUP($A106,DSSV!$A$7:$S$65536,IN_DTK!D$5,0),"")</f>
        <v>0</v>
      </c>
      <c r="E106" s="128">
        <f>IF(ISNA(VLOOKUP($A106,DSSV!$A$7:$S$65536,IN_DTK!E$5,0))=FALSE,VLOOKUP($A106,DSSV!$A$7:$S$65536,IN_DTK!E$5,0),"")</f>
        <v>0</v>
      </c>
      <c r="F106" s="126">
        <f>IF(ISNA(VLOOKUP($A106,DSSV!$A$7:$S$65536,IN_DTK!F$5,0))=FALSE,VLOOKUP($A106,DSSV!$A$7:$S$65536,IN_DTK!F$5,0),"")</f>
        <v>0</v>
      </c>
      <c r="G106" s="126">
        <f>IF(ISNA(VLOOKUP($A106,DSSV!$A$7:$S$65536,IN_DTK!G$5,0))=FALSE,VLOOKUP($A106,DSSV!$A$7:$S$65536,IN_DTK!G$5,0),"")</f>
        <v>0</v>
      </c>
      <c r="H106" s="126" t="str">
        <f>IF(ISNA(VLOOKUP($A106,DSSV!$A$7:$S$65536,IN_DTK!H$5,0))=FALSE,IF(H$8&lt;&gt;0,VLOOKUP($A106,DSSV!$A$7:$S$65536,IN_DTK!H$5,0),""),"")</f>
        <v/>
      </c>
      <c r="I106" s="126" t="str">
        <f>IF(ISNA(VLOOKUP($A106,DSSV!$A$7:$S$65536,IN_DTK!I$5,0))=FALSE,IF(I$8&lt;&gt;0,VLOOKUP($A106,DSSV!$A$7:$S$65536,IN_DTK!I$5,0),""),"")</f>
        <v/>
      </c>
      <c r="J106" s="126" t="str">
        <f>IF(ISNA(VLOOKUP($A106,DSSV!$A$7:$S$65536,IN_DTK!J$5,0))=FALSE,IF(J$8&lt;&gt;0,VLOOKUP($A106,DSSV!$A$7:$S$65536,IN_DTK!J$5,0),""),"")</f>
        <v/>
      </c>
      <c r="K106" s="126" t="str">
        <f>IF(ISNA(VLOOKUP($A106,DSSV!$A$7:$S$65536,IN_DTK!K$5,0))=FALSE,IF(K$8&lt;&gt;0,VLOOKUP($A106,DSSV!$A$7:$S$65536,IN_DTK!K$5,0),""),"")</f>
        <v/>
      </c>
      <c r="L106" s="126" t="str">
        <f>IF(ISNA(VLOOKUP($A106,DSSV!$A$7:$S$65536,IN_DTK!L$5,0))=FALSE,IF(L$8&lt;&gt;0,VLOOKUP($A106,DSSV!$A$7:$S$65536,IN_DTK!L$5,0),""),"")</f>
        <v/>
      </c>
      <c r="M106" s="126" t="str">
        <f>IF(ISNA(VLOOKUP($A106,DSSV!$A$7:$S$65536,IN_DTK!M$5,0))=FALSE,IF(M$8&lt;&gt;0,VLOOKUP($A106,DSSV!$A$7:$S$65536,IN_DTK!M$5,0),""),"")</f>
        <v/>
      </c>
      <c r="N106" s="126" t="str">
        <f>IF(ISNA(VLOOKUP($A106,DSSV!$A$7:$S$65536,IN_DTK!N$5,0))=FALSE,IF(N$8&lt;&gt;0,VLOOKUP($A106,DSSV!$A$7:$S$65536,IN_DTK!N$5,0),""),"")</f>
        <v/>
      </c>
      <c r="O106" s="126" t="str">
        <f>IF(ISNA(VLOOKUP($A106,DSSV!$A$7:$S$65536,IN_DTK!O$5,0))=FALSE,IF(O$8&lt;&gt;0,VLOOKUP($A106,DSSV!$A$7:$S$65536,IN_DTK!O$5,0),""),"")</f>
        <v/>
      </c>
      <c r="P106" s="126" t="str">
        <f>IF(ISNA(VLOOKUP($A106,DSSV!$A$7:$S$65536,IN_DTK!P$5,0))=FALSE,IF(P$8&lt;&gt;0,VLOOKUP($A106,DSSV!$A$7:$S$65536,IN_DTK!P$5,0),""),"")</f>
        <v/>
      </c>
      <c r="Q106" s="129">
        <f>IF(ISNA(VLOOKUP($A106,DSSV!$A$7:$S$65536,IN_DTK!Q$5,0))=FALSE,VLOOKUP($A106,DSSV!$A$7:$S$65536,IN_DTK!Q$5,0),"")</f>
        <v>0</v>
      </c>
      <c r="R106" s="130" t="str">
        <f>IF(ISNA(VLOOKUP($A106,DSSV!$A$7:$S$65536,IN_DTK!R$5,0))=FALSE,VLOOKUP($A106,DSSV!$A$7:$S$65536,IN_DTK!R$5,0),"")</f>
        <v>Không</v>
      </c>
      <c r="S106" s="131">
        <f>IF(ISNA(VLOOKUP($A106,DSSV!$A$7:$S$65536,IN_DTK!S$5,0))=FALSE,VLOOKUP($A106,DSSV!$A$7:$S$65536,IN_DTK!S$5,0),"")</f>
        <v>0</v>
      </c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</row>
    <row r="107" spans="1:55" s="125" customFormat="1" ht="20.100000000000001" customHeight="1">
      <c r="A107" s="123">
        <v>99</v>
      </c>
      <c r="B107" s="126">
        <v>99</v>
      </c>
      <c r="C107" s="126">
        <f>IF(ISNA(VLOOKUP($A107,DSSV!$A$7:$S$65536,IN_DTK!C$5,0))=FALSE,VLOOKUP($A107,DSSV!$A$7:$S$65536,IN_DTK!C$5,0),"")</f>
        <v>0</v>
      </c>
      <c r="D107" s="127">
        <f>IF(ISNA(VLOOKUP($A107,DSSV!$A$7:$S$65536,IN_DTK!D$5,0))=FALSE,VLOOKUP($A107,DSSV!$A$7:$S$65536,IN_DTK!D$5,0),"")</f>
        <v>0</v>
      </c>
      <c r="E107" s="128">
        <f>IF(ISNA(VLOOKUP($A107,DSSV!$A$7:$S$65536,IN_DTK!E$5,0))=FALSE,VLOOKUP($A107,DSSV!$A$7:$S$65536,IN_DTK!E$5,0),"")</f>
        <v>0</v>
      </c>
      <c r="F107" s="126">
        <f>IF(ISNA(VLOOKUP($A107,DSSV!$A$7:$S$65536,IN_DTK!F$5,0))=FALSE,VLOOKUP($A107,DSSV!$A$7:$S$65536,IN_DTK!F$5,0),"")</f>
        <v>0</v>
      </c>
      <c r="G107" s="126">
        <f>IF(ISNA(VLOOKUP($A107,DSSV!$A$7:$S$65536,IN_DTK!G$5,0))=FALSE,VLOOKUP($A107,DSSV!$A$7:$S$65536,IN_DTK!G$5,0),"")</f>
        <v>0</v>
      </c>
      <c r="H107" s="126" t="str">
        <f>IF(ISNA(VLOOKUP($A107,DSSV!$A$7:$S$65536,IN_DTK!H$5,0))=FALSE,IF(H$8&lt;&gt;0,VLOOKUP($A107,DSSV!$A$7:$S$65536,IN_DTK!H$5,0),""),"")</f>
        <v/>
      </c>
      <c r="I107" s="126" t="str">
        <f>IF(ISNA(VLOOKUP($A107,DSSV!$A$7:$S$65536,IN_DTK!I$5,0))=FALSE,IF(I$8&lt;&gt;0,VLOOKUP($A107,DSSV!$A$7:$S$65536,IN_DTK!I$5,0),""),"")</f>
        <v/>
      </c>
      <c r="J107" s="126" t="str">
        <f>IF(ISNA(VLOOKUP($A107,DSSV!$A$7:$S$65536,IN_DTK!J$5,0))=FALSE,IF(J$8&lt;&gt;0,VLOOKUP($A107,DSSV!$A$7:$S$65536,IN_DTK!J$5,0),""),"")</f>
        <v/>
      </c>
      <c r="K107" s="126" t="str">
        <f>IF(ISNA(VLOOKUP($A107,DSSV!$A$7:$S$65536,IN_DTK!K$5,0))=FALSE,IF(K$8&lt;&gt;0,VLOOKUP($A107,DSSV!$A$7:$S$65536,IN_DTK!K$5,0),""),"")</f>
        <v/>
      </c>
      <c r="L107" s="126" t="str">
        <f>IF(ISNA(VLOOKUP($A107,DSSV!$A$7:$S$65536,IN_DTK!L$5,0))=FALSE,IF(L$8&lt;&gt;0,VLOOKUP($A107,DSSV!$A$7:$S$65536,IN_DTK!L$5,0),""),"")</f>
        <v/>
      </c>
      <c r="M107" s="126" t="str">
        <f>IF(ISNA(VLOOKUP($A107,DSSV!$A$7:$S$65536,IN_DTK!M$5,0))=FALSE,IF(M$8&lt;&gt;0,VLOOKUP($A107,DSSV!$A$7:$S$65536,IN_DTK!M$5,0),""),"")</f>
        <v/>
      </c>
      <c r="N107" s="126" t="str">
        <f>IF(ISNA(VLOOKUP($A107,DSSV!$A$7:$S$65536,IN_DTK!N$5,0))=FALSE,IF(N$8&lt;&gt;0,VLOOKUP($A107,DSSV!$A$7:$S$65536,IN_DTK!N$5,0),""),"")</f>
        <v/>
      </c>
      <c r="O107" s="126" t="str">
        <f>IF(ISNA(VLOOKUP($A107,DSSV!$A$7:$S$65536,IN_DTK!O$5,0))=FALSE,IF(O$8&lt;&gt;0,VLOOKUP($A107,DSSV!$A$7:$S$65536,IN_DTK!O$5,0),""),"")</f>
        <v/>
      </c>
      <c r="P107" s="126" t="str">
        <f>IF(ISNA(VLOOKUP($A107,DSSV!$A$7:$S$65536,IN_DTK!P$5,0))=FALSE,IF(P$8&lt;&gt;0,VLOOKUP($A107,DSSV!$A$7:$S$65536,IN_DTK!P$5,0),""),"")</f>
        <v/>
      </c>
      <c r="Q107" s="129">
        <f>IF(ISNA(VLOOKUP($A107,DSSV!$A$7:$S$65536,IN_DTK!Q$5,0))=FALSE,VLOOKUP($A107,DSSV!$A$7:$S$65536,IN_DTK!Q$5,0),"")</f>
        <v>0</v>
      </c>
      <c r="R107" s="130" t="str">
        <f>IF(ISNA(VLOOKUP($A107,DSSV!$A$7:$S$65536,IN_DTK!R$5,0))=FALSE,VLOOKUP($A107,DSSV!$A$7:$S$65536,IN_DTK!R$5,0),"")</f>
        <v>Không</v>
      </c>
      <c r="S107" s="131">
        <f>IF(ISNA(VLOOKUP($A107,DSSV!$A$7:$S$65536,IN_DTK!S$5,0))=FALSE,VLOOKUP($A107,DSSV!$A$7:$S$65536,IN_DTK!S$5,0),"")</f>
        <v>0</v>
      </c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</row>
    <row r="108" spans="1:55" s="125" customFormat="1" ht="20.100000000000001" customHeight="1">
      <c r="A108" s="123">
        <v>100</v>
      </c>
      <c r="B108" s="126">
        <v>100</v>
      </c>
      <c r="C108" s="126">
        <f>IF(ISNA(VLOOKUP($A108,DSSV!$A$7:$S$65536,IN_DTK!C$5,0))=FALSE,VLOOKUP($A108,DSSV!$A$7:$S$65536,IN_DTK!C$5,0),"")</f>
        <v>0</v>
      </c>
      <c r="D108" s="127">
        <f>IF(ISNA(VLOOKUP($A108,DSSV!$A$7:$S$65536,IN_DTK!D$5,0))=FALSE,VLOOKUP($A108,DSSV!$A$7:$S$65536,IN_DTK!D$5,0),"")</f>
        <v>0</v>
      </c>
      <c r="E108" s="128">
        <f>IF(ISNA(VLOOKUP($A108,DSSV!$A$7:$S$65536,IN_DTK!E$5,0))=FALSE,VLOOKUP($A108,DSSV!$A$7:$S$65536,IN_DTK!E$5,0),"")</f>
        <v>0</v>
      </c>
      <c r="F108" s="126">
        <f>IF(ISNA(VLOOKUP($A108,DSSV!$A$7:$S$65536,IN_DTK!F$5,0))=FALSE,VLOOKUP($A108,DSSV!$A$7:$S$65536,IN_DTK!F$5,0),"")</f>
        <v>0</v>
      </c>
      <c r="G108" s="126">
        <f>IF(ISNA(VLOOKUP($A108,DSSV!$A$7:$S$65536,IN_DTK!G$5,0))=FALSE,VLOOKUP($A108,DSSV!$A$7:$S$65536,IN_DTK!G$5,0),"")</f>
        <v>0</v>
      </c>
      <c r="H108" s="126" t="str">
        <f>IF(ISNA(VLOOKUP($A108,DSSV!$A$7:$S$65536,IN_DTK!H$5,0))=FALSE,IF(H$8&lt;&gt;0,VLOOKUP($A108,DSSV!$A$7:$S$65536,IN_DTK!H$5,0),""),"")</f>
        <v/>
      </c>
      <c r="I108" s="126" t="str">
        <f>IF(ISNA(VLOOKUP($A108,DSSV!$A$7:$S$65536,IN_DTK!I$5,0))=FALSE,IF(I$8&lt;&gt;0,VLOOKUP($A108,DSSV!$A$7:$S$65536,IN_DTK!I$5,0),""),"")</f>
        <v/>
      </c>
      <c r="J108" s="126" t="str">
        <f>IF(ISNA(VLOOKUP($A108,DSSV!$A$7:$S$65536,IN_DTK!J$5,0))=FALSE,IF(J$8&lt;&gt;0,VLOOKUP($A108,DSSV!$A$7:$S$65536,IN_DTK!J$5,0),""),"")</f>
        <v/>
      </c>
      <c r="K108" s="126" t="str">
        <f>IF(ISNA(VLOOKUP($A108,DSSV!$A$7:$S$65536,IN_DTK!K$5,0))=FALSE,IF(K$8&lt;&gt;0,VLOOKUP($A108,DSSV!$A$7:$S$65536,IN_DTK!K$5,0),""),"")</f>
        <v/>
      </c>
      <c r="L108" s="126" t="str">
        <f>IF(ISNA(VLOOKUP($A108,DSSV!$A$7:$S$65536,IN_DTK!L$5,0))=FALSE,IF(L$8&lt;&gt;0,VLOOKUP($A108,DSSV!$A$7:$S$65536,IN_DTK!L$5,0),""),"")</f>
        <v/>
      </c>
      <c r="M108" s="126" t="str">
        <f>IF(ISNA(VLOOKUP($A108,DSSV!$A$7:$S$65536,IN_DTK!M$5,0))=FALSE,IF(M$8&lt;&gt;0,VLOOKUP($A108,DSSV!$A$7:$S$65536,IN_DTK!M$5,0),""),"")</f>
        <v/>
      </c>
      <c r="N108" s="126" t="str">
        <f>IF(ISNA(VLOOKUP($A108,DSSV!$A$7:$S$65536,IN_DTK!N$5,0))=FALSE,IF(N$8&lt;&gt;0,VLOOKUP($A108,DSSV!$A$7:$S$65536,IN_DTK!N$5,0),""),"")</f>
        <v/>
      </c>
      <c r="O108" s="126" t="str">
        <f>IF(ISNA(VLOOKUP($A108,DSSV!$A$7:$S$65536,IN_DTK!O$5,0))=FALSE,IF(O$8&lt;&gt;0,VLOOKUP($A108,DSSV!$A$7:$S$65536,IN_DTK!O$5,0),""),"")</f>
        <v/>
      </c>
      <c r="P108" s="126" t="str">
        <f>IF(ISNA(VLOOKUP($A108,DSSV!$A$7:$S$65536,IN_DTK!P$5,0))=FALSE,IF(P$8&lt;&gt;0,VLOOKUP($A108,DSSV!$A$7:$S$65536,IN_DTK!P$5,0),""),"")</f>
        <v/>
      </c>
      <c r="Q108" s="129">
        <f>IF(ISNA(VLOOKUP($A108,DSSV!$A$7:$S$65536,IN_DTK!Q$5,0))=FALSE,VLOOKUP($A108,DSSV!$A$7:$S$65536,IN_DTK!Q$5,0),"")</f>
        <v>0</v>
      </c>
      <c r="R108" s="130" t="str">
        <f>IF(ISNA(VLOOKUP($A108,DSSV!$A$7:$S$65536,IN_DTK!R$5,0))=FALSE,VLOOKUP($A108,DSSV!$A$7:$S$65536,IN_DTK!R$5,0),"")</f>
        <v>Không</v>
      </c>
      <c r="S108" s="131">
        <f>IF(ISNA(VLOOKUP($A108,DSSV!$A$7:$S$65536,IN_DTK!S$5,0))=FALSE,VLOOKUP($A108,DSSV!$A$7:$S$65536,IN_DTK!S$5,0),"")</f>
        <v>0</v>
      </c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</row>
    <row r="109" spans="1:55" s="125" customFormat="1" ht="20.100000000000001" customHeight="1">
      <c r="A109" s="123">
        <v>101</v>
      </c>
      <c r="B109" s="126">
        <v>101</v>
      </c>
      <c r="C109" s="126">
        <f>IF(ISNA(VLOOKUP($A109,DSSV!$A$7:$S$65536,IN_DTK!C$5,0))=FALSE,VLOOKUP($A109,DSSV!$A$7:$S$65536,IN_DTK!C$5,0),"")</f>
        <v>0</v>
      </c>
      <c r="D109" s="127">
        <f>IF(ISNA(VLOOKUP($A109,DSSV!$A$7:$S$65536,IN_DTK!D$5,0))=FALSE,VLOOKUP($A109,DSSV!$A$7:$S$65536,IN_DTK!D$5,0),"")</f>
        <v>0</v>
      </c>
      <c r="E109" s="128">
        <f>IF(ISNA(VLOOKUP($A109,DSSV!$A$7:$S$65536,IN_DTK!E$5,0))=FALSE,VLOOKUP($A109,DSSV!$A$7:$S$65536,IN_DTK!E$5,0),"")</f>
        <v>0</v>
      </c>
      <c r="F109" s="126">
        <f>IF(ISNA(VLOOKUP($A109,DSSV!$A$7:$S$65536,IN_DTK!F$5,0))=FALSE,VLOOKUP($A109,DSSV!$A$7:$S$65536,IN_DTK!F$5,0),"")</f>
        <v>0</v>
      </c>
      <c r="G109" s="126">
        <f>IF(ISNA(VLOOKUP($A109,DSSV!$A$7:$S$65536,IN_DTK!G$5,0))=FALSE,VLOOKUP($A109,DSSV!$A$7:$S$65536,IN_DTK!G$5,0),"")</f>
        <v>0</v>
      </c>
      <c r="H109" s="126" t="str">
        <f>IF(ISNA(VLOOKUP($A109,DSSV!$A$7:$S$65536,IN_DTK!H$5,0))=FALSE,IF(H$8&lt;&gt;0,VLOOKUP($A109,DSSV!$A$7:$S$65536,IN_DTK!H$5,0),""),"")</f>
        <v/>
      </c>
      <c r="I109" s="126" t="str">
        <f>IF(ISNA(VLOOKUP($A109,DSSV!$A$7:$S$65536,IN_DTK!I$5,0))=FALSE,IF(I$8&lt;&gt;0,VLOOKUP($A109,DSSV!$A$7:$S$65536,IN_DTK!I$5,0),""),"")</f>
        <v/>
      </c>
      <c r="J109" s="126" t="str">
        <f>IF(ISNA(VLOOKUP($A109,DSSV!$A$7:$S$65536,IN_DTK!J$5,0))=FALSE,IF(J$8&lt;&gt;0,VLOOKUP($A109,DSSV!$A$7:$S$65536,IN_DTK!J$5,0),""),"")</f>
        <v/>
      </c>
      <c r="K109" s="126" t="str">
        <f>IF(ISNA(VLOOKUP($A109,DSSV!$A$7:$S$65536,IN_DTK!K$5,0))=FALSE,IF(K$8&lt;&gt;0,VLOOKUP($A109,DSSV!$A$7:$S$65536,IN_DTK!K$5,0),""),"")</f>
        <v/>
      </c>
      <c r="L109" s="126" t="str">
        <f>IF(ISNA(VLOOKUP($A109,DSSV!$A$7:$S$65536,IN_DTK!L$5,0))=FALSE,IF(L$8&lt;&gt;0,VLOOKUP($A109,DSSV!$A$7:$S$65536,IN_DTK!L$5,0),""),"")</f>
        <v/>
      </c>
      <c r="M109" s="126" t="str">
        <f>IF(ISNA(VLOOKUP($A109,DSSV!$A$7:$S$65536,IN_DTK!M$5,0))=FALSE,IF(M$8&lt;&gt;0,VLOOKUP($A109,DSSV!$A$7:$S$65536,IN_DTK!M$5,0),""),"")</f>
        <v/>
      </c>
      <c r="N109" s="126" t="str">
        <f>IF(ISNA(VLOOKUP($A109,DSSV!$A$7:$S$65536,IN_DTK!N$5,0))=FALSE,IF(N$8&lt;&gt;0,VLOOKUP($A109,DSSV!$A$7:$S$65536,IN_DTK!N$5,0),""),"")</f>
        <v/>
      </c>
      <c r="O109" s="126" t="str">
        <f>IF(ISNA(VLOOKUP($A109,DSSV!$A$7:$S$65536,IN_DTK!O$5,0))=FALSE,IF(O$8&lt;&gt;0,VLOOKUP($A109,DSSV!$A$7:$S$65536,IN_DTK!O$5,0),""),"")</f>
        <v/>
      </c>
      <c r="P109" s="126" t="str">
        <f>IF(ISNA(VLOOKUP($A109,DSSV!$A$7:$S$65536,IN_DTK!P$5,0))=FALSE,IF(P$8&lt;&gt;0,VLOOKUP($A109,DSSV!$A$7:$S$65536,IN_DTK!P$5,0),""),"")</f>
        <v/>
      </c>
      <c r="Q109" s="129">
        <f>IF(ISNA(VLOOKUP($A109,DSSV!$A$7:$S$65536,IN_DTK!Q$5,0))=FALSE,VLOOKUP($A109,DSSV!$A$7:$S$65536,IN_DTK!Q$5,0),"")</f>
        <v>0</v>
      </c>
      <c r="R109" s="130" t="str">
        <f>IF(ISNA(VLOOKUP($A109,DSSV!$A$7:$S$65536,IN_DTK!R$5,0))=FALSE,VLOOKUP($A109,DSSV!$A$7:$S$65536,IN_DTK!R$5,0),"")</f>
        <v>Không</v>
      </c>
      <c r="S109" s="131">
        <f>IF(ISNA(VLOOKUP($A109,DSSV!$A$7:$S$65536,IN_DTK!S$5,0))=FALSE,VLOOKUP($A109,DSSV!$A$7:$S$65536,IN_DTK!S$5,0),"")</f>
        <v>0</v>
      </c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</row>
    <row r="110" spans="1:55" s="125" customFormat="1" ht="20.100000000000001" customHeight="1">
      <c r="A110" s="123">
        <v>102</v>
      </c>
      <c r="B110" s="126">
        <v>102</v>
      </c>
      <c r="C110" s="126">
        <f>IF(ISNA(VLOOKUP($A110,DSSV!$A$7:$S$65536,IN_DTK!C$5,0))=FALSE,VLOOKUP($A110,DSSV!$A$7:$S$65536,IN_DTK!C$5,0),"")</f>
        <v>0</v>
      </c>
      <c r="D110" s="127">
        <f>IF(ISNA(VLOOKUP($A110,DSSV!$A$7:$S$65536,IN_DTK!D$5,0))=FALSE,VLOOKUP($A110,DSSV!$A$7:$S$65536,IN_DTK!D$5,0),"")</f>
        <v>0</v>
      </c>
      <c r="E110" s="128">
        <f>IF(ISNA(VLOOKUP($A110,DSSV!$A$7:$S$65536,IN_DTK!E$5,0))=FALSE,VLOOKUP($A110,DSSV!$A$7:$S$65536,IN_DTK!E$5,0),"")</f>
        <v>0</v>
      </c>
      <c r="F110" s="126">
        <f>IF(ISNA(VLOOKUP($A110,DSSV!$A$7:$S$65536,IN_DTK!F$5,0))=FALSE,VLOOKUP($A110,DSSV!$A$7:$S$65536,IN_DTK!F$5,0),"")</f>
        <v>0</v>
      </c>
      <c r="G110" s="126">
        <f>IF(ISNA(VLOOKUP($A110,DSSV!$A$7:$S$65536,IN_DTK!G$5,0))=FALSE,VLOOKUP($A110,DSSV!$A$7:$S$65536,IN_DTK!G$5,0),"")</f>
        <v>0</v>
      </c>
      <c r="H110" s="126" t="str">
        <f>IF(ISNA(VLOOKUP($A110,DSSV!$A$7:$S$65536,IN_DTK!H$5,0))=FALSE,IF(H$8&lt;&gt;0,VLOOKUP($A110,DSSV!$A$7:$S$65536,IN_DTK!H$5,0),""),"")</f>
        <v/>
      </c>
      <c r="I110" s="126" t="str">
        <f>IF(ISNA(VLOOKUP($A110,DSSV!$A$7:$S$65536,IN_DTK!I$5,0))=FALSE,IF(I$8&lt;&gt;0,VLOOKUP($A110,DSSV!$A$7:$S$65536,IN_DTK!I$5,0),""),"")</f>
        <v/>
      </c>
      <c r="J110" s="126" t="str">
        <f>IF(ISNA(VLOOKUP($A110,DSSV!$A$7:$S$65536,IN_DTK!J$5,0))=FALSE,IF(J$8&lt;&gt;0,VLOOKUP($A110,DSSV!$A$7:$S$65536,IN_DTK!J$5,0),""),"")</f>
        <v/>
      </c>
      <c r="K110" s="126" t="str">
        <f>IF(ISNA(VLOOKUP($A110,DSSV!$A$7:$S$65536,IN_DTK!K$5,0))=FALSE,IF(K$8&lt;&gt;0,VLOOKUP($A110,DSSV!$A$7:$S$65536,IN_DTK!K$5,0),""),"")</f>
        <v/>
      </c>
      <c r="L110" s="126" t="str">
        <f>IF(ISNA(VLOOKUP($A110,DSSV!$A$7:$S$65536,IN_DTK!L$5,0))=FALSE,IF(L$8&lt;&gt;0,VLOOKUP($A110,DSSV!$A$7:$S$65536,IN_DTK!L$5,0),""),"")</f>
        <v/>
      </c>
      <c r="M110" s="126" t="str">
        <f>IF(ISNA(VLOOKUP($A110,DSSV!$A$7:$S$65536,IN_DTK!M$5,0))=FALSE,IF(M$8&lt;&gt;0,VLOOKUP($A110,DSSV!$A$7:$S$65536,IN_DTK!M$5,0),""),"")</f>
        <v/>
      </c>
      <c r="N110" s="126" t="str">
        <f>IF(ISNA(VLOOKUP($A110,DSSV!$A$7:$S$65536,IN_DTK!N$5,0))=FALSE,IF(N$8&lt;&gt;0,VLOOKUP($A110,DSSV!$A$7:$S$65536,IN_DTK!N$5,0),""),"")</f>
        <v/>
      </c>
      <c r="O110" s="126" t="str">
        <f>IF(ISNA(VLOOKUP($A110,DSSV!$A$7:$S$65536,IN_DTK!O$5,0))=FALSE,IF(O$8&lt;&gt;0,VLOOKUP($A110,DSSV!$A$7:$S$65536,IN_DTK!O$5,0),""),"")</f>
        <v/>
      </c>
      <c r="P110" s="126" t="str">
        <f>IF(ISNA(VLOOKUP($A110,DSSV!$A$7:$S$65536,IN_DTK!P$5,0))=FALSE,IF(P$8&lt;&gt;0,VLOOKUP($A110,DSSV!$A$7:$S$65536,IN_DTK!P$5,0),""),"")</f>
        <v/>
      </c>
      <c r="Q110" s="129">
        <f>IF(ISNA(VLOOKUP($A110,DSSV!$A$7:$S$65536,IN_DTK!Q$5,0))=FALSE,VLOOKUP($A110,DSSV!$A$7:$S$65536,IN_DTK!Q$5,0),"")</f>
        <v>0</v>
      </c>
      <c r="R110" s="130" t="str">
        <f>IF(ISNA(VLOOKUP($A110,DSSV!$A$7:$S$65536,IN_DTK!R$5,0))=FALSE,VLOOKUP($A110,DSSV!$A$7:$S$65536,IN_DTK!R$5,0),"")</f>
        <v>Không</v>
      </c>
      <c r="S110" s="131">
        <f>IF(ISNA(VLOOKUP($A110,DSSV!$A$7:$S$65536,IN_DTK!S$5,0))=FALSE,VLOOKUP($A110,DSSV!$A$7:$S$65536,IN_DTK!S$5,0),"")</f>
        <v>0</v>
      </c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</row>
    <row r="111" spans="1:55" s="125" customFormat="1" ht="20.100000000000001" customHeight="1">
      <c r="A111" s="123">
        <v>103</v>
      </c>
      <c r="B111" s="126">
        <v>103</v>
      </c>
      <c r="C111" s="126">
        <f>IF(ISNA(VLOOKUP($A111,DSSV!$A$7:$S$65536,IN_DTK!C$5,0))=FALSE,VLOOKUP($A111,DSSV!$A$7:$S$65536,IN_DTK!C$5,0),"")</f>
        <v>0</v>
      </c>
      <c r="D111" s="127">
        <f>IF(ISNA(VLOOKUP($A111,DSSV!$A$7:$S$65536,IN_DTK!D$5,0))=FALSE,VLOOKUP($A111,DSSV!$A$7:$S$65536,IN_DTK!D$5,0),"")</f>
        <v>0</v>
      </c>
      <c r="E111" s="128">
        <f>IF(ISNA(VLOOKUP($A111,DSSV!$A$7:$S$65536,IN_DTK!E$5,0))=FALSE,VLOOKUP($A111,DSSV!$A$7:$S$65536,IN_DTK!E$5,0),"")</f>
        <v>0</v>
      </c>
      <c r="F111" s="126">
        <f>IF(ISNA(VLOOKUP($A111,DSSV!$A$7:$S$65536,IN_DTK!F$5,0))=FALSE,VLOOKUP($A111,DSSV!$A$7:$S$65536,IN_DTK!F$5,0),"")</f>
        <v>0</v>
      </c>
      <c r="G111" s="126">
        <f>IF(ISNA(VLOOKUP($A111,DSSV!$A$7:$S$65536,IN_DTK!G$5,0))=FALSE,VLOOKUP($A111,DSSV!$A$7:$S$65536,IN_DTK!G$5,0),"")</f>
        <v>0</v>
      </c>
      <c r="H111" s="126" t="str">
        <f>IF(ISNA(VLOOKUP($A111,DSSV!$A$7:$S$65536,IN_DTK!H$5,0))=FALSE,IF(H$8&lt;&gt;0,VLOOKUP($A111,DSSV!$A$7:$S$65536,IN_DTK!H$5,0),""),"")</f>
        <v/>
      </c>
      <c r="I111" s="126" t="str">
        <f>IF(ISNA(VLOOKUP($A111,DSSV!$A$7:$S$65536,IN_DTK!I$5,0))=FALSE,IF(I$8&lt;&gt;0,VLOOKUP($A111,DSSV!$A$7:$S$65536,IN_DTK!I$5,0),""),"")</f>
        <v/>
      </c>
      <c r="J111" s="126" t="str">
        <f>IF(ISNA(VLOOKUP($A111,DSSV!$A$7:$S$65536,IN_DTK!J$5,0))=FALSE,IF(J$8&lt;&gt;0,VLOOKUP($A111,DSSV!$A$7:$S$65536,IN_DTK!J$5,0),""),"")</f>
        <v/>
      </c>
      <c r="K111" s="126" t="str">
        <f>IF(ISNA(VLOOKUP($A111,DSSV!$A$7:$S$65536,IN_DTK!K$5,0))=FALSE,IF(K$8&lt;&gt;0,VLOOKUP($A111,DSSV!$A$7:$S$65536,IN_DTK!K$5,0),""),"")</f>
        <v/>
      </c>
      <c r="L111" s="126" t="str">
        <f>IF(ISNA(VLOOKUP($A111,DSSV!$A$7:$S$65536,IN_DTK!L$5,0))=FALSE,IF(L$8&lt;&gt;0,VLOOKUP($A111,DSSV!$A$7:$S$65536,IN_DTK!L$5,0),""),"")</f>
        <v/>
      </c>
      <c r="M111" s="126" t="str">
        <f>IF(ISNA(VLOOKUP($A111,DSSV!$A$7:$S$65536,IN_DTK!M$5,0))=FALSE,IF(M$8&lt;&gt;0,VLOOKUP($A111,DSSV!$A$7:$S$65536,IN_DTK!M$5,0),""),"")</f>
        <v/>
      </c>
      <c r="N111" s="126" t="str">
        <f>IF(ISNA(VLOOKUP($A111,DSSV!$A$7:$S$65536,IN_DTK!N$5,0))=FALSE,IF(N$8&lt;&gt;0,VLOOKUP($A111,DSSV!$A$7:$S$65536,IN_DTK!N$5,0),""),"")</f>
        <v/>
      </c>
      <c r="O111" s="126" t="str">
        <f>IF(ISNA(VLOOKUP($A111,DSSV!$A$7:$S$65536,IN_DTK!O$5,0))=FALSE,IF(O$8&lt;&gt;0,VLOOKUP($A111,DSSV!$A$7:$S$65536,IN_DTK!O$5,0),""),"")</f>
        <v/>
      </c>
      <c r="P111" s="126" t="str">
        <f>IF(ISNA(VLOOKUP($A111,DSSV!$A$7:$S$65536,IN_DTK!P$5,0))=FALSE,IF(P$8&lt;&gt;0,VLOOKUP($A111,DSSV!$A$7:$S$65536,IN_DTK!P$5,0),""),"")</f>
        <v/>
      </c>
      <c r="Q111" s="129">
        <f>IF(ISNA(VLOOKUP($A111,DSSV!$A$7:$S$65536,IN_DTK!Q$5,0))=FALSE,VLOOKUP($A111,DSSV!$A$7:$S$65536,IN_DTK!Q$5,0),"")</f>
        <v>0</v>
      </c>
      <c r="R111" s="130" t="str">
        <f>IF(ISNA(VLOOKUP($A111,DSSV!$A$7:$S$65536,IN_DTK!R$5,0))=FALSE,VLOOKUP($A111,DSSV!$A$7:$S$65536,IN_DTK!R$5,0),"")</f>
        <v>Không</v>
      </c>
      <c r="S111" s="131">
        <f>IF(ISNA(VLOOKUP($A111,DSSV!$A$7:$S$65536,IN_DTK!S$5,0))=FALSE,VLOOKUP($A111,DSSV!$A$7:$S$65536,IN_DTK!S$5,0),"")</f>
        <v>0</v>
      </c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</row>
    <row r="112" spans="1:55" s="125" customFormat="1" ht="20.100000000000001" customHeight="1">
      <c r="A112" s="123">
        <v>104</v>
      </c>
      <c r="B112" s="126">
        <v>104</v>
      </c>
      <c r="C112" s="126">
        <f>IF(ISNA(VLOOKUP($A112,DSSV!$A$7:$S$65536,IN_DTK!C$5,0))=FALSE,VLOOKUP($A112,DSSV!$A$7:$S$65536,IN_DTK!C$5,0),"")</f>
        <v>0</v>
      </c>
      <c r="D112" s="127">
        <f>IF(ISNA(VLOOKUP($A112,DSSV!$A$7:$S$65536,IN_DTK!D$5,0))=FALSE,VLOOKUP($A112,DSSV!$A$7:$S$65536,IN_DTK!D$5,0),"")</f>
        <v>0</v>
      </c>
      <c r="E112" s="128">
        <f>IF(ISNA(VLOOKUP($A112,DSSV!$A$7:$S$65536,IN_DTK!E$5,0))=FALSE,VLOOKUP($A112,DSSV!$A$7:$S$65536,IN_DTK!E$5,0),"")</f>
        <v>0</v>
      </c>
      <c r="F112" s="126">
        <f>IF(ISNA(VLOOKUP($A112,DSSV!$A$7:$S$65536,IN_DTK!F$5,0))=FALSE,VLOOKUP($A112,DSSV!$A$7:$S$65536,IN_DTK!F$5,0),"")</f>
        <v>0</v>
      </c>
      <c r="G112" s="126">
        <f>IF(ISNA(VLOOKUP($A112,DSSV!$A$7:$S$65536,IN_DTK!G$5,0))=FALSE,VLOOKUP($A112,DSSV!$A$7:$S$65536,IN_DTK!G$5,0),"")</f>
        <v>0</v>
      </c>
      <c r="H112" s="126" t="str">
        <f>IF(ISNA(VLOOKUP($A112,DSSV!$A$7:$S$65536,IN_DTK!H$5,0))=FALSE,IF(H$8&lt;&gt;0,VLOOKUP($A112,DSSV!$A$7:$S$65536,IN_DTK!H$5,0),""),"")</f>
        <v/>
      </c>
      <c r="I112" s="126" t="str">
        <f>IF(ISNA(VLOOKUP($A112,DSSV!$A$7:$S$65536,IN_DTK!I$5,0))=FALSE,IF(I$8&lt;&gt;0,VLOOKUP($A112,DSSV!$A$7:$S$65536,IN_DTK!I$5,0),""),"")</f>
        <v/>
      </c>
      <c r="J112" s="126" t="str">
        <f>IF(ISNA(VLOOKUP($A112,DSSV!$A$7:$S$65536,IN_DTK!J$5,0))=FALSE,IF(J$8&lt;&gt;0,VLOOKUP($A112,DSSV!$A$7:$S$65536,IN_DTK!J$5,0),""),"")</f>
        <v/>
      </c>
      <c r="K112" s="126" t="str">
        <f>IF(ISNA(VLOOKUP($A112,DSSV!$A$7:$S$65536,IN_DTK!K$5,0))=FALSE,IF(K$8&lt;&gt;0,VLOOKUP($A112,DSSV!$A$7:$S$65536,IN_DTK!K$5,0),""),"")</f>
        <v/>
      </c>
      <c r="L112" s="126" t="str">
        <f>IF(ISNA(VLOOKUP($A112,DSSV!$A$7:$S$65536,IN_DTK!L$5,0))=FALSE,IF(L$8&lt;&gt;0,VLOOKUP($A112,DSSV!$A$7:$S$65536,IN_DTK!L$5,0),""),"")</f>
        <v/>
      </c>
      <c r="M112" s="126" t="str">
        <f>IF(ISNA(VLOOKUP($A112,DSSV!$A$7:$S$65536,IN_DTK!M$5,0))=FALSE,IF(M$8&lt;&gt;0,VLOOKUP($A112,DSSV!$A$7:$S$65536,IN_DTK!M$5,0),""),"")</f>
        <v/>
      </c>
      <c r="N112" s="126" t="str">
        <f>IF(ISNA(VLOOKUP($A112,DSSV!$A$7:$S$65536,IN_DTK!N$5,0))=FALSE,IF(N$8&lt;&gt;0,VLOOKUP($A112,DSSV!$A$7:$S$65536,IN_DTK!N$5,0),""),"")</f>
        <v/>
      </c>
      <c r="O112" s="126" t="str">
        <f>IF(ISNA(VLOOKUP($A112,DSSV!$A$7:$S$65536,IN_DTK!O$5,0))=FALSE,IF(O$8&lt;&gt;0,VLOOKUP($A112,DSSV!$A$7:$S$65536,IN_DTK!O$5,0),""),"")</f>
        <v/>
      </c>
      <c r="P112" s="126" t="str">
        <f>IF(ISNA(VLOOKUP($A112,DSSV!$A$7:$S$65536,IN_DTK!P$5,0))=FALSE,IF(P$8&lt;&gt;0,VLOOKUP($A112,DSSV!$A$7:$S$65536,IN_DTK!P$5,0),""),"")</f>
        <v/>
      </c>
      <c r="Q112" s="129">
        <f>IF(ISNA(VLOOKUP($A112,DSSV!$A$7:$S$65536,IN_DTK!Q$5,0))=FALSE,VLOOKUP($A112,DSSV!$A$7:$S$65536,IN_DTK!Q$5,0),"")</f>
        <v>0</v>
      </c>
      <c r="R112" s="130" t="str">
        <f>IF(ISNA(VLOOKUP($A112,DSSV!$A$7:$S$65536,IN_DTK!R$5,0))=FALSE,VLOOKUP($A112,DSSV!$A$7:$S$65536,IN_DTK!R$5,0),"")</f>
        <v>Không</v>
      </c>
      <c r="S112" s="131">
        <f>IF(ISNA(VLOOKUP($A112,DSSV!$A$7:$S$65536,IN_DTK!S$5,0))=FALSE,VLOOKUP($A112,DSSV!$A$7:$S$65536,IN_DTK!S$5,0),"")</f>
        <v>0</v>
      </c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</row>
    <row r="113" spans="1:55" s="125" customFormat="1" ht="20.100000000000001" customHeight="1">
      <c r="A113" s="123">
        <v>105</v>
      </c>
      <c r="B113" s="126">
        <v>105</v>
      </c>
      <c r="C113" s="126">
        <f>IF(ISNA(VLOOKUP($A113,DSSV!$A$7:$S$65536,IN_DTK!C$5,0))=FALSE,VLOOKUP($A113,DSSV!$A$7:$S$65536,IN_DTK!C$5,0),"")</f>
        <v>0</v>
      </c>
      <c r="D113" s="127">
        <f>IF(ISNA(VLOOKUP($A113,DSSV!$A$7:$S$65536,IN_DTK!D$5,0))=FALSE,VLOOKUP($A113,DSSV!$A$7:$S$65536,IN_DTK!D$5,0),"")</f>
        <v>0</v>
      </c>
      <c r="E113" s="128">
        <f>IF(ISNA(VLOOKUP($A113,DSSV!$A$7:$S$65536,IN_DTK!E$5,0))=FALSE,VLOOKUP($A113,DSSV!$A$7:$S$65536,IN_DTK!E$5,0),"")</f>
        <v>0</v>
      </c>
      <c r="F113" s="126">
        <f>IF(ISNA(VLOOKUP($A113,DSSV!$A$7:$S$65536,IN_DTK!F$5,0))=FALSE,VLOOKUP($A113,DSSV!$A$7:$S$65536,IN_DTK!F$5,0),"")</f>
        <v>0</v>
      </c>
      <c r="G113" s="126">
        <f>IF(ISNA(VLOOKUP($A113,DSSV!$A$7:$S$65536,IN_DTK!G$5,0))=FALSE,VLOOKUP($A113,DSSV!$A$7:$S$65536,IN_DTK!G$5,0),"")</f>
        <v>0</v>
      </c>
      <c r="H113" s="126" t="str">
        <f>IF(ISNA(VLOOKUP($A113,DSSV!$A$7:$S$65536,IN_DTK!H$5,0))=FALSE,IF(H$8&lt;&gt;0,VLOOKUP($A113,DSSV!$A$7:$S$65536,IN_DTK!H$5,0),""),"")</f>
        <v/>
      </c>
      <c r="I113" s="126" t="str">
        <f>IF(ISNA(VLOOKUP($A113,DSSV!$A$7:$S$65536,IN_DTK!I$5,0))=FALSE,IF(I$8&lt;&gt;0,VLOOKUP($A113,DSSV!$A$7:$S$65536,IN_DTK!I$5,0),""),"")</f>
        <v/>
      </c>
      <c r="J113" s="126" t="str">
        <f>IF(ISNA(VLOOKUP($A113,DSSV!$A$7:$S$65536,IN_DTK!J$5,0))=FALSE,IF(J$8&lt;&gt;0,VLOOKUP($A113,DSSV!$A$7:$S$65536,IN_DTK!J$5,0),""),"")</f>
        <v/>
      </c>
      <c r="K113" s="126" t="str">
        <f>IF(ISNA(VLOOKUP($A113,DSSV!$A$7:$S$65536,IN_DTK!K$5,0))=FALSE,IF(K$8&lt;&gt;0,VLOOKUP($A113,DSSV!$A$7:$S$65536,IN_DTK!K$5,0),""),"")</f>
        <v/>
      </c>
      <c r="L113" s="126" t="str">
        <f>IF(ISNA(VLOOKUP($A113,DSSV!$A$7:$S$65536,IN_DTK!L$5,0))=FALSE,IF(L$8&lt;&gt;0,VLOOKUP($A113,DSSV!$A$7:$S$65536,IN_DTK!L$5,0),""),"")</f>
        <v/>
      </c>
      <c r="M113" s="126" t="str">
        <f>IF(ISNA(VLOOKUP($A113,DSSV!$A$7:$S$65536,IN_DTK!M$5,0))=FALSE,IF(M$8&lt;&gt;0,VLOOKUP($A113,DSSV!$A$7:$S$65536,IN_DTK!M$5,0),""),"")</f>
        <v/>
      </c>
      <c r="N113" s="126" t="str">
        <f>IF(ISNA(VLOOKUP($A113,DSSV!$A$7:$S$65536,IN_DTK!N$5,0))=FALSE,IF(N$8&lt;&gt;0,VLOOKUP($A113,DSSV!$A$7:$S$65536,IN_DTK!N$5,0),""),"")</f>
        <v/>
      </c>
      <c r="O113" s="126" t="str">
        <f>IF(ISNA(VLOOKUP($A113,DSSV!$A$7:$S$65536,IN_DTK!O$5,0))=FALSE,IF(O$8&lt;&gt;0,VLOOKUP($A113,DSSV!$A$7:$S$65536,IN_DTK!O$5,0),""),"")</f>
        <v/>
      </c>
      <c r="P113" s="126" t="str">
        <f>IF(ISNA(VLOOKUP($A113,DSSV!$A$7:$S$65536,IN_DTK!P$5,0))=FALSE,IF(P$8&lt;&gt;0,VLOOKUP($A113,DSSV!$A$7:$S$65536,IN_DTK!P$5,0),""),"")</f>
        <v/>
      </c>
      <c r="Q113" s="129">
        <f>IF(ISNA(VLOOKUP($A113,DSSV!$A$7:$S$65536,IN_DTK!Q$5,0))=FALSE,VLOOKUP($A113,DSSV!$A$7:$S$65536,IN_DTK!Q$5,0),"")</f>
        <v>0</v>
      </c>
      <c r="R113" s="130" t="str">
        <f>IF(ISNA(VLOOKUP($A113,DSSV!$A$7:$S$65536,IN_DTK!R$5,0))=FALSE,VLOOKUP($A113,DSSV!$A$7:$S$65536,IN_DTK!R$5,0),"")</f>
        <v>Không</v>
      </c>
      <c r="S113" s="131">
        <f>IF(ISNA(VLOOKUP($A113,DSSV!$A$7:$S$65536,IN_DTK!S$5,0))=FALSE,VLOOKUP($A113,DSSV!$A$7:$S$65536,IN_DTK!S$5,0),"")</f>
        <v>0</v>
      </c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</row>
    <row r="114" spans="1:55" s="125" customFormat="1" ht="20.100000000000001" customHeight="1">
      <c r="A114" s="123">
        <v>106</v>
      </c>
      <c r="B114" s="126">
        <v>106</v>
      </c>
      <c r="C114" s="126">
        <f>IF(ISNA(VLOOKUP($A114,DSSV!$A$7:$S$65536,IN_DTK!C$5,0))=FALSE,VLOOKUP($A114,DSSV!$A$7:$S$65536,IN_DTK!C$5,0),"")</f>
        <v>0</v>
      </c>
      <c r="D114" s="127">
        <f>IF(ISNA(VLOOKUP($A114,DSSV!$A$7:$S$65536,IN_DTK!D$5,0))=FALSE,VLOOKUP($A114,DSSV!$A$7:$S$65536,IN_DTK!D$5,0),"")</f>
        <v>0</v>
      </c>
      <c r="E114" s="128">
        <f>IF(ISNA(VLOOKUP($A114,DSSV!$A$7:$S$65536,IN_DTK!E$5,0))=FALSE,VLOOKUP($A114,DSSV!$A$7:$S$65536,IN_DTK!E$5,0),"")</f>
        <v>0</v>
      </c>
      <c r="F114" s="126">
        <f>IF(ISNA(VLOOKUP($A114,DSSV!$A$7:$S$65536,IN_DTK!F$5,0))=FALSE,VLOOKUP($A114,DSSV!$A$7:$S$65536,IN_DTK!F$5,0),"")</f>
        <v>0</v>
      </c>
      <c r="G114" s="126">
        <f>IF(ISNA(VLOOKUP($A114,DSSV!$A$7:$S$65536,IN_DTK!G$5,0))=FALSE,VLOOKUP($A114,DSSV!$A$7:$S$65536,IN_DTK!G$5,0),"")</f>
        <v>0</v>
      </c>
      <c r="H114" s="126" t="str">
        <f>IF(ISNA(VLOOKUP($A114,DSSV!$A$7:$S$65536,IN_DTK!H$5,0))=FALSE,IF(H$8&lt;&gt;0,VLOOKUP($A114,DSSV!$A$7:$S$65536,IN_DTK!H$5,0),""),"")</f>
        <v/>
      </c>
      <c r="I114" s="126" t="str">
        <f>IF(ISNA(VLOOKUP($A114,DSSV!$A$7:$S$65536,IN_DTK!I$5,0))=FALSE,IF(I$8&lt;&gt;0,VLOOKUP($A114,DSSV!$A$7:$S$65536,IN_DTK!I$5,0),""),"")</f>
        <v/>
      </c>
      <c r="J114" s="126" t="str">
        <f>IF(ISNA(VLOOKUP($A114,DSSV!$A$7:$S$65536,IN_DTK!J$5,0))=FALSE,IF(J$8&lt;&gt;0,VLOOKUP($A114,DSSV!$A$7:$S$65536,IN_DTK!J$5,0),""),"")</f>
        <v/>
      </c>
      <c r="K114" s="126" t="str">
        <f>IF(ISNA(VLOOKUP($A114,DSSV!$A$7:$S$65536,IN_DTK!K$5,0))=FALSE,IF(K$8&lt;&gt;0,VLOOKUP($A114,DSSV!$A$7:$S$65536,IN_DTK!K$5,0),""),"")</f>
        <v/>
      </c>
      <c r="L114" s="126" t="str">
        <f>IF(ISNA(VLOOKUP($A114,DSSV!$A$7:$S$65536,IN_DTK!L$5,0))=FALSE,IF(L$8&lt;&gt;0,VLOOKUP($A114,DSSV!$A$7:$S$65536,IN_DTK!L$5,0),""),"")</f>
        <v/>
      </c>
      <c r="M114" s="126" t="str">
        <f>IF(ISNA(VLOOKUP($A114,DSSV!$A$7:$S$65536,IN_DTK!M$5,0))=FALSE,IF(M$8&lt;&gt;0,VLOOKUP($A114,DSSV!$A$7:$S$65536,IN_DTK!M$5,0),""),"")</f>
        <v/>
      </c>
      <c r="N114" s="126" t="str">
        <f>IF(ISNA(VLOOKUP($A114,DSSV!$A$7:$S$65536,IN_DTK!N$5,0))=FALSE,IF(N$8&lt;&gt;0,VLOOKUP($A114,DSSV!$A$7:$S$65536,IN_DTK!N$5,0),""),"")</f>
        <v/>
      </c>
      <c r="O114" s="126" t="str">
        <f>IF(ISNA(VLOOKUP($A114,DSSV!$A$7:$S$65536,IN_DTK!O$5,0))=FALSE,IF(O$8&lt;&gt;0,VLOOKUP($A114,DSSV!$A$7:$S$65536,IN_DTK!O$5,0),""),"")</f>
        <v/>
      </c>
      <c r="P114" s="126" t="str">
        <f>IF(ISNA(VLOOKUP($A114,DSSV!$A$7:$S$65536,IN_DTK!P$5,0))=FALSE,IF(P$8&lt;&gt;0,VLOOKUP($A114,DSSV!$A$7:$S$65536,IN_DTK!P$5,0),""),"")</f>
        <v/>
      </c>
      <c r="Q114" s="129">
        <f>IF(ISNA(VLOOKUP($A114,DSSV!$A$7:$S$65536,IN_DTK!Q$5,0))=FALSE,VLOOKUP($A114,DSSV!$A$7:$S$65536,IN_DTK!Q$5,0),"")</f>
        <v>0</v>
      </c>
      <c r="R114" s="130" t="str">
        <f>IF(ISNA(VLOOKUP($A114,DSSV!$A$7:$S$65536,IN_DTK!R$5,0))=FALSE,VLOOKUP($A114,DSSV!$A$7:$S$65536,IN_DTK!R$5,0),"")</f>
        <v>Không</v>
      </c>
      <c r="S114" s="131">
        <f>IF(ISNA(VLOOKUP($A114,DSSV!$A$7:$S$65536,IN_DTK!S$5,0))=FALSE,VLOOKUP($A114,DSSV!$A$7:$S$65536,IN_DTK!S$5,0),"")</f>
        <v>0</v>
      </c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</row>
    <row r="115" spans="1:55" s="125" customFormat="1" ht="20.100000000000001" customHeight="1">
      <c r="A115" s="123">
        <v>107</v>
      </c>
      <c r="B115" s="126">
        <v>107</v>
      </c>
      <c r="C115" s="126">
        <f>IF(ISNA(VLOOKUP($A115,DSSV!$A$7:$S$65536,IN_DTK!C$5,0))=FALSE,VLOOKUP($A115,DSSV!$A$7:$S$65536,IN_DTK!C$5,0),"")</f>
        <v>0</v>
      </c>
      <c r="D115" s="127">
        <f>IF(ISNA(VLOOKUP($A115,DSSV!$A$7:$S$65536,IN_DTK!D$5,0))=FALSE,VLOOKUP($A115,DSSV!$A$7:$S$65536,IN_DTK!D$5,0),"")</f>
        <v>0</v>
      </c>
      <c r="E115" s="128">
        <f>IF(ISNA(VLOOKUP($A115,DSSV!$A$7:$S$65536,IN_DTK!E$5,0))=FALSE,VLOOKUP($A115,DSSV!$A$7:$S$65536,IN_DTK!E$5,0),"")</f>
        <v>0</v>
      </c>
      <c r="F115" s="126">
        <f>IF(ISNA(VLOOKUP($A115,DSSV!$A$7:$S$65536,IN_DTK!F$5,0))=FALSE,VLOOKUP($A115,DSSV!$A$7:$S$65536,IN_DTK!F$5,0),"")</f>
        <v>0</v>
      </c>
      <c r="G115" s="126">
        <f>IF(ISNA(VLOOKUP($A115,DSSV!$A$7:$S$65536,IN_DTK!G$5,0))=FALSE,VLOOKUP($A115,DSSV!$A$7:$S$65536,IN_DTK!G$5,0),"")</f>
        <v>0</v>
      </c>
      <c r="H115" s="126" t="str">
        <f>IF(ISNA(VLOOKUP($A115,DSSV!$A$7:$S$65536,IN_DTK!H$5,0))=FALSE,IF(H$8&lt;&gt;0,VLOOKUP($A115,DSSV!$A$7:$S$65536,IN_DTK!H$5,0),""),"")</f>
        <v/>
      </c>
      <c r="I115" s="126" t="str">
        <f>IF(ISNA(VLOOKUP($A115,DSSV!$A$7:$S$65536,IN_DTK!I$5,0))=FALSE,IF(I$8&lt;&gt;0,VLOOKUP($A115,DSSV!$A$7:$S$65536,IN_DTK!I$5,0),""),"")</f>
        <v/>
      </c>
      <c r="J115" s="126" t="str">
        <f>IF(ISNA(VLOOKUP($A115,DSSV!$A$7:$S$65536,IN_DTK!J$5,0))=FALSE,IF(J$8&lt;&gt;0,VLOOKUP($A115,DSSV!$A$7:$S$65536,IN_DTK!J$5,0),""),"")</f>
        <v/>
      </c>
      <c r="K115" s="126" t="str">
        <f>IF(ISNA(VLOOKUP($A115,DSSV!$A$7:$S$65536,IN_DTK!K$5,0))=FALSE,IF(K$8&lt;&gt;0,VLOOKUP($A115,DSSV!$A$7:$S$65536,IN_DTK!K$5,0),""),"")</f>
        <v/>
      </c>
      <c r="L115" s="126" t="str">
        <f>IF(ISNA(VLOOKUP($A115,DSSV!$A$7:$S$65536,IN_DTK!L$5,0))=FALSE,IF(L$8&lt;&gt;0,VLOOKUP($A115,DSSV!$A$7:$S$65536,IN_DTK!L$5,0),""),"")</f>
        <v/>
      </c>
      <c r="M115" s="126" t="str">
        <f>IF(ISNA(VLOOKUP($A115,DSSV!$A$7:$S$65536,IN_DTK!M$5,0))=FALSE,IF(M$8&lt;&gt;0,VLOOKUP($A115,DSSV!$A$7:$S$65536,IN_DTK!M$5,0),""),"")</f>
        <v/>
      </c>
      <c r="N115" s="126" t="str">
        <f>IF(ISNA(VLOOKUP($A115,DSSV!$A$7:$S$65536,IN_DTK!N$5,0))=FALSE,IF(N$8&lt;&gt;0,VLOOKUP($A115,DSSV!$A$7:$S$65536,IN_DTK!N$5,0),""),"")</f>
        <v/>
      </c>
      <c r="O115" s="126" t="str">
        <f>IF(ISNA(VLOOKUP($A115,DSSV!$A$7:$S$65536,IN_DTK!O$5,0))=FALSE,IF(O$8&lt;&gt;0,VLOOKUP($A115,DSSV!$A$7:$S$65536,IN_DTK!O$5,0),""),"")</f>
        <v/>
      </c>
      <c r="P115" s="126" t="str">
        <f>IF(ISNA(VLOOKUP($A115,DSSV!$A$7:$S$65536,IN_DTK!P$5,0))=FALSE,IF(P$8&lt;&gt;0,VLOOKUP($A115,DSSV!$A$7:$S$65536,IN_DTK!P$5,0),""),"")</f>
        <v/>
      </c>
      <c r="Q115" s="129">
        <f>IF(ISNA(VLOOKUP($A115,DSSV!$A$7:$S$65536,IN_DTK!Q$5,0))=FALSE,VLOOKUP($A115,DSSV!$A$7:$S$65536,IN_DTK!Q$5,0),"")</f>
        <v>0</v>
      </c>
      <c r="R115" s="130" t="str">
        <f>IF(ISNA(VLOOKUP($A115,DSSV!$A$7:$S$65536,IN_DTK!R$5,0))=FALSE,VLOOKUP($A115,DSSV!$A$7:$S$65536,IN_DTK!R$5,0),"")</f>
        <v>Không</v>
      </c>
      <c r="S115" s="131">
        <f>IF(ISNA(VLOOKUP($A115,DSSV!$A$7:$S$65536,IN_DTK!S$5,0))=FALSE,VLOOKUP($A115,DSSV!$A$7:$S$65536,IN_DTK!S$5,0),"")</f>
        <v>0</v>
      </c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</row>
    <row r="116" spans="1:55" s="125" customFormat="1" ht="20.100000000000001" customHeight="1">
      <c r="A116" s="123">
        <v>108</v>
      </c>
      <c r="B116" s="126">
        <v>108</v>
      </c>
      <c r="C116" s="126">
        <f>IF(ISNA(VLOOKUP($A116,DSSV!$A$7:$S$65536,IN_DTK!C$5,0))=FALSE,VLOOKUP($A116,DSSV!$A$7:$S$65536,IN_DTK!C$5,0),"")</f>
        <v>0</v>
      </c>
      <c r="D116" s="127">
        <f>IF(ISNA(VLOOKUP($A116,DSSV!$A$7:$S$65536,IN_DTK!D$5,0))=FALSE,VLOOKUP($A116,DSSV!$A$7:$S$65536,IN_DTK!D$5,0),"")</f>
        <v>0</v>
      </c>
      <c r="E116" s="128">
        <f>IF(ISNA(VLOOKUP($A116,DSSV!$A$7:$S$65536,IN_DTK!E$5,0))=FALSE,VLOOKUP($A116,DSSV!$A$7:$S$65536,IN_DTK!E$5,0),"")</f>
        <v>0</v>
      </c>
      <c r="F116" s="126">
        <f>IF(ISNA(VLOOKUP($A116,DSSV!$A$7:$S$65536,IN_DTK!F$5,0))=FALSE,VLOOKUP($A116,DSSV!$A$7:$S$65536,IN_DTK!F$5,0),"")</f>
        <v>0</v>
      </c>
      <c r="G116" s="126">
        <f>IF(ISNA(VLOOKUP($A116,DSSV!$A$7:$S$65536,IN_DTK!G$5,0))=FALSE,VLOOKUP($A116,DSSV!$A$7:$S$65536,IN_DTK!G$5,0),"")</f>
        <v>0</v>
      </c>
      <c r="H116" s="126" t="str">
        <f>IF(ISNA(VLOOKUP($A116,DSSV!$A$7:$S$65536,IN_DTK!H$5,0))=FALSE,IF(H$8&lt;&gt;0,VLOOKUP($A116,DSSV!$A$7:$S$65536,IN_DTK!H$5,0),""),"")</f>
        <v/>
      </c>
      <c r="I116" s="126" t="str">
        <f>IF(ISNA(VLOOKUP($A116,DSSV!$A$7:$S$65536,IN_DTK!I$5,0))=FALSE,IF(I$8&lt;&gt;0,VLOOKUP($A116,DSSV!$A$7:$S$65536,IN_DTK!I$5,0),""),"")</f>
        <v/>
      </c>
      <c r="J116" s="126" t="str">
        <f>IF(ISNA(VLOOKUP($A116,DSSV!$A$7:$S$65536,IN_DTK!J$5,0))=FALSE,IF(J$8&lt;&gt;0,VLOOKUP($A116,DSSV!$A$7:$S$65536,IN_DTK!J$5,0),""),"")</f>
        <v/>
      </c>
      <c r="K116" s="126" t="str">
        <f>IF(ISNA(VLOOKUP($A116,DSSV!$A$7:$S$65536,IN_DTK!K$5,0))=FALSE,IF(K$8&lt;&gt;0,VLOOKUP($A116,DSSV!$A$7:$S$65536,IN_DTK!K$5,0),""),"")</f>
        <v/>
      </c>
      <c r="L116" s="126" t="str">
        <f>IF(ISNA(VLOOKUP($A116,DSSV!$A$7:$S$65536,IN_DTK!L$5,0))=FALSE,IF(L$8&lt;&gt;0,VLOOKUP($A116,DSSV!$A$7:$S$65536,IN_DTK!L$5,0),""),"")</f>
        <v/>
      </c>
      <c r="M116" s="126" t="str">
        <f>IF(ISNA(VLOOKUP($A116,DSSV!$A$7:$S$65536,IN_DTK!M$5,0))=FALSE,IF(M$8&lt;&gt;0,VLOOKUP($A116,DSSV!$A$7:$S$65536,IN_DTK!M$5,0),""),"")</f>
        <v/>
      </c>
      <c r="N116" s="126" t="str">
        <f>IF(ISNA(VLOOKUP($A116,DSSV!$A$7:$S$65536,IN_DTK!N$5,0))=FALSE,IF(N$8&lt;&gt;0,VLOOKUP($A116,DSSV!$A$7:$S$65536,IN_DTK!N$5,0),""),"")</f>
        <v/>
      </c>
      <c r="O116" s="126" t="str">
        <f>IF(ISNA(VLOOKUP($A116,DSSV!$A$7:$S$65536,IN_DTK!O$5,0))=FALSE,IF(O$8&lt;&gt;0,VLOOKUP($A116,DSSV!$A$7:$S$65536,IN_DTK!O$5,0),""),"")</f>
        <v/>
      </c>
      <c r="P116" s="126" t="str">
        <f>IF(ISNA(VLOOKUP($A116,DSSV!$A$7:$S$65536,IN_DTK!P$5,0))=FALSE,IF(P$8&lt;&gt;0,VLOOKUP($A116,DSSV!$A$7:$S$65536,IN_DTK!P$5,0),""),"")</f>
        <v/>
      </c>
      <c r="Q116" s="129">
        <f>IF(ISNA(VLOOKUP($A116,DSSV!$A$7:$S$65536,IN_DTK!Q$5,0))=FALSE,VLOOKUP($A116,DSSV!$A$7:$S$65536,IN_DTK!Q$5,0),"")</f>
        <v>0</v>
      </c>
      <c r="R116" s="130" t="str">
        <f>IF(ISNA(VLOOKUP($A116,DSSV!$A$7:$S$65536,IN_DTK!R$5,0))=FALSE,VLOOKUP($A116,DSSV!$A$7:$S$65536,IN_DTK!R$5,0),"")</f>
        <v>Không</v>
      </c>
      <c r="S116" s="131">
        <f>IF(ISNA(VLOOKUP($A116,DSSV!$A$7:$S$65536,IN_DTK!S$5,0))=FALSE,VLOOKUP($A116,DSSV!$A$7:$S$65536,IN_DTK!S$5,0),"")</f>
        <v>0</v>
      </c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</row>
    <row r="117" spans="1:55" s="125" customFormat="1" ht="20.100000000000001" customHeight="1">
      <c r="A117" s="123">
        <v>109</v>
      </c>
      <c r="B117" s="126">
        <v>109</v>
      </c>
      <c r="C117" s="126">
        <f>IF(ISNA(VLOOKUP($A117,DSSV!$A$7:$S$65536,IN_DTK!C$5,0))=FALSE,VLOOKUP($A117,DSSV!$A$7:$S$65536,IN_DTK!C$5,0),"")</f>
        <v>0</v>
      </c>
      <c r="D117" s="127">
        <f>IF(ISNA(VLOOKUP($A117,DSSV!$A$7:$S$65536,IN_DTK!D$5,0))=FALSE,VLOOKUP($A117,DSSV!$A$7:$S$65536,IN_DTK!D$5,0),"")</f>
        <v>0</v>
      </c>
      <c r="E117" s="128">
        <f>IF(ISNA(VLOOKUP($A117,DSSV!$A$7:$S$65536,IN_DTK!E$5,0))=FALSE,VLOOKUP($A117,DSSV!$A$7:$S$65536,IN_DTK!E$5,0),"")</f>
        <v>0</v>
      </c>
      <c r="F117" s="126">
        <f>IF(ISNA(VLOOKUP($A117,DSSV!$A$7:$S$65536,IN_DTK!F$5,0))=FALSE,VLOOKUP($A117,DSSV!$A$7:$S$65536,IN_DTK!F$5,0),"")</f>
        <v>0</v>
      </c>
      <c r="G117" s="126">
        <f>IF(ISNA(VLOOKUP($A117,DSSV!$A$7:$S$65536,IN_DTK!G$5,0))=FALSE,VLOOKUP($A117,DSSV!$A$7:$S$65536,IN_DTK!G$5,0),"")</f>
        <v>0</v>
      </c>
      <c r="H117" s="126" t="str">
        <f>IF(ISNA(VLOOKUP($A117,DSSV!$A$7:$S$65536,IN_DTK!H$5,0))=FALSE,IF(H$8&lt;&gt;0,VLOOKUP($A117,DSSV!$A$7:$S$65536,IN_DTK!H$5,0),""),"")</f>
        <v/>
      </c>
      <c r="I117" s="126" t="str">
        <f>IF(ISNA(VLOOKUP($A117,DSSV!$A$7:$S$65536,IN_DTK!I$5,0))=FALSE,IF(I$8&lt;&gt;0,VLOOKUP($A117,DSSV!$A$7:$S$65536,IN_DTK!I$5,0),""),"")</f>
        <v/>
      </c>
      <c r="J117" s="126" t="str">
        <f>IF(ISNA(VLOOKUP($A117,DSSV!$A$7:$S$65536,IN_DTK!J$5,0))=FALSE,IF(J$8&lt;&gt;0,VLOOKUP($A117,DSSV!$A$7:$S$65536,IN_DTK!J$5,0),""),"")</f>
        <v/>
      </c>
      <c r="K117" s="126" t="str">
        <f>IF(ISNA(VLOOKUP($A117,DSSV!$A$7:$S$65536,IN_DTK!K$5,0))=FALSE,IF(K$8&lt;&gt;0,VLOOKUP($A117,DSSV!$A$7:$S$65536,IN_DTK!K$5,0),""),"")</f>
        <v/>
      </c>
      <c r="L117" s="126" t="str">
        <f>IF(ISNA(VLOOKUP($A117,DSSV!$A$7:$S$65536,IN_DTK!L$5,0))=FALSE,IF(L$8&lt;&gt;0,VLOOKUP($A117,DSSV!$A$7:$S$65536,IN_DTK!L$5,0),""),"")</f>
        <v/>
      </c>
      <c r="M117" s="126" t="str">
        <f>IF(ISNA(VLOOKUP($A117,DSSV!$A$7:$S$65536,IN_DTK!M$5,0))=FALSE,IF(M$8&lt;&gt;0,VLOOKUP($A117,DSSV!$A$7:$S$65536,IN_DTK!M$5,0),""),"")</f>
        <v/>
      </c>
      <c r="N117" s="126" t="str">
        <f>IF(ISNA(VLOOKUP($A117,DSSV!$A$7:$S$65536,IN_DTK!N$5,0))=FALSE,IF(N$8&lt;&gt;0,VLOOKUP($A117,DSSV!$A$7:$S$65536,IN_DTK!N$5,0),""),"")</f>
        <v/>
      </c>
      <c r="O117" s="126" t="str">
        <f>IF(ISNA(VLOOKUP($A117,DSSV!$A$7:$S$65536,IN_DTK!O$5,0))=FALSE,IF(O$8&lt;&gt;0,VLOOKUP($A117,DSSV!$A$7:$S$65536,IN_DTK!O$5,0),""),"")</f>
        <v/>
      </c>
      <c r="P117" s="126" t="str">
        <f>IF(ISNA(VLOOKUP($A117,DSSV!$A$7:$S$65536,IN_DTK!P$5,0))=FALSE,IF(P$8&lt;&gt;0,VLOOKUP($A117,DSSV!$A$7:$S$65536,IN_DTK!P$5,0),""),"")</f>
        <v/>
      </c>
      <c r="Q117" s="129">
        <f>IF(ISNA(VLOOKUP($A117,DSSV!$A$7:$S$65536,IN_DTK!Q$5,0))=FALSE,VLOOKUP($A117,DSSV!$A$7:$S$65536,IN_DTK!Q$5,0),"")</f>
        <v>0</v>
      </c>
      <c r="R117" s="130" t="str">
        <f>IF(ISNA(VLOOKUP($A117,DSSV!$A$7:$S$65536,IN_DTK!R$5,0))=FALSE,VLOOKUP($A117,DSSV!$A$7:$S$65536,IN_DTK!R$5,0),"")</f>
        <v>Không</v>
      </c>
      <c r="S117" s="131">
        <f>IF(ISNA(VLOOKUP($A117,DSSV!$A$7:$S$65536,IN_DTK!S$5,0))=FALSE,VLOOKUP($A117,DSSV!$A$7:$S$65536,IN_DTK!S$5,0),"")</f>
        <v>0</v>
      </c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</row>
    <row r="118" spans="1:55" s="125" customFormat="1" ht="20.100000000000001" customHeight="1">
      <c r="A118" s="123">
        <v>110</v>
      </c>
      <c r="B118" s="126">
        <v>110</v>
      </c>
      <c r="C118" s="126">
        <f>IF(ISNA(VLOOKUP($A118,DSSV!$A$7:$S$65536,IN_DTK!C$5,0))=FALSE,VLOOKUP($A118,DSSV!$A$7:$S$65536,IN_DTK!C$5,0),"")</f>
        <v>0</v>
      </c>
      <c r="D118" s="127">
        <f>IF(ISNA(VLOOKUP($A118,DSSV!$A$7:$S$65536,IN_DTK!D$5,0))=FALSE,VLOOKUP($A118,DSSV!$A$7:$S$65536,IN_DTK!D$5,0),"")</f>
        <v>0</v>
      </c>
      <c r="E118" s="128">
        <f>IF(ISNA(VLOOKUP($A118,DSSV!$A$7:$S$65536,IN_DTK!E$5,0))=FALSE,VLOOKUP($A118,DSSV!$A$7:$S$65536,IN_DTK!E$5,0),"")</f>
        <v>0</v>
      </c>
      <c r="F118" s="126">
        <f>IF(ISNA(VLOOKUP($A118,DSSV!$A$7:$S$65536,IN_DTK!F$5,0))=FALSE,VLOOKUP($A118,DSSV!$A$7:$S$65536,IN_DTK!F$5,0),"")</f>
        <v>0</v>
      </c>
      <c r="G118" s="126">
        <f>IF(ISNA(VLOOKUP($A118,DSSV!$A$7:$S$65536,IN_DTK!G$5,0))=FALSE,VLOOKUP($A118,DSSV!$A$7:$S$65536,IN_DTK!G$5,0),"")</f>
        <v>0</v>
      </c>
      <c r="H118" s="126" t="str">
        <f>IF(ISNA(VLOOKUP($A118,DSSV!$A$7:$S$65536,IN_DTK!H$5,0))=FALSE,IF(H$8&lt;&gt;0,VLOOKUP($A118,DSSV!$A$7:$S$65536,IN_DTK!H$5,0),""),"")</f>
        <v/>
      </c>
      <c r="I118" s="126" t="str">
        <f>IF(ISNA(VLOOKUP($A118,DSSV!$A$7:$S$65536,IN_DTK!I$5,0))=FALSE,IF(I$8&lt;&gt;0,VLOOKUP($A118,DSSV!$A$7:$S$65536,IN_DTK!I$5,0),""),"")</f>
        <v/>
      </c>
      <c r="J118" s="126" t="str">
        <f>IF(ISNA(VLOOKUP($A118,DSSV!$A$7:$S$65536,IN_DTK!J$5,0))=FALSE,IF(J$8&lt;&gt;0,VLOOKUP($A118,DSSV!$A$7:$S$65536,IN_DTK!J$5,0),""),"")</f>
        <v/>
      </c>
      <c r="K118" s="126" t="str">
        <f>IF(ISNA(VLOOKUP($A118,DSSV!$A$7:$S$65536,IN_DTK!K$5,0))=FALSE,IF(K$8&lt;&gt;0,VLOOKUP($A118,DSSV!$A$7:$S$65536,IN_DTK!K$5,0),""),"")</f>
        <v/>
      </c>
      <c r="L118" s="126" t="str">
        <f>IF(ISNA(VLOOKUP($A118,DSSV!$A$7:$S$65536,IN_DTK!L$5,0))=FALSE,IF(L$8&lt;&gt;0,VLOOKUP($A118,DSSV!$A$7:$S$65536,IN_DTK!L$5,0),""),"")</f>
        <v/>
      </c>
      <c r="M118" s="126" t="str">
        <f>IF(ISNA(VLOOKUP($A118,DSSV!$A$7:$S$65536,IN_DTK!M$5,0))=FALSE,IF(M$8&lt;&gt;0,VLOOKUP($A118,DSSV!$A$7:$S$65536,IN_DTK!M$5,0),""),"")</f>
        <v/>
      </c>
      <c r="N118" s="126" t="str">
        <f>IF(ISNA(VLOOKUP($A118,DSSV!$A$7:$S$65536,IN_DTK!N$5,0))=FALSE,IF(N$8&lt;&gt;0,VLOOKUP($A118,DSSV!$A$7:$S$65536,IN_DTK!N$5,0),""),"")</f>
        <v/>
      </c>
      <c r="O118" s="126" t="str">
        <f>IF(ISNA(VLOOKUP($A118,DSSV!$A$7:$S$65536,IN_DTK!O$5,0))=FALSE,IF(O$8&lt;&gt;0,VLOOKUP($A118,DSSV!$A$7:$S$65536,IN_DTK!O$5,0),""),"")</f>
        <v/>
      </c>
      <c r="P118" s="126" t="str">
        <f>IF(ISNA(VLOOKUP($A118,DSSV!$A$7:$S$65536,IN_DTK!P$5,0))=FALSE,IF(P$8&lt;&gt;0,VLOOKUP($A118,DSSV!$A$7:$S$65536,IN_DTK!P$5,0),""),"")</f>
        <v/>
      </c>
      <c r="Q118" s="129">
        <f>IF(ISNA(VLOOKUP($A118,DSSV!$A$7:$S$65536,IN_DTK!Q$5,0))=FALSE,VLOOKUP($A118,DSSV!$A$7:$S$65536,IN_DTK!Q$5,0),"")</f>
        <v>0</v>
      </c>
      <c r="R118" s="130" t="str">
        <f>IF(ISNA(VLOOKUP($A118,DSSV!$A$7:$S$65536,IN_DTK!R$5,0))=FALSE,VLOOKUP($A118,DSSV!$A$7:$S$65536,IN_DTK!R$5,0),"")</f>
        <v>Không</v>
      </c>
      <c r="S118" s="131">
        <f>IF(ISNA(VLOOKUP($A118,DSSV!$A$7:$S$65536,IN_DTK!S$5,0))=FALSE,VLOOKUP($A118,DSSV!$A$7:$S$65536,IN_DTK!S$5,0),"")</f>
        <v>0</v>
      </c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</row>
    <row r="119" spans="1:55" s="125" customFormat="1" ht="20.100000000000001" customHeight="1">
      <c r="A119" s="123">
        <v>111</v>
      </c>
      <c r="B119" s="126">
        <v>111</v>
      </c>
      <c r="C119" s="126">
        <f>IF(ISNA(VLOOKUP($A119,DSSV!$A$7:$S$65536,IN_DTK!C$5,0))=FALSE,VLOOKUP($A119,DSSV!$A$7:$S$65536,IN_DTK!C$5,0),"")</f>
        <v>0</v>
      </c>
      <c r="D119" s="127">
        <f>IF(ISNA(VLOOKUP($A119,DSSV!$A$7:$S$65536,IN_DTK!D$5,0))=FALSE,VLOOKUP($A119,DSSV!$A$7:$S$65536,IN_DTK!D$5,0),"")</f>
        <v>0</v>
      </c>
      <c r="E119" s="128">
        <f>IF(ISNA(VLOOKUP($A119,DSSV!$A$7:$S$65536,IN_DTK!E$5,0))=FALSE,VLOOKUP($A119,DSSV!$A$7:$S$65536,IN_DTK!E$5,0),"")</f>
        <v>0</v>
      </c>
      <c r="F119" s="126">
        <f>IF(ISNA(VLOOKUP($A119,DSSV!$A$7:$S$65536,IN_DTK!F$5,0))=FALSE,VLOOKUP($A119,DSSV!$A$7:$S$65536,IN_DTK!F$5,0),"")</f>
        <v>0</v>
      </c>
      <c r="G119" s="126">
        <f>IF(ISNA(VLOOKUP($A119,DSSV!$A$7:$S$65536,IN_DTK!G$5,0))=FALSE,VLOOKUP($A119,DSSV!$A$7:$S$65536,IN_DTK!G$5,0),"")</f>
        <v>0</v>
      </c>
      <c r="H119" s="126" t="str">
        <f>IF(ISNA(VLOOKUP($A119,DSSV!$A$7:$S$65536,IN_DTK!H$5,0))=FALSE,IF(H$8&lt;&gt;0,VLOOKUP($A119,DSSV!$A$7:$S$65536,IN_DTK!H$5,0),""),"")</f>
        <v/>
      </c>
      <c r="I119" s="126" t="str">
        <f>IF(ISNA(VLOOKUP($A119,DSSV!$A$7:$S$65536,IN_DTK!I$5,0))=FALSE,IF(I$8&lt;&gt;0,VLOOKUP($A119,DSSV!$A$7:$S$65536,IN_DTK!I$5,0),""),"")</f>
        <v/>
      </c>
      <c r="J119" s="126" t="str">
        <f>IF(ISNA(VLOOKUP($A119,DSSV!$A$7:$S$65536,IN_DTK!J$5,0))=FALSE,IF(J$8&lt;&gt;0,VLOOKUP($A119,DSSV!$A$7:$S$65536,IN_DTK!J$5,0),""),"")</f>
        <v/>
      </c>
      <c r="K119" s="126" t="str">
        <f>IF(ISNA(VLOOKUP($A119,DSSV!$A$7:$S$65536,IN_DTK!K$5,0))=FALSE,IF(K$8&lt;&gt;0,VLOOKUP($A119,DSSV!$A$7:$S$65536,IN_DTK!K$5,0),""),"")</f>
        <v/>
      </c>
      <c r="L119" s="126" t="str">
        <f>IF(ISNA(VLOOKUP($A119,DSSV!$A$7:$S$65536,IN_DTK!L$5,0))=FALSE,IF(L$8&lt;&gt;0,VLOOKUP($A119,DSSV!$A$7:$S$65536,IN_DTK!L$5,0),""),"")</f>
        <v/>
      </c>
      <c r="M119" s="126" t="str">
        <f>IF(ISNA(VLOOKUP($A119,DSSV!$A$7:$S$65536,IN_DTK!M$5,0))=FALSE,IF(M$8&lt;&gt;0,VLOOKUP($A119,DSSV!$A$7:$S$65536,IN_DTK!M$5,0),""),"")</f>
        <v/>
      </c>
      <c r="N119" s="126" t="str">
        <f>IF(ISNA(VLOOKUP($A119,DSSV!$A$7:$S$65536,IN_DTK!N$5,0))=FALSE,IF(N$8&lt;&gt;0,VLOOKUP($A119,DSSV!$A$7:$S$65536,IN_DTK!N$5,0),""),"")</f>
        <v/>
      </c>
      <c r="O119" s="126" t="str">
        <f>IF(ISNA(VLOOKUP($A119,DSSV!$A$7:$S$65536,IN_DTK!O$5,0))=FALSE,IF(O$8&lt;&gt;0,VLOOKUP($A119,DSSV!$A$7:$S$65536,IN_DTK!O$5,0),""),"")</f>
        <v/>
      </c>
      <c r="P119" s="126" t="str">
        <f>IF(ISNA(VLOOKUP($A119,DSSV!$A$7:$S$65536,IN_DTK!P$5,0))=FALSE,IF(P$8&lt;&gt;0,VLOOKUP($A119,DSSV!$A$7:$S$65536,IN_DTK!P$5,0),""),"")</f>
        <v/>
      </c>
      <c r="Q119" s="129">
        <f>IF(ISNA(VLOOKUP($A119,DSSV!$A$7:$S$65536,IN_DTK!Q$5,0))=FALSE,VLOOKUP($A119,DSSV!$A$7:$S$65536,IN_DTK!Q$5,0),"")</f>
        <v>0</v>
      </c>
      <c r="R119" s="130" t="str">
        <f>IF(ISNA(VLOOKUP($A119,DSSV!$A$7:$S$65536,IN_DTK!R$5,0))=FALSE,VLOOKUP($A119,DSSV!$A$7:$S$65536,IN_DTK!R$5,0),"")</f>
        <v>Không</v>
      </c>
      <c r="S119" s="131">
        <f>IF(ISNA(VLOOKUP($A119,DSSV!$A$7:$S$65536,IN_DTK!S$5,0))=FALSE,VLOOKUP($A119,DSSV!$A$7:$S$65536,IN_DTK!S$5,0),"")</f>
        <v>0</v>
      </c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</row>
    <row r="120" spans="1:55" s="125" customFormat="1" ht="20.100000000000001" customHeight="1">
      <c r="A120" s="123">
        <v>112</v>
      </c>
      <c r="B120" s="126">
        <v>112</v>
      </c>
      <c r="C120" s="126">
        <f>IF(ISNA(VLOOKUP($A120,DSSV!$A$7:$S$65536,IN_DTK!C$5,0))=FALSE,VLOOKUP($A120,DSSV!$A$7:$S$65536,IN_DTK!C$5,0),"")</f>
        <v>0</v>
      </c>
      <c r="D120" s="127">
        <f>IF(ISNA(VLOOKUP($A120,DSSV!$A$7:$S$65536,IN_DTK!D$5,0))=FALSE,VLOOKUP($A120,DSSV!$A$7:$S$65536,IN_DTK!D$5,0),"")</f>
        <v>0</v>
      </c>
      <c r="E120" s="128">
        <f>IF(ISNA(VLOOKUP($A120,DSSV!$A$7:$S$65536,IN_DTK!E$5,0))=FALSE,VLOOKUP($A120,DSSV!$A$7:$S$65536,IN_DTK!E$5,0),"")</f>
        <v>0</v>
      </c>
      <c r="F120" s="126">
        <f>IF(ISNA(VLOOKUP($A120,DSSV!$A$7:$S$65536,IN_DTK!F$5,0))=FALSE,VLOOKUP($A120,DSSV!$A$7:$S$65536,IN_DTK!F$5,0),"")</f>
        <v>0</v>
      </c>
      <c r="G120" s="126">
        <f>IF(ISNA(VLOOKUP($A120,DSSV!$A$7:$S$65536,IN_DTK!G$5,0))=FALSE,VLOOKUP($A120,DSSV!$A$7:$S$65536,IN_DTK!G$5,0),"")</f>
        <v>0</v>
      </c>
      <c r="H120" s="126" t="str">
        <f>IF(ISNA(VLOOKUP($A120,DSSV!$A$7:$S$65536,IN_DTK!H$5,0))=FALSE,IF(H$8&lt;&gt;0,VLOOKUP($A120,DSSV!$A$7:$S$65536,IN_DTK!H$5,0),""),"")</f>
        <v/>
      </c>
      <c r="I120" s="126" t="str">
        <f>IF(ISNA(VLOOKUP($A120,DSSV!$A$7:$S$65536,IN_DTK!I$5,0))=FALSE,IF(I$8&lt;&gt;0,VLOOKUP($A120,DSSV!$A$7:$S$65536,IN_DTK!I$5,0),""),"")</f>
        <v/>
      </c>
      <c r="J120" s="126" t="str">
        <f>IF(ISNA(VLOOKUP($A120,DSSV!$A$7:$S$65536,IN_DTK!J$5,0))=FALSE,IF(J$8&lt;&gt;0,VLOOKUP($A120,DSSV!$A$7:$S$65536,IN_DTK!J$5,0),""),"")</f>
        <v/>
      </c>
      <c r="K120" s="126" t="str">
        <f>IF(ISNA(VLOOKUP($A120,DSSV!$A$7:$S$65536,IN_DTK!K$5,0))=FALSE,IF(K$8&lt;&gt;0,VLOOKUP($A120,DSSV!$A$7:$S$65536,IN_DTK!K$5,0),""),"")</f>
        <v/>
      </c>
      <c r="L120" s="126" t="str">
        <f>IF(ISNA(VLOOKUP($A120,DSSV!$A$7:$S$65536,IN_DTK!L$5,0))=FALSE,IF(L$8&lt;&gt;0,VLOOKUP($A120,DSSV!$A$7:$S$65536,IN_DTK!L$5,0),""),"")</f>
        <v/>
      </c>
      <c r="M120" s="126" t="str">
        <f>IF(ISNA(VLOOKUP($A120,DSSV!$A$7:$S$65536,IN_DTK!M$5,0))=FALSE,IF(M$8&lt;&gt;0,VLOOKUP($A120,DSSV!$A$7:$S$65536,IN_DTK!M$5,0),""),"")</f>
        <v/>
      </c>
      <c r="N120" s="126" t="str">
        <f>IF(ISNA(VLOOKUP($A120,DSSV!$A$7:$S$65536,IN_DTK!N$5,0))=FALSE,IF(N$8&lt;&gt;0,VLOOKUP($A120,DSSV!$A$7:$S$65536,IN_DTK!N$5,0),""),"")</f>
        <v/>
      </c>
      <c r="O120" s="126" t="str">
        <f>IF(ISNA(VLOOKUP($A120,DSSV!$A$7:$S$65536,IN_DTK!O$5,0))=FALSE,IF(O$8&lt;&gt;0,VLOOKUP($A120,DSSV!$A$7:$S$65536,IN_DTK!O$5,0),""),"")</f>
        <v/>
      </c>
      <c r="P120" s="126" t="str">
        <f>IF(ISNA(VLOOKUP($A120,DSSV!$A$7:$S$65536,IN_DTK!P$5,0))=FALSE,IF(P$8&lt;&gt;0,VLOOKUP($A120,DSSV!$A$7:$S$65536,IN_DTK!P$5,0),""),"")</f>
        <v/>
      </c>
      <c r="Q120" s="129">
        <f>IF(ISNA(VLOOKUP($A120,DSSV!$A$7:$S$65536,IN_DTK!Q$5,0))=FALSE,VLOOKUP($A120,DSSV!$A$7:$S$65536,IN_DTK!Q$5,0),"")</f>
        <v>0</v>
      </c>
      <c r="R120" s="130" t="str">
        <f>IF(ISNA(VLOOKUP($A120,DSSV!$A$7:$S$65536,IN_DTK!R$5,0))=FALSE,VLOOKUP($A120,DSSV!$A$7:$S$65536,IN_DTK!R$5,0),"")</f>
        <v>Không</v>
      </c>
      <c r="S120" s="131">
        <f>IF(ISNA(VLOOKUP($A120,DSSV!$A$7:$S$65536,IN_DTK!S$5,0))=FALSE,VLOOKUP($A120,DSSV!$A$7:$S$65536,IN_DTK!S$5,0),"")</f>
        <v>0</v>
      </c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</row>
    <row r="121" spans="1:55" s="125" customFormat="1" ht="20.100000000000001" customHeight="1">
      <c r="A121" s="123">
        <v>113</v>
      </c>
      <c r="B121" s="126">
        <v>113</v>
      </c>
      <c r="C121" s="126">
        <f>IF(ISNA(VLOOKUP($A121,DSSV!$A$7:$S$65536,IN_DTK!C$5,0))=FALSE,VLOOKUP($A121,DSSV!$A$7:$S$65536,IN_DTK!C$5,0),"")</f>
        <v>0</v>
      </c>
      <c r="D121" s="127">
        <f>IF(ISNA(VLOOKUP($A121,DSSV!$A$7:$S$65536,IN_DTK!D$5,0))=FALSE,VLOOKUP($A121,DSSV!$A$7:$S$65536,IN_DTK!D$5,0),"")</f>
        <v>0</v>
      </c>
      <c r="E121" s="128">
        <f>IF(ISNA(VLOOKUP($A121,DSSV!$A$7:$S$65536,IN_DTK!E$5,0))=FALSE,VLOOKUP($A121,DSSV!$A$7:$S$65536,IN_DTK!E$5,0),"")</f>
        <v>0</v>
      </c>
      <c r="F121" s="126">
        <f>IF(ISNA(VLOOKUP($A121,DSSV!$A$7:$S$65536,IN_DTK!F$5,0))=FALSE,VLOOKUP($A121,DSSV!$A$7:$S$65536,IN_DTK!F$5,0),"")</f>
        <v>0</v>
      </c>
      <c r="G121" s="126">
        <f>IF(ISNA(VLOOKUP($A121,DSSV!$A$7:$S$65536,IN_DTK!G$5,0))=FALSE,VLOOKUP($A121,DSSV!$A$7:$S$65536,IN_DTK!G$5,0),"")</f>
        <v>0</v>
      </c>
      <c r="H121" s="126" t="str">
        <f>IF(ISNA(VLOOKUP($A121,DSSV!$A$7:$S$65536,IN_DTK!H$5,0))=FALSE,IF(H$8&lt;&gt;0,VLOOKUP($A121,DSSV!$A$7:$S$65536,IN_DTK!H$5,0),""),"")</f>
        <v/>
      </c>
      <c r="I121" s="126" t="str">
        <f>IF(ISNA(VLOOKUP($A121,DSSV!$A$7:$S$65536,IN_DTK!I$5,0))=FALSE,IF(I$8&lt;&gt;0,VLOOKUP($A121,DSSV!$A$7:$S$65536,IN_DTK!I$5,0),""),"")</f>
        <v/>
      </c>
      <c r="J121" s="126" t="str">
        <f>IF(ISNA(VLOOKUP($A121,DSSV!$A$7:$S$65536,IN_DTK!J$5,0))=FALSE,IF(J$8&lt;&gt;0,VLOOKUP($A121,DSSV!$A$7:$S$65536,IN_DTK!J$5,0),""),"")</f>
        <v/>
      </c>
      <c r="K121" s="126" t="str">
        <f>IF(ISNA(VLOOKUP($A121,DSSV!$A$7:$S$65536,IN_DTK!K$5,0))=FALSE,IF(K$8&lt;&gt;0,VLOOKUP($A121,DSSV!$A$7:$S$65536,IN_DTK!K$5,0),""),"")</f>
        <v/>
      </c>
      <c r="L121" s="126" t="str">
        <f>IF(ISNA(VLOOKUP($A121,DSSV!$A$7:$S$65536,IN_DTK!L$5,0))=FALSE,IF(L$8&lt;&gt;0,VLOOKUP($A121,DSSV!$A$7:$S$65536,IN_DTK!L$5,0),""),"")</f>
        <v/>
      </c>
      <c r="M121" s="126" t="str">
        <f>IF(ISNA(VLOOKUP($A121,DSSV!$A$7:$S$65536,IN_DTK!M$5,0))=FALSE,IF(M$8&lt;&gt;0,VLOOKUP($A121,DSSV!$A$7:$S$65536,IN_DTK!M$5,0),""),"")</f>
        <v/>
      </c>
      <c r="N121" s="126" t="str">
        <f>IF(ISNA(VLOOKUP($A121,DSSV!$A$7:$S$65536,IN_DTK!N$5,0))=FALSE,IF(N$8&lt;&gt;0,VLOOKUP($A121,DSSV!$A$7:$S$65536,IN_DTK!N$5,0),""),"")</f>
        <v/>
      </c>
      <c r="O121" s="126" t="str">
        <f>IF(ISNA(VLOOKUP($A121,DSSV!$A$7:$S$65536,IN_DTK!O$5,0))=FALSE,IF(O$8&lt;&gt;0,VLOOKUP($A121,DSSV!$A$7:$S$65536,IN_DTK!O$5,0),""),"")</f>
        <v/>
      </c>
      <c r="P121" s="126" t="str">
        <f>IF(ISNA(VLOOKUP($A121,DSSV!$A$7:$S$65536,IN_DTK!P$5,0))=FALSE,IF(P$8&lt;&gt;0,VLOOKUP($A121,DSSV!$A$7:$S$65536,IN_DTK!P$5,0),""),"")</f>
        <v/>
      </c>
      <c r="Q121" s="129">
        <f>IF(ISNA(VLOOKUP($A121,DSSV!$A$7:$S$65536,IN_DTK!Q$5,0))=FALSE,VLOOKUP($A121,DSSV!$A$7:$S$65536,IN_DTK!Q$5,0),"")</f>
        <v>0</v>
      </c>
      <c r="R121" s="130" t="str">
        <f>IF(ISNA(VLOOKUP($A121,DSSV!$A$7:$S$65536,IN_DTK!R$5,0))=FALSE,VLOOKUP($A121,DSSV!$A$7:$S$65536,IN_DTK!R$5,0),"")</f>
        <v>Không</v>
      </c>
      <c r="S121" s="131">
        <f>IF(ISNA(VLOOKUP($A121,DSSV!$A$7:$S$65536,IN_DTK!S$5,0))=FALSE,VLOOKUP($A121,DSSV!$A$7:$S$65536,IN_DTK!S$5,0),"")</f>
        <v>0</v>
      </c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</row>
    <row r="122" spans="1:55" s="125" customFormat="1" ht="20.100000000000001" customHeight="1">
      <c r="A122" s="123">
        <v>114</v>
      </c>
      <c r="B122" s="126">
        <v>114</v>
      </c>
      <c r="C122" s="126">
        <f>IF(ISNA(VLOOKUP($A122,DSSV!$A$7:$S$65536,IN_DTK!C$5,0))=FALSE,VLOOKUP($A122,DSSV!$A$7:$S$65536,IN_DTK!C$5,0),"")</f>
        <v>0</v>
      </c>
      <c r="D122" s="127">
        <f>IF(ISNA(VLOOKUP($A122,DSSV!$A$7:$S$65536,IN_DTK!D$5,0))=FALSE,VLOOKUP($A122,DSSV!$A$7:$S$65536,IN_DTK!D$5,0),"")</f>
        <v>0</v>
      </c>
      <c r="E122" s="128">
        <f>IF(ISNA(VLOOKUP($A122,DSSV!$A$7:$S$65536,IN_DTK!E$5,0))=FALSE,VLOOKUP($A122,DSSV!$A$7:$S$65536,IN_DTK!E$5,0),"")</f>
        <v>0</v>
      </c>
      <c r="F122" s="126">
        <f>IF(ISNA(VLOOKUP($A122,DSSV!$A$7:$S$65536,IN_DTK!F$5,0))=FALSE,VLOOKUP($A122,DSSV!$A$7:$S$65536,IN_DTK!F$5,0),"")</f>
        <v>0</v>
      </c>
      <c r="G122" s="126">
        <f>IF(ISNA(VLOOKUP($A122,DSSV!$A$7:$S$65536,IN_DTK!G$5,0))=FALSE,VLOOKUP($A122,DSSV!$A$7:$S$65536,IN_DTK!G$5,0),"")</f>
        <v>0</v>
      </c>
      <c r="H122" s="126" t="str">
        <f>IF(ISNA(VLOOKUP($A122,DSSV!$A$7:$S$65536,IN_DTK!H$5,0))=FALSE,IF(H$8&lt;&gt;0,VLOOKUP($A122,DSSV!$A$7:$S$65536,IN_DTK!H$5,0),""),"")</f>
        <v/>
      </c>
      <c r="I122" s="126" t="str">
        <f>IF(ISNA(VLOOKUP($A122,DSSV!$A$7:$S$65536,IN_DTK!I$5,0))=FALSE,IF(I$8&lt;&gt;0,VLOOKUP($A122,DSSV!$A$7:$S$65536,IN_DTK!I$5,0),""),"")</f>
        <v/>
      </c>
      <c r="J122" s="126" t="str">
        <f>IF(ISNA(VLOOKUP($A122,DSSV!$A$7:$S$65536,IN_DTK!J$5,0))=FALSE,IF(J$8&lt;&gt;0,VLOOKUP($A122,DSSV!$A$7:$S$65536,IN_DTK!J$5,0),""),"")</f>
        <v/>
      </c>
      <c r="K122" s="126" t="str">
        <f>IF(ISNA(VLOOKUP($A122,DSSV!$A$7:$S$65536,IN_DTK!K$5,0))=FALSE,IF(K$8&lt;&gt;0,VLOOKUP($A122,DSSV!$A$7:$S$65536,IN_DTK!K$5,0),""),"")</f>
        <v/>
      </c>
      <c r="L122" s="126" t="str">
        <f>IF(ISNA(VLOOKUP($A122,DSSV!$A$7:$S$65536,IN_DTK!L$5,0))=FALSE,IF(L$8&lt;&gt;0,VLOOKUP($A122,DSSV!$A$7:$S$65536,IN_DTK!L$5,0),""),"")</f>
        <v/>
      </c>
      <c r="M122" s="126" t="str">
        <f>IF(ISNA(VLOOKUP($A122,DSSV!$A$7:$S$65536,IN_DTK!M$5,0))=FALSE,IF(M$8&lt;&gt;0,VLOOKUP($A122,DSSV!$A$7:$S$65536,IN_DTK!M$5,0),""),"")</f>
        <v/>
      </c>
      <c r="N122" s="126" t="str">
        <f>IF(ISNA(VLOOKUP($A122,DSSV!$A$7:$S$65536,IN_DTK!N$5,0))=FALSE,IF(N$8&lt;&gt;0,VLOOKUP($A122,DSSV!$A$7:$S$65536,IN_DTK!N$5,0),""),"")</f>
        <v/>
      </c>
      <c r="O122" s="126" t="str">
        <f>IF(ISNA(VLOOKUP($A122,DSSV!$A$7:$S$65536,IN_DTK!O$5,0))=FALSE,IF(O$8&lt;&gt;0,VLOOKUP($A122,DSSV!$A$7:$S$65536,IN_DTK!O$5,0),""),"")</f>
        <v/>
      </c>
      <c r="P122" s="126" t="str">
        <f>IF(ISNA(VLOOKUP($A122,DSSV!$A$7:$S$65536,IN_DTK!P$5,0))=FALSE,IF(P$8&lt;&gt;0,VLOOKUP($A122,DSSV!$A$7:$S$65536,IN_DTK!P$5,0),""),"")</f>
        <v/>
      </c>
      <c r="Q122" s="129">
        <f>IF(ISNA(VLOOKUP($A122,DSSV!$A$7:$S$65536,IN_DTK!Q$5,0))=FALSE,VLOOKUP($A122,DSSV!$A$7:$S$65536,IN_DTK!Q$5,0),"")</f>
        <v>0</v>
      </c>
      <c r="R122" s="130" t="str">
        <f>IF(ISNA(VLOOKUP($A122,DSSV!$A$7:$S$65536,IN_DTK!R$5,0))=FALSE,VLOOKUP($A122,DSSV!$A$7:$S$65536,IN_DTK!R$5,0),"")</f>
        <v>Không</v>
      </c>
      <c r="S122" s="131">
        <f>IF(ISNA(VLOOKUP($A122,DSSV!$A$7:$S$65536,IN_DTK!S$5,0))=FALSE,VLOOKUP($A122,DSSV!$A$7:$S$65536,IN_DTK!S$5,0),"")</f>
        <v>0</v>
      </c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</row>
    <row r="123" spans="1:55" s="125" customFormat="1" ht="20.100000000000001" customHeight="1">
      <c r="A123" s="123">
        <v>115</v>
      </c>
      <c r="B123" s="126">
        <v>115</v>
      </c>
      <c r="C123" s="126">
        <f>IF(ISNA(VLOOKUP($A123,DSSV!$A$7:$S$65536,IN_DTK!C$5,0))=FALSE,VLOOKUP($A123,DSSV!$A$7:$S$65536,IN_DTK!C$5,0),"")</f>
        <v>0</v>
      </c>
      <c r="D123" s="127">
        <f>IF(ISNA(VLOOKUP($A123,DSSV!$A$7:$S$65536,IN_DTK!D$5,0))=FALSE,VLOOKUP($A123,DSSV!$A$7:$S$65536,IN_DTK!D$5,0),"")</f>
        <v>0</v>
      </c>
      <c r="E123" s="128">
        <f>IF(ISNA(VLOOKUP($A123,DSSV!$A$7:$S$65536,IN_DTK!E$5,0))=FALSE,VLOOKUP($A123,DSSV!$A$7:$S$65536,IN_DTK!E$5,0),"")</f>
        <v>0</v>
      </c>
      <c r="F123" s="126">
        <f>IF(ISNA(VLOOKUP($A123,DSSV!$A$7:$S$65536,IN_DTK!F$5,0))=FALSE,VLOOKUP($A123,DSSV!$A$7:$S$65536,IN_DTK!F$5,0),"")</f>
        <v>0</v>
      </c>
      <c r="G123" s="126">
        <f>IF(ISNA(VLOOKUP($A123,DSSV!$A$7:$S$65536,IN_DTK!G$5,0))=FALSE,VLOOKUP($A123,DSSV!$A$7:$S$65536,IN_DTK!G$5,0),"")</f>
        <v>0</v>
      </c>
      <c r="H123" s="126" t="str">
        <f>IF(ISNA(VLOOKUP($A123,DSSV!$A$7:$S$65536,IN_DTK!H$5,0))=FALSE,IF(H$8&lt;&gt;0,VLOOKUP($A123,DSSV!$A$7:$S$65536,IN_DTK!H$5,0),""),"")</f>
        <v/>
      </c>
      <c r="I123" s="126" t="str">
        <f>IF(ISNA(VLOOKUP($A123,DSSV!$A$7:$S$65536,IN_DTK!I$5,0))=FALSE,IF(I$8&lt;&gt;0,VLOOKUP($A123,DSSV!$A$7:$S$65536,IN_DTK!I$5,0),""),"")</f>
        <v/>
      </c>
      <c r="J123" s="126" t="str">
        <f>IF(ISNA(VLOOKUP($A123,DSSV!$A$7:$S$65536,IN_DTK!J$5,0))=FALSE,IF(J$8&lt;&gt;0,VLOOKUP($A123,DSSV!$A$7:$S$65536,IN_DTK!J$5,0),""),"")</f>
        <v/>
      </c>
      <c r="K123" s="126" t="str">
        <f>IF(ISNA(VLOOKUP($A123,DSSV!$A$7:$S$65536,IN_DTK!K$5,0))=FALSE,IF(K$8&lt;&gt;0,VLOOKUP($A123,DSSV!$A$7:$S$65536,IN_DTK!K$5,0),""),"")</f>
        <v/>
      </c>
      <c r="L123" s="126" t="str">
        <f>IF(ISNA(VLOOKUP($A123,DSSV!$A$7:$S$65536,IN_DTK!L$5,0))=FALSE,IF(L$8&lt;&gt;0,VLOOKUP($A123,DSSV!$A$7:$S$65536,IN_DTK!L$5,0),""),"")</f>
        <v/>
      </c>
      <c r="M123" s="126" t="str">
        <f>IF(ISNA(VLOOKUP($A123,DSSV!$A$7:$S$65536,IN_DTK!M$5,0))=FALSE,IF(M$8&lt;&gt;0,VLOOKUP($A123,DSSV!$A$7:$S$65536,IN_DTK!M$5,0),""),"")</f>
        <v/>
      </c>
      <c r="N123" s="126" t="str">
        <f>IF(ISNA(VLOOKUP($A123,DSSV!$A$7:$S$65536,IN_DTK!N$5,0))=FALSE,IF(N$8&lt;&gt;0,VLOOKUP($A123,DSSV!$A$7:$S$65536,IN_DTK!N$5,0),""),"")</f>
        <v/>
      </c>
      <c r="O123" s="126" t="str">
        <f>IF(ISNA(VLOOKUP($A123,DSSV!$A$7:$S$65536,IN_DTK!O$5,0))=FALSE,IF(O$8&lt;&gt;0,VLOOKUP($A123,DSSV!$A$7:$S$65536,IN_DTK!O$5,0),""),"")</f>
        <v/>
      </c>
      <c r="P123" s="126" t="str">
        <f>IF(ISNA(VLOOKUP($A123,DSSV!$A$7:$S$65536,IN_DTK!P$5,0))=FALSE,IF(P$8&lt;&gt;0,VLOOKUP($A123,DSSV!$A$7:$S$65536,IN_DTK!P$5,0),""),"")</f>
        <v/>
      </c>
      <c r="Q123" s="129">
        <f>IF(ISNA(VLOOKUP($A123,DSSV!$A$7:$S$65536,IN_DTK!Q$5,0))=FALSE,VLOOKUP($A123,DSSV!$A$7:$S$65536,IN_DTK!Q$5,0),"")</f>
        <v>0</v>
      </c>
      <c r="R123" s="130" t="str">
        <f>IF(ISNA(VLOOKUP($A123,DSSV!$A$7:$S$65536,IN_DTK!R$5,0))=FALSE,VLOOKUP($A123,DSSV!$A$7:$S$65536,IN_DTK!R$5,0),"")</f>
        <v>Không</v>
      </c>
      <c r="S123" s="131">
        <f>IF(ISNA(VLOOKUP($A123,DSSV!$A$7:$S$65536,IN_DTK!S$5,0))=FALSE,VLOOKUP($A123,DSSV!$A$7:$S$65536,IN_DTK!S$5,0),"")</f>
        <v>0</v>
      </c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</row>
    <row r="124" spans="1:55" s="125" customFormat="1" ht="20.100000000000001" customHeight="1">
      <c r="A124" s="123">
        <v>116</v>
      </c>
      <c r="B124" s="126">
        <v>116</v>
      </c>
      <c r="C124" s="126">
        <f>IF(ISNA(VLOOKUP($A124,DSSV!$A$7:$S$65536,IN_DTK!C$5,0))=FALSE,VLOOKUP($A124,DSSV!$A$7:$S$65536,IN_DTK!C$5,0),"")</f>
        <v>0</v>
      </c>
      <c r="D124" s="127">
        <f>IF(ISNA(VLOOKUP($A124,DSSV!$A$7:$S$65536,IN_DTK!D$5,0))=FALSE,VLOOKUP($A124,DSSV!$A$7:$S$65536,IN_DTK!D$5,0),"")</f>
        <v>0</v>
      </c>
      <c r="E124" s="128">
        <f>IF(ISNA(VLOOKUP($A124,DSSV!$A$7:$S$65536,IN_DTK!E$5,0))=FALSE,VLOOKUP($A124,DSSV!$A$7:$S$65536,IN_DTK!E$5,0),"")</f>
        <v>0</v>
      </c>
      <c r="F124" s="126">
        <f>IF(ISNA(VLOOKUP($A124,DSSV!$A$7:$S$65536,IN_DTK!F$5,0))=FALSE,VLOOKUP($A124,DSSV!$A$7:$S$65536,IN_DTK!F$5,0),"")</f>
        <v>0</v>
      </c>
      <c r="G124" s="126">
        <f>IF(ISNA(VLOOKUP($A124,DSSV!$A$7:$S$65536,IN_DTK!G$5,0))=FALSE,VLOOKUP($A124,DSSV!$A$7:$S$65536,IN_DTK!G$5,0),"")</f>
        <v>0</v>
      </c>
      <c r="H124" s="126" t="str">
        <f>IF(ISNA(VLOOKUP($A124,DSSV!$A$7:$S$65536,IN_DTK!H$5,0))=FALSE,IF(H$8&lt;&gt;0,VLOOKUP($A124,DSSV!$A$7:$S$65536,IN_DTK!H$5,0),""),"")</f>
        <v/>
      </c>
      <c r="I124" s="126" t="str">
        <f>IF(ISNA(VLOOKUP($A124,DSSV!$A$7:$S$65536,IN_DTK!I$5,0))=FALSE,IF(I$8&lt;&gt;0,VLOOKUP($A124,DSSV!$A$7:$S$65536,IN_DTK!I$5,0),""),"")</f>
        <v/>
      </c>
      <c r="J124" s="126" t="str">
        <f>IF(ISNA(VLOOKUP($A124,DSSV!$A$7:$S$65536,IN_DTK!J$5,0))=FALSE,IF(J$8&lt;&gt;0,VLOOKUP($A124,DSSV!$A$7:$S$65536,IN_DTK!J$5,0),""),"")</f>
        <v/>
      </c>
      <c r="K124" s="126" t="str">
        <f>IF(ISNA(VLOOKUP($A124,DSSV!$A$7:$S$65536,IN_DTK!K$5,0))=FALSE,IF(K$8&lt;&gt;0,VLOOKUP($A124,DSSV!$A$7:$S$65536,IN_DTK!K$5,0),""),"")</f>
        <v/>
      </c>
      <c r="L124" s="126" t="str">
        <f>IF(ISNA(VLOOKUP($A124,DSSV!$A$7:$S$65536,IN_DTK!L$5,0))=FALSE,IF(L$8&lt;&gt;0,VLOOKUP($A124,DSSV!$A$7:$S$65536,IN_DTK!L$5,0),""),"")</f>
        <v/>
      </c>
      <c r="M124" s="126" t="str">
        <f>IF(ISNA(VLOOKUP($A124,DSSV!$A$7:$S$65536,IN_DTK!M$5,0))=FALSE,IF(M$8&lt;&gt;0,VLOOKUP($A124,DSSV!$A$7:$S$65536,IN_DTK!M$5,0),""),"")</f>
        <v/>
      </c>
      <c r="N124" s="126" t="str">
        <f>IF(ISNA(VLOOKUP($A124,DSSV!$A$7:$S$65536,IN_DTK!N$5,0))=FALSE,IF(N$8&lt;&gt;0,VLOOKUP($A124,DSSV!$A$7:$S$65536,IN_DTK!N$5,0),""),"")</f>
        <v/>
      </c>
      <c r="O124" s="126" t="str">
        <f>IF(ISNA(VLOOKUP($A124,DSSV!$A$7:$S$65536,IN_DTK!O$5,0))=FALSE,IF(O$8&lt;&gt;0,VLOOKUP($A124,DSSV!$A$7:$S$65536,IN_DTK!O$5,0),""),"")</f>
        <v/>
      </c>
      <c r="P124" s="126" t="str">
        <f>IF(ISNA(VLOOKUP($A124,DSSV!$A$7:$S$65536,IN_DTK!P$5,0))=FALSE,IF(P$8&lt;&gt;0,VLOOKUP($A124,DSSV!$A$7:$S$65536,IN_DTK!P$5,0),""),"")</f>
        <v/>
      </c>
      <c r="Q124" s="129">
        <f>IF(ISNA(VLOOKUP($A124,DSSV!$A$7:$S$65536,IN_DTK!Q$5,0))=FALSE,VLOOKUP($A124,DSSV!$A$7:$S$65536,IN_DTK!Q$5,0),"")</f>
        <v>0</v>
      </c>
      <c r="R124" s="130" t="str">
        <f>IF(ISNA(VLOOKUP($A124,DSSV!$A$7:$S$65536,IN_DTK!R$5,0))=FALSE,VLOOKUP($A124,DSSV!$A$7:$S$65536,IN_DTK!R$5,0),"")</f>
        <v>Không</v>
      </c>
      <c r="S124" s="131">
        <f>IF(ISNA(VLOOKUP($A124,DSSV!$A$7:$S$65536,IN_DTK!S$5,0))=FALSE,VLOOKUP($A124,DSSV!$A$7:$S$65536,IN_DTK!S$5,0),"")</f>
        <v>0</v>
      </c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</row>
    <row r="125" spans="1:55" s="125" customFormat="1" ht="20.100000000000001" customHeight="1">
      <c r="A125" s="123">
        <v>117</v>
      </c>
      <c r="B125" s="126">
        <v>117</v>
      </c>
      <c r="C125" s="126">
        <f>IF(ISNA(VLOOKUP($A125,DSSV!$A$7:$S$65536,IN_DTK!C$5,0))=FALSE,VLOOKUP($A125,DSSV!$A$7:$S$65536,IN_DTK!C$5,0),"")</f>
        <v>0</v>
      </c>
      <c r="D125" s="127">
        <f>IF(ISNA(VLOOKUP($A125,DSSV!$A$7:$S$65536,IN_DTK!D$5,0))=FALSE,VLOOKUP($A125,DSSV!$A$7:$S$65536,IN_DTK!D$5,0),"")</f>
        <v>0</v>
      </c>
      <c r="E125" s="128">
        <f>IF(ISNA(VLOOKUP($A125,DSSV!$A$7:$S$65536,IN_DTK!E$5,0))=FALSE,VLOOKUP($A125,DSSV!$A$7:$S$65536,IN_DTK!E$5,0),"")</f>
        <v>0</v>
      </c>
      <c r="F125" s="126">
        <f>IF(ISNA(VLOOKUP($A125,DSSV!$A$7:$S$65536,IN_DTK!F$5,0))=FALSE,VLOOKUP($A125,DSSV!$A$7:$S$65536,IN_DTK!F$5,0),"")</f>
        <v>0</v>
      </c>
      <c r="G125" s="126">
        <f>IF(ISNA(VLOOKUP($A125,DSSV!$A$7:$S$65536,IN_DTK!G$5,0))=FALSE,VLOOKUP($A125,DSSV!$A$7:$S$65536,IN_DTK!G$5,0),"")</f>
        <v>0</v>
      </c>
      <c r="H125" s="126" t="str">
        <f>IF(ISNA(VLOOKUP($A125,DSSV!$A$7:$S$65536,IN_DTK!H$5,0))=FALSE,IF(H$8&lt;&gt;0,VLOOKUP($A125,DSSV!$A$7:$S$65536,IN_DTK!H$5,0),""),"")</f>
        <v/>
      </c>
      <c r="I125" s="126" t="str">
        <f>IF(ISNA(VLOOKUP($A125,DSSV!$A$7:$S$65536,IN_DTK!I$5,0))=FALSE,IF(I$8&lt;&gt;0,VLOOKUP($A125,DSSV!$A$7:$S$65536,IN_DTK!I$5,0),""),"")</f>
        <v/>
      </c>
      <c r="J125" s="126" t="str">
        <f>IF(ISNA(VLOOKUP($A125,DSSV!$A$7:$S$65536,IN_DTK!J$5,0))=FALSE,IF(J$8&lt;&gt;0,VLOOKUP($A125,DSSV!$A$7:$S$65536,IN_DTK!J$5,0),""),"")</f>
        <v/>
      </c>
      <c r="K125" s="126" t="str">
        <f>IF(ISNA(VLOOKUP($A125,DSSV!$A$7:$S$65536,IN_DTK!K$5,0))=FALSE,IF(K$8&lt;&gt;0,VLOOKUP($A125,DSSV!$A$7:$S$65536,IN_DTK!K$5,0),""),"")</f>
        <v/>
      </c>
      <c r="L125" s="126" t="str">
        <f>IF(ISNA(VLOOKUP($A125,DSSV!$A$7:$S$65536,IN_DTK!L$5,0))=FALSE,IF(L$8&lt;&gt;0,VLOOKUP($A125,DSSV!$A$7:$S$65536,IN_DTK!L$5,0),""),"")</f>
        <v/>
      </c>
      <c r="M125" s="126" t="str">
        <f>IF(ISNA(VLOOKUP($A125,DSSV!$A$7:$S$65536,IN_DTK!M$5,0))=FALSE,IF(M$8&lt;&gt;0,VLOOKUP($A125,DSSV!$A$7:$S$65536,IN_DTK!M$5,0),""),"")</f>
        <v/>
      </c>
      <c r="N125" s="126" t="str">
        <f>IF(ISNA(VLOOKUP($A125,DSSV!$A$7:$S$65536,IN_DTK!N$5,0))=FALSE,IF(N$8&lt;&gt;0,VLOOKUP($A125,DSSV!$A$7:$S$65536,IN_DTK!N$5,0),""),"")</f>
        <v/>
      </c>
      <c r="O125" s="126" t="str">
        <f>IF(ISNA(VLOOKUP($A125,DSSV!$A$7:$S$65536,IN_DTK!O$5,0))=FALSE,IF(O$8&lt;&gt;0,VLOOKUP($A125,DSSV!$A$7:$S$65536,IN_DTK!O$5,0),""),"")</f>
        <v/>
      </c>
      <c r="P125" s="126" t="str">
        <f>IF(ISNA(VLOOKUP($A125,DSSV!$A$7:$S$65536,IN_DTK!P$5,0))=FALSE,IF(P$8&lt;&gt;0,VLOOKUP($A125,DSSV!$A$7:$S$65536,IN_DTK!P$5,0),""),"")</f>
        <v/>
      </c>
      <c r="Q125" s="129">
        <f>IF(ISNA(VLOOKUP($A125,DSSV!$A$7:$S$65536,IN_DTK!Q$5,0))=FALSE,VLOOKUP($A125,DSSV!$A$7:$S$65536,IN_DTK!Q$5,0),"")</f>
        <v>0</v>
      </c>
      <c r="R125" s="130" t="str">
        <f>IF(ISNA(VLOOKUP($A125,DSSV!$A$7:$S$65536,IN_DTK!R$5,0))=FALSE,VLOOKUP($A125,DSSV!$A$7:$S$65536,IN_DTK!R$5,0),"")</f>
        <v>Không</v>
      </c>
      <c r="S125" s="131">
        <f>IF(ISNA(VLOOKUP($A125,DSSV!$A$7:$S$65536,IN_DTK!S$5,0))=FALSE,VLOOKUP($A125,DSSV!$A$7:$S$65536,IN_DTK!S$5,0),"")</f>
        <v>0</v>
      </c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</row>
    <row r="126" spans="1:55" s="125" customFormat="1" ht="20.100000000000001" customHeight="1">
      <c r="A126" s="123">
        <v>118</v>
      </c>
      <c r="B126" s="126">
        <v>118</v>
      </c>
      <c r="C126" s="126">
        <f>IF(ISNA(VLOOKUP($A126,DSSV!$A$7:$S$65536,IN_DTK!C$5,0))=FALSE,VLOOKUP($A126,DSSV!$A$7:$S$65536,IN_DTK!C$5,0),"")</f>
        <v>0</v>
      </c>
      <c r="D126" s="127">
        <f>IF(ISNA(VLOOKUP($A126,DSSV!$A$7:$S$65536,IN_DTK!D$5,0))=FALSE,VLOOKUP($A126,DSSV!$A$7:$S$65536,IN_DTK!D$5,0),"")</f>
        <v>0</v>
      </c>
      <c r="E126" s="128">
        <f>IF(ISNA(VLOOKUP($A126,DSSV!$A$7:$S$65536,IN_DTK!E$5,0))=FALSE,VLOOKUP($A126,DSSV!$A$7:$S$65536,IN_DTK!E$5,0),"")</f>
        <v>0</v>
      </c>
      <c r="F126" s="126">
        <f>IF(ISNA(VLOOKUP($A126,DSSV!$A$7:$S$65536,IN_DTK!F$5,0))=FALSE,VLOOKUP($A126,DSSV!$A$7:$S$65536,IN_DTK!F$5,0),"")</f>
        <v>0</v>
      </c>
      <c r="G126" s="126">
        <f>IF(ISNA(VLOOKUP($A126,DSSV!$A$7:$S$65536,IN_DTK!G$5,0))=FALSE,VLOOKUP($A126,DSSV!$A$7:$S$65536,IN_DTK!G$5,0),"")</f>
        <v>0</v>
      </c>
      <c r="H126" s="126" t="str">
        <f>IF(ISNA(VLOOKUP($A126,DSSV!$A$7:$S$65536,IN_DTK!H$5,0))=FALSE,IF(H$8&lt;&gt;0,VLOOKUP($A126,DSSV!$A$7:$S$65536,IN_DTK!H$5,0),""),"")</f>
        <v/>
      </c>
      <c r="I126" s="126" t="str">
        <f>IF(ISNA(VLOOKUP($A126,DSSV!$A$7:$S$65536,IN_DTK!I$5,0))=FALSE,IF(I$8&lt;&gt;0,VLOOKUP($A126,DSSV!$A$7:$S$65536,IN_DTK!I$5,0),""),"")</f>
        <v/>
      </c>
      <c r="J126" s="126" t="str">
        <f>IF(ISNA(VLOOKUP($A126,DSSV!$A$7:$S$65536,IN_DTK!J$5,0))=FALSE,IF(J$8&lt;&gt;0,VLOOKUP($A126,DSSV!$A$7:$S$65536,IN_DTK!J$5,0),""),"")</f>
        <v/>
      </c>
      <c r="K126" s="126" t="str">
        <f>IF(ISNA(VLOOKUP($A126,DSSV!$A$7:$S$65536,IN_DTK!K$5,0))=FALSE,IF(K$8&lt;&gt;0,VLOOKUP($A126,DSSV!$A$7:$S$65536,IN_DTK!K$5,0),""),"")</f>
        <v/>
      </c>
      <c r="L126" s="126" t="str">
        <f>IF(ISNA(VLOOKUP($A126,DSSV!$A$7:$S$65536,IN_DTK!L$5,0))=FALSE,IF(L$8&lt;&gt;0,VLOOKUP($A126,DSSV!$A$7:$S$65536,IN_DTK!L$5,0),""),"")</f>
        <v/>
      </c>
      <c r="M126" s="126" t="str">
        <f>IF(ISNA(VLOOKUP($A126,DSSV!$A$7:$S$65536,IN_DTK!M$5,0))=FALSE,IF(M$8&lt;&gt;0,VLOOKUP($A126,DSSV!$A$7:$S$65536,IN_DTK!M$5,0),""),"")</f>
        <v/>
      </c>
      <c r="N126" s="126" t="str">
        <f>IF(ISNA(VLOOKUP($A126,DSSV!$A$7:$S$65536,IN_DTK!N$5,0))=FALSE,IF(N$8&lt;&gt;0,VLOOKUP($A126,DSSV!$A$7:$S$65536,IN_DTK!N$5,0),""),"")</f>
        <v/>
      </c>
      <c r="O126" s="126" t="str">
        <f>IF(ISNA(VLOOKUP($A126,DSSV!$A$7:$S$65536,IN_DTK!O$5,0))=FALSE,IF(O$8&lt;&gt;0,VLOOKUP($A126,DSSV!$A$7:$S$65536,IN_DTK!O$5,0),""),"")</f>
        <v/>
      </c>
      <c r="P126" s="126" t="str">
        <f>IF(ISNA(VLOOKUP($A126,DSSV!$A$7:$S$65536,IN_DTK!P$5,0))=FALSE,IF(P$8&lt;&gt;0,VLOOKUP($A126,DSSV!$A$7:$S$65536,IN_DTK!P$5,0),""),"")</f>
        <v/>
      </c>
      <c r="Q126" s="129">
        <f>IF(ISNA(VLOOKUP($A126,DSSV!$A$7:$S$65536,IN_DTK!Q$5,0))=FALSE,VLOOKUP($A126,DSSV!$A$7:$S$65536,IN_DTK!Q$5,0),"")</f>
        <v>0</v>
      </c>
      <c r="R126" s="130" t="str">
        <f>IF(ISNA(VLOOKUP($A126,DSSV!$A$7:$S$65536,IN_DTK!R$5,0))=FALSE,VLOOKUP($A126,DSSV!$A$7:$S$65536,IN_DTK!R$5,0),"")</f>
        <v>Không</v>
      </c>
      <c r="S126" s="131">
        <f>IF(ISNA(VLOOKUP($A126,DSSV!$A$7:$S$65536,IN_DTK!S$5,0))=FALSE,VLOOKUP($A126,DSSV!$A$7:$S$65536,IN_DTK!S$5,0),"")</f>
        <v>0</v>
      </c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</row>
    <row r="127" spans="1:55" s="125" customFormat="1" ht="20.100000000000001" customHeight="1">
      <c r="A127" s="123">
        <v>119</v>
      </c>
      <c r="B127" s="126">
        <v>119</v>
      </c>
      <c r="C127" s="126">
        <f>IF(ISNA(VLOOKUP($A127,DSSV!$A$7:$S$65536,IN_DTK!C$5,0))=FALSE,VLOOKUP($A127,DSSV!$A$7:$S$65536,IN_DTK!C$5,0),"")</f>
        <v>0</v>
      </c>
      <c r="D127" s="127">
        <f>IF(ISNA(VLOOKUP($A127,DSSV!$A$7:$S$65536,IN_DTK!D$5,0))=FALSE,VLOOKUP($A127,DSSV!$A$7:$S$65536,IN_DTK!D$5,0),"")</f>
        <v>0</v>
      </c>
      <c r="E127" s="128">
        <f>IF(ISNA(VLOOKUP($A127,DSSV!$A$7:$S$65536,IN_DTK!E$5,0))=FALSE,VLOOKUP($A127,DSSV!$A$7:$S$65536,IN_DTK!E$5,0),"")</f>
        <v>0</v>
      </c>
      <c r="F127" s="126">
        <f>IF(ISNA(VLOOKUP($A127,DSSV!$A$7:$S$65536,IN_DTK!F$5,0))=FALSE,VLOOKUP($A127,DSSV!$A$7:$S$65536,IN_DTK!F$5,0),"")</f>
        <v>0</v>
      </c>
      <c r="G127" s="126">
        <f>IF(ISNA(VLOOKUP($A127,DSSV!$A$7:$S$65536,IN_DTK!G$5,0))=FALSE,VLOOKUP($A127,DSSV!$A$7:$S$65536,IN_DTK!G$5,0),"")</f>
        <v>0</v>
      </c>
      <c r="H127" s="126" t="str">
        <f>IF(ISNA(VLOOKUP($A127,DSSV!$A$7:$S$65536,IN_DTK!H$5,0))=FALSE,IF(H$8&lt;&gt;0,VLOOKUP($A127,DSSV!$A$7:$S$65536,IN_DTK!H$5,0),""),"")</f>
        <v/>
      </c>
      <c r="I127" s="126" t="str">
        <f>IF(ISNA(VLOOKUP($A127,DSSV!$A$7:$S$65536,IN_DTK!I$5,0))=FALSE,IF(I$8&lt;&gt;0,VLOOKUP($A127,DSSV!$A$7:$S$65536,IN_DTK!I$5,0),""),"")</f>
        <v/>
      </c>
      <c r="J127" s="126" t="str">
        <f>IF(ISNA(VLOOKUP($A127,DSSV!$A$7:$S$65536,IN_DTK!J$5,0))=FALSE,IF(J$8&lt;&gt;0,VLOOKUP($A127,DSSV!$A$7:$S$65536,IN_DTK!J$5,0),""),"")</f>
        <v/>
      </c>
      <c r="K127" s="126" t="str">
        <f>IF(ISNA(VLOOKUP($A127,DSSV!$A$7:$S$65536,IN_DTK!K$5,0))=FALSE,IF(K$8&lt;&gt;0,VLOOKUP($A127,DSSV!$A$7:$S$65536,IN_DTK!K$5,0),""),"")</f>
        <v/>
      </c>
      <c r="L127" s="126" t="str">
        <f>IF(ISNA(VLOOKUP($A127,DSSV!$A$7:$S$65536,IN_DTK!L$5,0))=FALSE,IF(L$8&lt;&gt;0,VLOOKUP($A127,DSSV!$A$7:$S$65536,IN_DTK!L$5,0),""),"")</f>
        <v/>
      </c>
      <c r="M127" s="126" t="str">
        <f>IF(ISNA(VLOOKUP($A127,DSSV!$A$7:$S$65536,IN_DTK!M$5,0))=FALSE,IF(M$8&lt;&gt;0,VLOOKUP($A127,DSSV!$A$7:$S$65536,IN_DTK!M$5,0),""),"")</f>
        <v/>
      </c>
      <c r="N127" s="126" t="str">
        <f>IF(ISNA(VLOOKUP($A127,DSSV!$A$7:$S$65536,IN_DTK!N$5,0))=FALSE,IF(N$8&lt;&gt;0,VLOOKUP($A127,DSSV!$A$7:$S$65536,IN_DTK!N$5,0),""),"")</f>
        <v/>
      </c>
      <c r="O127" s="126" t="str">
        <f>IF(ISNA(VLOOKUP($A127,DSSV!$A$7:$S$65536,IN_DTK!O$5,0))=FALSE,IF(O$8&lt;&gt;0,VLOOKUP($A127,DSSV!$A$7:$S$65536,IN_DTK!O$5,0),""),"")</f>
        <v/>
      </c>
      <c r="P127" s="126" t="str">
        <f>IF(ISNA(VLOOKUP($A127,DSSV!$A$7:$S$65536,IN_DTK!P$5,0))=FALSE,IF(P$8&lt;&gt;0,VLOOKUP($A127,DSSV!$A$7:$S$65536,IN_DTK!P$5,0),""),"")</f>
        <v/>
      </c>
      <c r="Q127" s="129">
        <f>IF(ISNA(VLOOKUP($A127,DSSV!$A$7:$S$65536,IN_DTK!Q$5,0))=FALSE,VLOOKUP($A127,DSSV!$A$7:$S$65536,IN_DTK!Q$5,0),"")</f>
        <v>0</v>
      </c>
      <c r="R127" s="130" t="str">
        <f>IF(ISNA(VLOOKUP($A127,DSSV!$A$7:$S$65536,IN_DTK!R$5,0))=FALSE,VLOOKUP($A127,DSSV!$A$7:$S$65536,IN_DTK!R$5,0),"")</f>
        <v>Không</v>
      </c>
      <c r="S127" s="131">
        <f>IF(ISNA(VLOOKUP($A127,DSSV!$A$7:$S$65536,IN_DTK!S$5,0))=FALSE,VLOOKUP($A127,DSSV!$A$7:$S$65536,IN_DTK!S$5,0),"")</f>
        <v>0</v>
      </c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</row>
    <row r="128" spans="1:55" s="125" customFormat="1" ht="20.100000000000001" customHeight="1">
      <c r="A128" s="123">
        <v>120</v>
      </c>
      <c r="B128" s="126">
        <v>120</v>
      </c>
      <c r="C128" s="126">
        <f>IF(ISNA(VLOOKUP($A128,DSSV!$A$7:$S$65536,IN_DTK!C$5,0))=FALSE,VLOOKUP($A128,DSSV!$A$7:$S$65536,IN_DTK!C$5,0),"")</f>
        <v>0</v>
      </c>
      <c r="D128" s="127">
        <f>IF(ISNA(VLOOKUP($A128,DSSV!$A$7:$S$65536,IN_DTK!D$5,0))=FALSE,VLOOKUP($A128,DSSV!$A$7:$S$65536,IN_DTK!D$5,0),"")</f>
        <v>0</v>
      </c>
      <c r="E128" s="128">
        <f>IF(ISNA(VLOOKUP($A128,DSSV!$A$7:$S$65536,IN_DTK!E$5,0))=FALSE,VLOOKUP($A128,DSSV!$A$7:$S$65536,IN_DTK!E$5,0),"")</f>
        <v>0</v>
      </c>
      <c r="F128" s="126">
        <f>IF(ISNA(VLOOKUP($A128,DSSV!$A$7:$S$65536,IN_DTK!F$5,0))=FALSE,VLOOKUP($A128,DSSV!$A$7:$S$65536,IN_DTK!F$5,0),"")</f>
        <v>0</v>
      </c>
      <c r="G128" s="126">
        <f>IF(ISNA(VLOOKUP($A128,DSSV!$A$7:$S$65536,IN_DTK!G$5,0))=FALSE,VLOOKUP($A128,DSSV!$A$7:$S$65536,IN_DTK!G$5,0),"")</f>
        <v>0</v>
      </c>
      <c r="H128" s="126" t="str">
        <f>IF(ISNA(VLOOKUP($A128,DSSV!$A$7:$S$65536,IN_DTK!H$5,0))=FALSE,IF(H$8&lt;&gt;0,VLOOKUP($A128,DSSV!$A$7:$S$65536,IN_DTK!H$5,0),""),"")</f>
        <v/>
      </c>
      <c r="I128" s="126" t="str">
        <f>IF(ISNA(VLOOKUP($A128,DSSV!$A$7:$S$65536,IN_DTK!I$5,0))=FALSE,IF(I$8&lt;&gt;0,VLOOKUP($A128,DSSV!$A$7:$S$65536,IN_DTK!I$5,0),""),"")</f>
        <v/>
      </c>
      <c r="J128" s="126" t="str">
        <f>IF(ISNA(VLOOKUP($A128,DSSV!$A$7:$S$65536,IN_DTK!J$5,0))=FALSE,IF(J$8&lt;&gt;0,VLOOKUP($A128,DSSV!$A$7:$S$65536,IN_DTK!J$5,0),""),"")</f>
        <v/>
      </c>
      <c r="K128" s="126" t="str">
        <f>IF(ISNA(VLOOKUP($A128,DSSV!$A$7:$S$65536,IN_DTK!K$5,0))=FALSE,IF(K$8&lt;&gt;0,VLOOKUP($A128,DSSV!$A$7:$S$65536,IN_DTK!K$5,0),""),"")</f>
        <v/>
      </c>
      <c r="L128" s="126" t="str">
        <f>IF(ISNA(VLOOKUP($A128,DSSV!$A$7:$S$65536,IN_DTK!L$5,0))=FALSE,IF(L$8&lt;&gt;0,VLOOKUP($A128,DSSV!$A$7:$S$65536,IN_DTK!L$5,0),""),"")</f>
        <v/>
      </c>
      <c r="M128" s="126" t="str">
        <f>IF(ISNA(VLOOKUP($A128,DSSV!$A$7:$S$65536,IN_DTK!M$5,0))=FALSE,IF(M$8&lt;&gt;0,VLOOKUP($A128,DSSV!$A$7:$S$65536,IN_DTK!M$5,0),""),"")</f>
        <v/>
      </c>
      <c r="N128" s="126" t="str">
        <f>IF(ISNA(VLOOKUP($A128,DSSV!$A$7:$S$65536,IN_DTK!N$5,0))=FALSE,IF(N$8&lt;&gt;0,VLOOKUP($A128,DSSV!$A$7:$S$65536,IN_DTK!N$5,0),""),"")</f>
        <v/>
      </c>
      <c r="O128" s="126" t="str">
        <f>IF(ISNA(VLOOKUP($A128,DSSV!$A$7:$S$65536,IN_DTK!O$5,0))=FALSE,IF(O$8&lt;&gt;0,VLOOKUP($A128,DSSV!$A$7:$S$65536,IN_DTK!O$5,0),""),"")</f>
        <v/>
      </c>
      <c r="P128" s="126" t="str">
        <f>IF(ISNA(VLOOKUP($A128,DSSV!$A$7:$S$65536,IN_DTK!P$5,0))=FALSE,IF(P$8&lt;&gt;0,VLOOKUP($A128,DSSV!$A$7:$S$65536,IN_DTK!P$5,0),""),"")</f>
        <v/>
      </c>
      <c r="Q128" s="129">
        <f>IF(ISNA(VLOOKUP($A128,DSSV!$A$7:$S$65536,IN_DTK!Q$5,0))=FALSE,VLOOKUP($A128,DSSV!$A$7:$S$65536,IN_DTK!Q$5,0),"")</f>
        <v>0</v>
      </c>
      <c r="R128" s="130" t="str">
        <f>IF(ISNA(VLOOKUP($A128,DSSV!$A$7:$S$65536,IN_DTK!R$5,0))=FALSE,VLOOKUP($A128,DSSV!$A$7:$S$65536,IN_DTK!R$5,0),"")</f>
        <v>Không</v>
      </c>
      <c r="S128" s="131">
        <f>IF(ISNA(VLOOKUP($A128,DSSV!$A$7:$S$65536,IN_DTK!S$5,0))=FALSE,VLOOKUP($A128,DSSV!$A$7:$S$65536,IN_DTK!S$5,0),"")</f>
        <v>0</v>
      </c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</row>
    <row r="129" spans="1:55" s="125" customFormat="1" ht="20.100000000000001" customHeight="1">
      <c r="A129" s="123">
        <v>121</v>
      </c>
      <c r="B129" s="126">
        <v>121</v>
      </c>
      <c r="C129" s="126">
        <f>IF(ISNA(VLOOKUP($A129,DSSV!$A$7:$S$65536,IN_DTK!C$5,0))=FALSE,VLOOKUP($A129,DSSV!$A$7:$S$65536,IN_DTK!C$5,0),"")</f>
        <v>0</v>
      </c>
      <c r="D129" s="127">
        <f>IF(ISNA(VLOOKUP($A129,DSSV!$A$7:$S$65536,IN_DTK!D$5,0))=FALSE,VLOOKUP($A129,DSSV!$A$7:$S$65536,IN_DTK!D$5,0),"")</f>
        <v>0</v>
      </c>
      <c r="E129" s="128">
        <f>IF(ISNA(VLOOKUP($A129,DSSV!$A$7:$S$65536,IN_DTK!E$5,0))=FALSE,VLOOKUP($A129,DSSV!$A$7:$S$65536,IN_DTK!E$5,0),"")</f>
        <v>0</v>
      </c>
      <c r="F129" s="126">
        <f>IF(ISNA(VLOOKUP($A129,DSSV!$A$7:$S$65536,IN_DTK!F$5,0))=FALSE,VLOOKUP($A129,DSSV!$A$7:$S$65536,IN_DTK!F$5,0),"")</f>
        <v>0</v>
      </c>
      <c r="G129" s="126">
        <f>IF(ISNA(VLOOKUP($A129,DSSV!$A$7:$S$65536,IN_DTK!G$5,0))=FALSE,VLOOKUP($A129,DSSV!$A$7:$S$65536,IN_DTK!G$5,0),"")</f>
        <v>0</v>
      </c>
      <c r="H129" s="126" t="str">
        <f>IF(ISNA(VLOOKUP($A129,DSSV!$A$7:$S$65536,IN_DTK!H$5,0))=FALSE,IF(H$8&lt;&gt;0,VLOOKUP($A129,DSSV!$A$7:$S$65536,IN_DTK!H$5,0),""),"")</f>
        <v/>
      </c>
      <c r="I129" s="126" t="str">
        <f>IF(ISNA(VLOOKUP($A129,DSSV!$A$7:$S$65536,IN_DTK!I$5,0))=FALSE,IF(I$8&lt;&gt;0,VLOOKUP($A129,DSSV!$A$7:$S$65536,IN_DTK!I$5,0),""),"")</f>
        <v/>
      </c>
      <c r="J129" s="126" t="str">
        <f>IF(ISNA(VLOOKUP($A129,DSSV!$A$7:$S$65536,IN_DTK!J$5,0))=FALSE,IF(J$8&lt;&gt;0,VLOOKUP($A129,DSSV!$A$7:$S$65536,IN_DTK!J$5,0),""),"")</f>
        <v/>
      </c>
      <c r="K129" s="126" t="str">
        <f>IF(ISNA(VLOOKUP($A129,DSSV!$A$7:$S$65536,IN_DTK!K$5,0))=FALSE,IF(K$8&lt;&gt;0,VLOOKUP($A129,DSSV!$A$7:$S$65536,IN_DTK!K$5,0),""),"")</f>
        <v/>
      </c>
      <c r="L129" s="126" t="str">
        <f>IF(ISNA(VLOOKUP($A129,DSSV!$A$7:$S$65536,IN_DTK!L$5,0))=FALSE,IF(L$8&lt;&gt;0,VLOOKUP($A129,DSSV!$A$7:$S$65536,IN_DTK!L$5,0),""),"")</f>
        <v/>
      </c>
      <c r="M129" s="126" t="str">
        <f>IF(ISNA(VLOOKUP($A129,DSSV!$A$7:$S$65536,IN_DTK!M$5,0))=FALSE,IF(M$8&lt;&gt;0,VLOOKUP($A129,DSSV!$A$7:$S$65536,IN_DTK!M$5,0),""),"")</f>
        <v/>
      </c>
      <c r="N129" s="126" t="str">
        <f>IF(ISNA(VLOOKUP($A129,DSSV!$A$7:$S$65536,IN_DTK!N$5,0))=FALSE,IF(N$8&lt;&gt;0,VLOOKUP($A129,DSSV!$A$7:$S$65536,IN_DTK!N$5,0),""),"")</f>
        <v/>
      </c>
      <c r="O129" s="126" t="str">
        <f>IF(ISNA(VLOOKUP($A129,DSSV!$A$7:$S$65536,IN_DTK!O$5,0))=FALSE,IF(O$8&lt;&gt;0,VLOOKUP($A129,DSSV!$A$7:$S$65536,IN_DTK!O$5,0),""),"")</f>
        <v/>
      </c>
      <c r="P129" s="126" t="str">
        <f>IF(ISNA(VLOOKUP($A129,DSSV!$A$7:$S$65536,IN_DTK!P$5,0))=FALSE,IF(P$8&lt;&gt;0,VLOOKUP($A129,DSSV!$A$7:$S$65536,IN_DTK!P$5,0),""),"")</f>
        <v/>
      </c>
      <c r="Q129" s="129">
        <f>IF(ISNA(VLOOKUP($A129,DSSV!$A$7:$S$65536,IN_DTK!Q$5,0))=FALSE,VLOOKUP($A129,DSSV!$A$7:$S$65536,IN_DTK!Q$5,0),"")</f>
        <v>0</v>
      </c>
      <c r="R129" s="130" t="str">
        <f>IF(ISNA(VLOOKUP($A129,DSSV!$A$7:$S$65536,IN_DTK!R$5,0))=FALSE,VLOOKUP($A129,DSSV!$A$7:$S$65536,IN_DTK!R$5,0),"")</f>
        <v>Không</v>
      </c>
      <c r="S129" s="131">
        <f>IF(ISNA(VLOOKUP($A129,DSSV!$A$7:$S$65536,IN_DTK!S$5,0))=FALSE,VLOOKUP($A129,DSSV!$A$7:$S$65536,IN_DTK!S$5,0),"")</f>
        <v>0</v>
      </c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</row>
    <row r="130" spans="1:55" s="125" customFormat="1" ht="20.100000000000001" customHeight="1">
      <c r="A130" s="123">
        <v>122</v>
      </c>
      <c r="B130" s="126">
        <v>122</v>
      </c>
      <c r="C130" s="126">
        <f>IF(ISNA(VLOOKUP($A130,DSSV!$A$7:$S$65536,IN_DTK!C$5,0))=FALSE,VLOOKUP($A130,DSSV!$A$7:$S$65536,IN_DTK!C$5,0),"")</f>
        <v>0</v>
      </c>
      <c r="D130" s="127">
        <f>IF(ISNA(VLOOKUP($A130,DSSV!$A$7:$S$65536,IN_DTK!D$5,0))=FALSE,VLOOKUP($A130,DSSV!$A$7:$S$65536,IN_DTK!D$5,0),"")</f>
        <v>0</v>
      </c>
      <c r="E130" s="128">
        <f>IF(ISNA(VLOOKUP($A130,DSSV!$A$7:$S$65536,IN_DTK!E$5,0))=FALSE,VLOOKUP($A130,DSSV!$A$7:$S$65536,IN_DTK!E$5,0),"")</f>
        <v>0</v>
      </c>
      <c r="F130" s="126">
        <f>IF(ISNA(VLOOKUP($A130,DSSV!$A$7:$S$65536,IN_DTK!F$5,0))=FALSE,VLOOKUP($A130,DSSV!$A$7:$S$65536,IN_DTK!F$5,0),"")</f>
        <v>0</v>
      </c>
      <c r="G130" s="126">
        <f>IF(ISNA(VLOOKUP($A130,DSSV!$A$7:$S$65536,IN_DTK!G$5,0))=FALSE,VLOOKUP($A130,DSSV!$A$7:$S$65536,IN_DTK!G$5,0),"")</f>
        <v>0</v>
      </c>
      <c r="H130" s="126" t="str">
        <f>IF(ISNA(VLOOKUP($A130,DSSV!$A$7:$S$65536,IN_DTK!H$5,0))=FALSE,IF(H$8&lt;&gt;0,VLOOKUP($A130,DSSV!$A$7:$S$65536,IN_DTK!H$5,0),""),"")</f>
        <v/>
      </c>
      <c r="I130" s="126" t="str">
        <f>IF(ISNA(VLOOKUP($A130,DSSV!$A$7:$S$65536,IN_DTK!I$5,0))=FALSE,IF(I$8&lt;&gt;0,VLOOKUP($A130,DSSV!$A$7:$S$65536,IN_DTK!I$5,0),""),"")</f>
        <v/>
      </c>
      <c r="J130" s="126" t="str">
        <f>IF(ISNA(VLOOKUP($A130,DSSV!$A$7:$S$65536,IN_DTK!J$5,0))=FALSE,IF(J$8&lt;&gt;0,VLOOKUP($A130,DSSV!$A$7:$S$65536,IN_DTK!J$5,0),""),"")</f>
        <v/>
      </c>
      <c r="K130" s="126" t="str">
        <f>IF(ISNA(VLOOKUP($A130,DSSV!$A$7:$S$65536,IN_DTK!K$5,0))=FALSE,IF(K$8&lt;&gt;0,VLOOKUP($A130,DSSV!$A$7:$S$65536,IN_DTK!K$5,0),""),"")</f>
        <v/>
      </c>
      <c r="L130" s="126" t="str">
        <f>IF(ISNA(VLOOKUP($A130,DSSV!$A$7:$S$65536,IN_DTK!L$5,0))=FALSE,IF(L$8&lt;&gt;0,VLOOKUP($A130,DSSV!$A$7:$S$65536,IN_DTK!L$5,0),""),"")</f>
        <v/>
      </c>
      <c r="M130" s="126" t="str">
        <f>IF(ISNA(VLOOKUP($A130,DSSV!$A$7:$S$65536,IN_DTK!M$5,0))=FALSE,IF(M$8&lt;&gt;0,VLOOKUP($A130,DSSV!$A$7:$S$65536,IN_DTK!M$5,0),""),"")</f>
        <v/>
      </c>
      <c r="N130" s="126" t="str">
        <f>IF(ISNA(VLOOKUP($A130,DSSV!$A$7:$S$65536,IN_DTK!N$5,0))=FALSE,IF(N$8&lt;&gt;0,VLOOKUP($A130,DSSV!$A$7:$S$65536,IN_DTK!N$5,0),""),"")</f>
        <v/>
      </c>
      <c r="O130" s="126" t="str">
        <f>IF(ISNA(VLOOKUP($A130,DSSV!$A$7:$S$65536,IN_DTK!O$5,0))=FALSE,IF(O$8&lt;&gt;0,VLOOKUP($A130,DSSV!$A$7:$S$65536,IN_DTK!O$5,0),""),"")</f>
        <v/>
      </c>
      <c r="P130" s="126" t="str">
        <f>IF(ISNA(VLOOKUP($A130,DSSV!$A$7:$S$65536,IN_DTK!P$5,0))=FALSE,IF(P$8&lt;&gt;0,VLOOKUP($A130,DSSV!$A$7:$S$65536,IN_DTK!P$5,0),""),"")</f>
        <v/>
      </c>
      <c r="Q130" s="129">
        <f>IF(ISNA(VLOOKUP($A130,DSSV!$A$7:$S$65536,IN_DTK!Q$5,0))=FALSE,VLOOKUP($A130,DSSV!$A$7:$S$65536,IN_DTK!Q$5,0),"")</f>
        <v>0</v>
      </c>
      <c r="R130" s="130" t="str">
        <f>IF(ISNA(VLOOKUP($A130,DSSV!$A$7:$S$65536,IN_DTK!R$5,0))=FALSE,VLOOKUP($A130,DSSV!$A$7:$S$65536,IN_DTK!R$5,0),"")</f>
        <v>Không</v>
      </c>
      <c r="S130" s="131">
        <f>IF(ISNA(VLOOKUP($A130,DSSV!$A$7:$S$65536,IN_DTK!S$5,0))=FALSE,VLOOKUP($A130,DSSV!$A$7:$S$65536,IN_DTK!S$5,0),"")</f>
        <v>0</v>
      </c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</row>
    <row r="131" spans="1:55" s="125" customFormat="1" ht="20.100000000000001" customHeight="1">
      <c r="A131" s="123">
        <v>123</v>
      </c>
      <c r="B131" s="126">
        <v>123</v>
      </c>
      <c r="C131" s="126">
        <f>IF(ISNA(VLOOKUP($A131,DSSV!$A$7:$S$65536,IN_DTK!C$5,0))=FALSE,VLOOKUP($A131,DSSV!$A$7:$S$65536,IN_DTK!C$5,0),"")</f>
        <v>0</v>
      </c>
      <c r="D131" s="127">
        <f>IF(ISNA(VLOOKUP($A131,DSSV!$A$7:$S$65536,IN_DTK!D$5,0))=FALSE,VLOOKUP($A131,DSSV!$A$7:$S$65536,IN_DTK!D$5,0),"")</f>
        <v>0</v>
      </c>
      <c r="E131" s="128">
        <f>IF(ISNA(VLOOKUP($A131,DSSV!$A$7:$S$65536,IN_DTK!E$5,0))=FALSE,VLOOKUP($A131,DSSV!$A$7:$S$65536,IN_DTK!E$5,0),"")</f>
        <v>0</v>
      </c>
      <c r="F131" s="126">
        <f>IF(ISNA(VLOOKUP($A131,DSSV!$A$7:$S$65536,IN_DTK!F$5,0))=FALSE,VLOOKUP($A131,DSSV!$A$7:$S$65536,IN_DTK!F$5,0),"")</f>
        <v>0</v>
      </c>
      <c r="G131" s="126">
        <f>IF(ISNA(VLOOKUP($A131,DSSV!$A$7:$S$65536,IN_DTK!G$5,0))=FALSE,VLOOKUP($A131,DSSV!$A$7:$S$65536,IN_DTK!G$5,0),"")</f>
        <v>0</v>
      </c>
      <c r="H131" s="126" t="str">
        <f>IF(ISNA(VLOOKUP($A131,DSSV!$A$7:$S$65536,IN_DTK!H$5,0))=FALSE,IF(H$8&lt;&gt;0,VLOOKUP($A131,DSSV!$A$7:$S$65536,IN_DTK!H$5,0),""),"")</f>
        <v/>
      </c>
      <c r="I131" s="126" t="str">
        <f>IF(ISNA(VLOOKUP($A131,DSSV!$A$7:$S$65536,IN_DTK!I$5,0))=FALSE,IF(I$8&lt;&gt;0,VLOOKUP($A131,DSSV!$A$7:$S$65536,IN_DTK!I$5,0),""),"")</f>
        <v/>
      </c>
      <c r="J131" s="126" t="str">
        <f>IF(ISNA(VLOOKUP($A131,DSSV!$A$7:$S$65536,IN_DTK!J$5,0))=FALSE,IF(J$8&lt;&gt;0,VLOOKUP($A131,DSSV!$A$7:$S$65536,IN_DTK!J$5,0),""),"")</f>
        <v/>
      </c>
      <c r="K131" s="126" t="str">
        <f>IF(ISNA(VLOOKUP($A131,DSSV!$A$7:$S$65536,IN_DTK!K$5,0))=FALSE,IF(K$8&lt;&gt;0,VLOOKUP($A131,DSSV!$A$7:$S$65536,IN_DTK!K$5,0),""),"")</f>
        <v/>
      </c>
      <c r="L131" s="126" t="str">
        <f>IF(ISNA(VLOOKUP($A131,DSSV!$A$7:$S$65536,IN_DTK!L$5,0))=FALSE,IF(L$8&lt;&gt;0,VLOOKUP($A131,DSSV!$A$7:$S$65536,IN_DTK!L$5,0),""),"")</f>
        <v/>
      </c>
      <c r="M131" s="126" t="str">
        <f>IF(ISNA(VLOOKUP($A131,DSSV!$A$7:$S$65536,IN_DTK!M$5,0))=FALSE,IF(M$8&lt;&gt;0,VLOOKUP($A131,DSSV!$A$7:$S$65536,IN_DTK!M$5,0),""),"")</f>
        <v/>
      </c>
      <c r="N131" s="126" t="str">
        <f>IF(ISNA(VLOOKUP($A131,DSSV!$A$7:$S$65536,IN_DTK!N$5,0))=FALSE,IF(N$8&lt;&gt;0,VLOOKUP($A131,DSSV!$A$7:$S$65536,IN_DTK!N$5,0),""),"")</f>
        <v/>
      </c>
      <c r="O131" s="126" t="str">
        <f>IF(ISNA(VLOOKUP($A131,DSSV!$A$7:$S$65536,IN_DTK!O$5,0))=FALSE,IF(O$8&lt;&gt;0,VLOOKUP($A131,DSSV!$A$7:$S$65536,IN_DTK!O$5,0),""),"")</f>
        <v/>
      </c>
      <c r="P131" s="126" t="str">
        <f>IF(ISNA(VLOOKUP($A131,DSSV!$A$7:$S$65536,IN_DTK!P$5,0))=FALSE,IF(P$8&lt;&gt;0,VLOOKUP($A131,DSSV!$A$7:$S$65536,IN_DTK!P$5,0),""),"")</f>
        <v/>
      </c>
      <c r="Q131" s="129">
        <f>IF(ISNA(VLOOKUP($A131,DSSV!$A$7:$S$65536,IN_DTK!Q$5,0))=FALSE,VLOOKUP($A131,DSSV!$A$7:$S$65536,IN_DTK!Q$5,0),"")</f>
        <v>0</v>
      </c>
      <c r="R131" s="130" t="str">
        <f>IF(ISNA(VLOOKUP($A131,DSSV!$A$7:$S$65536,IN_DTK!R$5,0))=FALSE,VLOOKUP($A131,DSSV!$A$7:$S$65536,IN_DTK!R$5,0),"")</f>
        <v>Không</v>
      </c>
      <c r="S131" s="131">
        <f>IF(ISNA(VLOOKUP($A131,DSSV!$A$7:$S$65536,IN_DTK!S$5,0))=FALSE,VLOOKUP($A131,DSSV!$A$7:$S$65536,IN_DTK!S$5,0),"")</f>
        <v>0</v>
      </c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</row>
    <row r="132" spans="1:55" s="125" customFormat="1" ht="20.100000000000001" customHeight="1">
      <c r="A132" s="123">
        <v>124</v>
      </c>
      <c r="B132" s="126">
        <v>124</v>
      </c>
      <c r="C132" s="126">
        <f>IF(ISNA(VLOOKUP($A132,DSSV!$A$7:$S$65536,IN_DTK!C$5,0))=FALSE,VLOOKUP($A132,DSSV!$A$7:$S$65536,IN_DTK!C$5,0),"")</f>
        <v>0</v>
      </c>
      <c r="D132" s="127">
        <f>IF(ISNA(VLOOKUP($A132,DSSV!$A$7:$S$65536,IN_DTK!D$5,0))=FALSE,VLOOKUP($A132,DSSV!$A$7:$S$65536,IN_DTK!D$5,0),"")</f>
        <v>0</v>
      </c>
      <c r="E132" s="128">
        <f>IF(ISNA(VLOOKUP($A132,DSSV!$A$7:$S$65536,IN_DTK!E$5,0))=FALSE,VLOOKUP($A132,DSSV!$A$7:$S$65536,IN_DTK!E$5,0),"")</f>
        <v>0</v>
      </c>
      <c r="F132" s="126">
        <f>IF(ISNA(VLOOKUP($A132,DSSV!$A$7:$S$65536,IN_DTK!F$5,0))=FALSE,VLOOKUP($A132,DSSV!$A$7:$S$65536,IN_DTK!F$5,0),"")</f>
        <v>0</v>
      </c>
      <c r="G132" s="126">
        <f>IF(ISNA(VLOOKUP($A132,DSSV!$A$7:$S$65536,IN_DTK!G$5,0))=FALSE,VLOOKUP($A132,DSSV!$A$7:$S$65536,IN_DTK!G$5,0),"")</f>
        <v>0</v>
      </c>
      <c r="H132" s="126" t="str">
        <f>IF(ISNA(VLOOKUP($A132,DSSV!$A$7:$S$65536,IN_DTK!H$5,0))=FALSE,IF(H$8&lt;&gt;0,VLOOKUP($A132,DSSV!$A$7:$S$65536,IN_DTK!H$5,0),""),"")</f>
        <v/>
      </c>
      <c r="I132" s="126" t="str">
        <f>IF(ISNA(VLOOKUP($A132,DSSV!$A$7:$S$65536,IN_DTK!I$5,0))=FALSE,IF(I$8&lt;&gt;0,VLOOKUP($A132,DSSV!$A$7:$S$65536,IN_DTK!I$5,0),""),"")</f>
        <v/>
      </c>
      <c r="J132" s="126" t="str">
        <f>IF(ISNA(VLOOKUP($A132,DSSV!$A$7:$S$65536,IN_DTK!J$5,0))=FALSE,IF(J$8&lt;&gt;0,VLOOKUP($A132,DSSV!$A$7:$S$65536,IN_DTK!J$5,0),""),"")</f>
        <v/>
      </c>
      <c r="K132" s="126" t="str">
        <f>IF(ISNA(VLOOKUP($A132,DSSV!$A$7:$S$65536,IN_DTK!K$5,0))=FALSE,IF(K$8&lt;&gt;0,VLOOKUP($A132,DSSV!$A$7:$S$65536,IN_DTK!K$5,0),""),"")</f>
        <v/>
      </c>
      <c r="L132" s="126" t="str">
        <f>IF(ISNA(VLOOKUP($A132,DSSV!$A$7:$S$65536,IN_DTK!L$5,0))=FALSE,IF(L$8&lt;&gt;0,VLOOKUP($A132,DSSV!$A$7:$S$65536,IN_DTK!L$5,0),""),"")</f>
        <v/>
      </c>
      <c r="M132" s="126" t="str">
        <f>IF(ISNA(VLOOKUP($A132,DSSV!$A$7:$S$65536,IN_DTK!M$5,0))=FALSE,IF(M$8&lt;&gt;0,VLOOKUP($A132,DSSV!$A$7:$S$65536,IN_DTK!M$5,0),""),"")</f>
        <v/>
      </c>
      <c r="N132" s="126" t="str">
        <f>IF(ISNA(VLOOKUP($A132,DSSV!$A$7:$S$65536,IN_DTK!N$5,0))=FALSE,IF(N$8&lt;&gt;0,VLOOKUP($A132,DSSV!$A$7:$S$65536,IN_DTK!N$5,0),""),"")</f>
        <v/>
      </c>
      <c r="O132" s="126" t="str">
        <f>IF(ISNA(VLOOKUP($A132,DSSV!$A$7:$S$65536,IN_DTK!O$5,0))=FALSE,IF(O$8&lt;&gt;0,VLOOKUP($A132,DSSV!$A$7:$S$65536,IN_DTK!O$5,0),""),"")</f>
        <v/>
      </c>
      <c r="P132" s="126" t="str">
        <f>IF(ISNA(VLOOKUP($A132,DSSV!$A$7:$S$65536,IN_DTK!P$5,0))=FALSE,IF(P$8&lt;&gt;0,VLOOKUP($A132,DSSV!$A$7:$S$65536,IN_DTK!P$5,0),""),"")</f>
        <v/>
      </c>
      <c r="Q132" s="129">
        <f>IF(ISNA(VLOOKUP($A132,DSSV!$A$7:$S$65536,IN_DTK!Q$5,0))=FALSE,VLOOKUP($A132,DSSV!$A$7:$S$65536,IN_DTK!Q$5,0),"")</f>
        <v>0</v>
      </c>
      <c r="R132" s="130" t="str">
        <f>IF(ISNA(VLOOKUP($A132,DSSV!$A$7:$S$65536,IN_DTK!R$5,0))=FALSE,VLOOKUP($A132,DSSV!$A$7:$S$65536,IN_DTK!R$5,0),"")</f>
        <v>Không</v>
      </c>
      <c r="S132" s="131">
        <f>IF(ISNA(VLOOKUP($A132,DSSV!$A$7:$S$65536,IN_DTK!S$5,0))=FALSE,VLOOKUP($A132,DSSV!$A$7:$S$65536,IN_DTK!S$5,0),"")</f>
        <v>0</v>
      </c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</row>
    <row r="133" spans="1:55" s="125" customFormat="1" ht="20.100000000000001" customHeight="1">
      <c r="A133" s="123">
        <v>125</v>
      </c>
      <c r="B133" s="126">
        <v>125</v>
      </c>
      <c r="C133" s="126">
        <f>IF(ISNA(VLOOKUP($A133,DSSV!$A$7:$S$65536,IN_DTK!C$5,0))=FALSE,VLOOKUP($A133,DSSV!$A$7:$S$65536,IN_DTK!C$5,0),"")</f>
        <v>0</v>
      </c>
      <c r="D133" s="127">
        <f>IF(ISNA(VLOOKUP($A133,DSSV!$A$7:$S$65536,IN_DTK!D$5,0))=FALSE,VLOOKUP($A133,DSSV!$A$7:$S$65536,IN_DTK!D$5,0),"")</f>
        <v>0</v>
      </c>
      <c r="E133" s="128">
        <f>IF(ISNA(VLOOKUP($A133,DSSV!$A$7:$S$65536,IN_DTK!E$5,0))=FALSE,VLOOKUP($A133,DSSV!$A$7:$S$65536,IN_DTK!E$5,0),"")</f>
        <v>0</v>
      </c>
      <c r="F133" s="126">
        <f>IF(ISNA(VLOOKUP($A133,DSSV!$A$7:$S$65536,IN_DTK!F$5,0))=FALSE,VLOOKUP($A133,DSSV!$A$7:$S$65536,IN_DTK!F$5,0),"")</f>
        <v>0</v>
      </c>
      <c r="G133" s="126">
        <f>IF(ISNA(VLOOKUP($A133,DSSV!$A$7:$S$65536,IN_DTK!G$5,0))=FALSE,VLOOKUP($A133,DSSV!$A$7:$S$65536,IN_DTK!G$5,0),"")</f>
        <v>0</v>
      </c>
      <c r="H133" s="126" t="str">
        <f>IF(ISNA(VLOOKUP($A133,DSSV!$A$7:$S$65536,IN_DTK!H$5,0))=FALSE,IF(H$8&lt;&gt;0,VLOOKUP($A133,DSSV!$A$7:$S$65536,IN_DTK!H$5,0),""),"")</f>
        <v/>
      </c>
      <c r="I133" s="126" t="str">
        <f>IF(ISNA(VLOOKUP($A133,DSSV!$A$7:$S$65536,IN_DTK!I$5,0))=FALSE,IF(I$8&lt;&gt;0,VLOOKUP($A133,DSSV!$A$7:$S$65536,IN_DTK!I$5,0),""),"")</f>
        <v/>
      </c>
      <c r="J133" s="126" t="str">
        <f>IF(ISNA(VLOOKUP($A133,DSSV!$A$7:$S$65536,IN_DTK!J$5,0))=FALSE,IF(J$8&lt;&gt;0,VLOOKUP($A133,DSSV!$A$7:$S$65536,IN_DTK!J$5,0),""),"")</f>
        <v/>
      </c>
      <c r="K133" s="126" t="str">
        <f>IF(ISNA(VLOOKUP($A133,DSSV!$A$7:$S$65536,IN_DTK!K$5,0))=FALSE,IF(K$8&lt;&gt;0,VLOOKUP($A133,DSSV!$A$7:$S$65536,IN_DTK!K$5,0),""),"")</f>
        <v/>
      </c>
      <c r="L133" s="126" t="str">
        <f>IF(ISNA(VLOOKUP($A133,DSSV!$A$7:$S$65536,IN_DTK!L$5,0))=FALSE,IF(L$8&lt;&gt;0,VLOOKUP($A133,DSSV!$A$7:$S$65536,IN_DTK!L$5,0),""),"")</f>
        <v/>
      </c>
      <c r="M133" s="126" t="str">
        <f>IF(ISNA(VLOOKUP($A133,DSSV!$A$7:$S$65536,IN_DTK!M$5,0))=FALSE,IF(M$8&lt;&gt;0,VLOOKUP($A133,DSSV!$A$7:$S$65536,IN_DTK!M$5,0),""),"")</f>
        <v/>
      </c>
      <c r="N133" s="126" t="str">
        <f>IF(ISNA(VLOOKUP($A133,DSSV!$A$7:$S$65536,IN_DTK!N$5,0))=FALSE,IF(N$8&lt;&gt;0,VLOOKUP($A133,DSSV!$A$7:$S$65536,IN_DTK!N$5,0),""),"")</f>
        <v/>
      </c>
      <c r="O133" s="126" t="str">
        <f>IF(ISNA(VLOOKUP($A133,DSSV!$A$7:$S$65536,IN_DTK!O$5,0))=FALSE,IF(O$8&lt;&gt;0,VLOOKUP($A133,DSSV!$A$7:$S$65536,IN_DTK!O$5,0),""),"")</f>
        <v/>
      </c>
      <c r="P133" s="126" t="str">
        <f>IF(ISNA(VLOOKUP($A133,DSSV!$A$7:$S$65536,IN_DTK!P$5,0))=FALSE,IF(P$8&lt;&gt;0,VLOOKUP($A133,DSSV!$A$7:$S$65536,IN_DTK!P$5,0),""),"")</f>
        <v/>
      </c>
      <c r="Q133" s="129">
        <f>IF(ISNA(VLOOKUP($A133,DSSV!$A$7:$S$65536,IN_DTK!Q$5,0))=FALSE,VLOOKUP($A133,DSSV!$A$7:$S$65536,IN_DTK!Q$5,0),"")</f>
        <v>0</v>
      </c>
      <c r="R133" s="130" t="str">
        <f>IF(ISNA(VLOOKUP($A133,DSSV!$A$7:$S$65536,IN_DTK!R$5,0))=FALSE,VLOOKUP($A133,DSSV!$A$7:$S$65536,IN_DTK!R$5,0),"")</f>
        <v>Không</v>
      </c>
      <c r="S133" s="131">
        <f>IF(ISNA(VLOOKUP($A133,DSSV!$A$7:$S$65536,IN_DTK!S$5,0))=FALSE,VLOOKUP($A133,DSSV!$A$7:$S$65536,IN_DTK!S$5,0),"")</f>
        <v>0</v>
      </c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</row>
    <row r="134" spans="1:55" s="125" customFormat="1" ht="20.100000000000001" customHeight="1">
      <c r="A134" s="123">
        <v>126</v>
      </c>
      <c r="B134" s="126">
        <v>126</v>
      </c>
      <c r="C134" s="126">
        <f>IF(ISNA(VLOOKUP($A134,DSSV!$A$7:$S$65536,IN_DTK!C$5,0))=FALSE,VLOOKUP($A134,DSSV!$A$7:$S$65536,IN_DTK!C$5,0),"")</f>
        <v>0</v>
      </c>
      <c r="D134" s="127">
        <f>IF(ISNA(VLOOKUP($A134,DSSV!$A$7:$S$65536,IN_DTK!D$5,0))=FALSE,VLOOKUP($A134,DSSV!$A$7:$S$65536,IN_DTK!D$5,0),"")</f>
        <v>0</v>
      </c>
      <c r="E134" s="128">
        <f>IF(ISNA(VLOOKUP($A134,DSSV!$A$7:$S$65536,IN_DTK!E$5,0))=FALSE,VLOOKUP($A134,DSSV!$A$7:$S$65536,IN_DTK!E$5,0),"")</f>
        <v>0</v>
      </c>
      <c r="F134" s="126">
        <f>IF(ISNA(VLOOKUP($A134,DSSV!$A$7:$S$65536,IN_DTK!F$5,0))=FALSE,VLOOKUP($A134,DSSV!$A$7:$S$65536,IN_DTK!F$5,0),"")</f>
        <v>0</v>
      </c>
      <c r="G134" s="126">
        <f>IF(ISNA(VLOOKUP($A134,DSSV!$A$7:$S$65536,IN_DTK!G$5,0))=FALSE,VLOOKUP($A134,DSSV!$A$7:$S$65536,IN_DTK!G$5,0),"")</f>
        <v>0</v>
      </c>
      <c r="H134" s="126" t="str">
        <f>IF(ISNA(VLOOKUP($A134,DSSV!$A$7:$S$65536,IN_DTK!H$5,0))=FALSE,IF(H$8&lt;&gt;0,VLOOKUP($A134,DSSV!$A$7:$S$65536,IN_DTK!H$5,0),""),"")</f>
        <v/>
      </c>
      <c r="I134" s="126" t="str">
        <f>IF(ISNA(VLOOKUP($A134,DSSV!$A$7:$S$65536,IN_DTK!I$5,0))=FALSE,IF(I$8&lt;&gt;0,VLOOKUP($A134,DSSV!$A$7:$S$65536,IN_DTK!I$5,0),""),"")</f>
        <v/>
      </c>
      <c r="J134" s="126" t="str">
        <f>IF(ISNA(VLOOKUP($A134,DSSV!$A$7:$S$65536,IN_DTK!J$5,0))=FALSE,IF(J$8&lt;&gt;0,VLOOKUP($A134,DSSV!$A$7:$S$65536,IN_DTK!J$5,0),""),"")</f>
        <v/>
      </c>
      <c r="K134" s="126" t="str">
        <f>IF(ISNA(VLOOKUP($A134,DSSV!$A$7:$S$65536,IN_DTK!K$5,0))=FALSE,IF(K$8&lt;&gt;0,VLOOKUP($A134,DSSV!$A$7:$S$65536,IN_DTK!K$5,0),""),"")</f>
        <v/>
      </c>
      <c r="L134" s="126" t="str">
        <f>IF(ISNA(VLOOKUP($A134,DSSV!$A$7:$S$65536,IN_DTK!L$5,0))=FALSE,IF(L$8&lt;&gt;0,VLOOKUP($A134,DSSV!$A$7:$S$65536,IN_DTK!L$5,0),""),"")</f>
        <v/>
      </c>
      <c r="M134" s="126" t="str">
        <f>IF(ISNA(VLOOKUP($A134,DSSV!$A$7:$S$65536,IN_DTK!M$5,0))=FALSE,IF(M$8&lt;&gt;0,VLOOKUP($A134,DSSV!$A$7:$S$65536,IN_DTK!M$5,0),""),"")</f>
        <v/>
      </c>
      <c r="N134" s="126" t="str">
        <f>IF(ISNA(VLOOKUP($A134,DSSV!$A$7:$S$65536,IN_DTK!N$5,0))=FALSE,IF(N$8&lt;&gt;0,VLOOKUP($A134,DSSV!$A$7:$S$65536,IN_DTK!N$5,0),""),"")</f>
        <v/>
      </c>
      <c r="O134" s="126" t="str">
        <f>IF(ISNA(VLOOKUP($A134,DSSV!$A$7:$S$65536,IN_DTK!O$5,0))=FALSE,IF(O$8&lt;&gt;0,VLOOKUP($A134,DSSV!$A$7:$S$65536,IN_DTK!O$5,0),""),"")</f>
        <v/>
      </c>
      <c r="P134" s="126" t="str">
        <f>IF(ISNA(VLOOKUP($A134,DSSV!$A$7:$S$65536,IN_DTK!P$5,0))=FALSE,IF(P$8&lt;&gt;0,VLOOKUP($A134,DSSV!$A$7:$S$65536,IN_DTK!P$5,0),""),"")</f>
        <v/>
      </c>
      <c r="Q134" s="129">
        <f>IF(ISNA(VLOOKUP($A134,DSSV!$A$7:$S$65536,IN_DTK!Q$5,0))=FALSE,VLOOKUP($A134,DSSV!$A$7:$S$65536,IN_DTK!Q$5,0),"")</f>
        <v>0</v>
      </c>
      <c r="R134" s="130" t="str">
        <f>IF(ISNA(VLOOKUP($A134,DSSV!$A$7:$S$65536,IN_DTK!R$5,0))=FALSE,VLOOKUP($A134,DSSV!$A$7:$S$65536,IN_DTK!R$5,0),"")</f>
        <v>Không</v>
      </c>
      <c r="S134" s="131">
        <f>IF(ISNA(VLOOKUP($A134,DSSV!$A$7:$S$65536,IN_DTK!S$5,0))=FALSE,VLOOKUP($A134,DSSV!$A$7:$S$65536,IN_DTK!S$5,0),"")</f>
        <v>0</v>
      </c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</row>
    <row r="135" spans="1:55" s="125" customFormat="1" ht="20.100000000000001" customHeight="1">
      <c r="A135" s="123">
        <v>127</v>
      </c>
      <c r="B135" s="126">
        <v>127</v>
      </c>
      <c r="C135" s="126">
        <f>IF(ISNA(VLOOKUP($A135,DSSV!$A$7:$S$65536,IN_DTK!C$5,0))=FALSE,VLOOKUP($A135,DSSV!$A$7:$S$65536,IN_DTK!C$5,0),"")</f>
        <v>0</v>
      </c>
      <c r="D135" s="127">
        <f>IF(ISNA(VLOOKUP($A135,DSSV!$A$7:$S$65536,IN_DTK!D$5,0))=FALSE,VLOOKUP($A135,DSSV!$A$7:$S$65536,IN_DTK!D$5,0),"")</f>
        <v>0</v>
      </c>
      <c r="E135" s="128">
        <f>IF(ISNA(VLOOKUP($A135,DSSV!$A$7:$S$65536,IN_DTK!E$5,0))=FALSE,VLOOKUP($A135,DSSV!$A$7:$S$65536,IN_DTK!E$5,0),"")</f>
        <v>0</v>
      </c>
      <c r="F135" s="126">
        <f>IF(ISNA(VLOOKUP($A135,DSSV!$A$7:$S$65536,IN_DTK!F$5,0))=FALSE,VLOOKUP($A135,DSSV!$A$7:$S$65536,IN_DTK!F$5,0),"")</f>
        <v>0</v>
      </c>
      <c r="G135" s="126">
        <f>IF(ISNA(VLOOKUP($A135,DSSV!$A$7:$S$65536,IN_DTK!G$5,0))=FALSE,VLOOKUP($A135,DSSV!$A$7:$S$65536,IN_DTK!G$5,0),"")</f>
        <v>0</v>
      </c>
      <c r="H135" s="126" t="str">
        <f>IF(ISNA(VLOOKUP($A135,DSSV!$A$7:$S$65536,IN_DTK!H$5,0))=FALSE,IF(H$8&lt;&gt;0,VLOOKUP($A135,DSSV!$A$7:$S$65536,IN_DTK!H$5,0),""),"")</f>
        <v/>
      </c>
      <c r="I135" s="126" t="str">
        <f>IF(ISNA(VLOOKUP($A135,DSSV!$A$7:$S$65536,IN_DTK!I$5,0))=FALSE,IF(I$8&lt;&gt;0,VLOOKUP($A135,DSSV!$A$7:$S$65536,IN_DTK!I$5,0),""),"")</f>
        <v/>
      </c>
      <c r="J135" s="126" t="str">
        <f>IF(ISNA(VLOOKUP($A135,DSSV!$A$7:$S$65536,IN_DTK!J$5,0))=FALSE,IF(J$8&lt;&gt;0,VLOOKUP($A135,DSSV!$A$7:$S$65536,IN_DTK!J$5,0),""),"")</f>
        <v/>
      </c>
      <c r="K135" s="126" t="str">
        <f>IF(ISNA(VLOOKUP($A135,DSSV!$A$7:$S$65536,IN_DTK!K$5,0))=FALSE,IF(K$8&lt;&gt;0,VLOOKUP($A135,DSSV!$A$7:$S$65536,IN_DTK!K$5,0),""),"")</f>
        <v/>
      </c>
      <c r="L135" s="126" t="str">
        <f>IF(ISNA(VLOOKUP($A135,DSSV!$A$7:$S$65536,IN_DTK!L$5,0))=FALSE,IF(L$8&lt;&gt;0,VLOOKUP($A135,DSSV!$A$7:$S$65536,IN_DTK!L$5,0),""),"")</f>
        <v/>
      </c>
      <c r="M135" s="126" t="str">
        <f>IF(ISNA(VLOOKUP($A135,DSSV!$A$7:$S$65536,IN_DTK!M$5,0))=FALSE,IF(M$8&lt;&gt;0,VLOOKUP($A135,DSSV!$A$7:$S$65536,IN_DTK!M$5,0),""),"")</f>
        <v/>
      </c>
      <c r="N135" s="126" t="str">
        <f>IF(ISNA(VLOOKUP($A135,DSSV!$A$7:$S$65536,IN_DTK!N$5,0))=FALSE,IF(N$8&lt;&gt;0,VLOOKUP($A135,DSSV!$A$7:$S$65536,IN_DTK!N$5,0),""),"")</f>
        <v/>
      </c>
      <c r="O135" s="126" t="str">
        <f>IF(ISNA(VLOOKUP($A135,DSSV!$A$7:$S$65536,IN_DTK!O$5,0))=FALSE,IF(O$8&lt;&gt;0,VLOOKUP($A135,DSSV!$A$7:$S$65536,IN_DTK!O$5,0),""),"")</f>
        <v/>
      </c>
      <c r="P135" s="126" t="str">
        <f>IF(ISNA(VLOOKUP($A135,DSSV!$A$7:$S$65536,IN_DTK!P$5,0))=FALSE,IF(P$8&lt;&gt;0,VLOOKUP($A135,DSSV!$A$7:$S$65536,IN_DTK!P$5,0),""),"")</f>
        <v/>
      </c>
      <c r="Q135" s="129">
        <f>IF(ISNA(VLOOKUP($A135,DSSV!$A$7:$S$65536,IN_DTK!Q$5,0))=FALSE,VLOOKUP($A135,DSSV!$A$7:$S$65536,IN_DTK!Q$5,0),"")</f>
        <v>0</v>
      </c>
      <c r="R135" s="130" t="str">
        <f>IF(ISNA(VLOOKUP($A135,DSSV!$A$7:$S$65536,IN_DTK!R$5,0))=FALSE,VLOOKUP($A135,DSSV!$A$7:$S$65536,IN_DTK!R$5,0),"")</f>
        <v>Không</v>
      </c>
      <c r="S135" s="131">
        <f>IF(ISNA(VLOOKUP($A135,DSSV!$A$7:$S$65536,IN_DTK!S$5,0))=FALSE,VLOOKUP($A135,DSSV!$A$7:$S$65536,IN_DTK!S$5,0),"")</f>
        <v>0</v>
      </c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</row>
    <row r="136" spans="1:55" s="125" customFormat="1" ht="20.100000000000001" customHeight="1">
      <c r="A136" s="123">
        <v>128</v>
      </c>
      <c r="B136" s="126">
        <v>128</v>
      </c>
      <c r="C136" s="126">
        <f>IF(ISNA(VLOOKUP($A136,DSSV!$A$7:$S$65536,IN_DTK!C$5,0))=FALSE,VLOOKUP($A136,DSSV!$A$7:$S$65536,IN_DTK!C$5,0),"")</f>
        <v>0</v>
      </c>
      <c r="D136" s="127">
        <f>IF(ISNA(VLOOKUP($A136,DSSV!$A$7:$S$65536,IN_DTK!D$5,0))=FALSE,VLOOKUP($A136,DSSV!$A$7:$S$65536,IN_DTK!D$5,0),"")</f>
        <v>0</v>
      </c>
      <c r="E136" s="128">
        <f>IF(ISNA(VLOOKUP($A136,DSSV!$A$7:$S$65536,IN_DTK!E$5,0))=FALSE,VLOOKUP($A136,DSSV!$A$7:$S$65536,IN_DTK!E$5,0),"")</f>
        <v>0</v>
      </c>
      <c r="F136" s="126">
        <f>IF(ISNA(VLOOKUP($A136,DSSV!$A$7:$S$65536,IN_DTK!F$5,0))=FALSE,VLOOKUP($A136,DSSV!$A$7:$S$65536,IN_DTK!F$5,0),"")</f>
        <v>0</v>
      </c>
      <c r="G136" s="126">
        <f>IF(ISNA(VLOOKUP($A136,DSSV!$A$7:$S$65536,IN_DTK!G$5,0))=FALSE,VLOOKUP($A136,DSSV!$A$7:$S$65536,IN_DTK!G$5,0),"")</f>
        <v>0</v>
      </c>
      <c r="H136" s="126" t="str">
        <f>IF(ISNA(VLOOKUP($A136,DSSV!$A$7:$S$65536,IN_DTK!H$5,0))=FALSE,IF(H$8&lt;&gt;0,VLOOKUP($A136,DSSV!$A$7:$S$65536,IN_DTK!H$5,0),""),"")</f>
        <v/>
      </c>
      <c r="I136" s="126" t="str">
        <f>IF(ISNA(VLOOKUP($A136,DSSV!$A$7:$S$65536,IN_DTK!I$5,0))=FALSE,IF(I$8&lt;&gt;0,VLOOKUP($A136,DSSV!$A$7:$S$65536,IN_DTK!I$5,0),""),"")</f>
        <v/>
      </c>
      <c r="J136" s="126" t="str">
        <f>IF(ISNA(VLOOKUP($A136,DSSV!$A$7:$S$65536,IN_DTK!J$5,0))=FALSE,IF(J$8&lt;&gt;0,VLOOKUP($A136,DSSV!$A$7:$S$65536,IN_DTK!J$5,0),""),"")</f>
        <v/>
      </c>
      <c r="K136" s="126" t="str">
        <f>IF(ISNA(VLOOKUP($A136,DSSV!$A$7:$S$65536,IN_DTK!K$5,0))=FALSE,IF(K$8&lt;&gt;0,VLOOKUP($A136,DSSV!$A$7:$S$65536,IN_DTK!K$5,0),""),"")</f>
        <v/>
      </c>
      <c r="L136" s="126" t="str">
        <f>IF(ISNA(VLOOKUP($A136,DSSV!$A$7:$S$65536,IN_DTK!L$5,0))=FALSE,IF(L$8&lt;&gt;0,VLOOKUP($A136,DSSV!$A$7:$S$65536,IN_DTK!L$5,0),""),"")</f>
        <v/>
      </c>
      <c r="M136" s="126" t="str">
        <f>IF(ISNA(VLOOKUP($A136,DSSV!$A$7:$S$65536,IN_DTK!M$5,0))=FALSE,IF(M$8&lt;&gt;0,VLOOKUP($A136,DSSV!$A$7:$S$65536,IN_DTK!M$5,0),""),"")</f>
        <v/>
      </c>
      <c r="N136" s="126" t="str">
        <f>IF(ISNA(VLOOKUP($A136,DSSV!$A$7:$S$65536,IN_DTK!N$5,0))=FALSE,IF(N$8&lt;&gt;0,VLOOKUP($A136,DSSV!$A$7:$S$65536,IN_DTK!N$5,0),""),"")</f>
        <v/>
      </c>
      <c r="O136" s="126" t="str">
        <f>IF(ISNA(VLOOKUP($A136,DSSV!$A$7:$S$65536,IN_DTK!O$5,0))=FALSE,IF(O$8&lt;&gt;0,VLOOKUP($A136,DSSV!$A$7:$S$65536,IN_DTK!O$5,0),""),"")</f>
        <v/>
      </c>
      <c r="P136" s="126" t="str">
        <f>IF(ISNA(VLOOKUP($A136,DSSV!$A$7:$S$65536,IN_DTK!P$5,0))=FALSE,IF(P$8&lt;&gt;0,VLOOKUP($A136,DSSV!$A$7:$S$65536,IN_DTK!P$5,0),""),"")</f>
        <v/>
      </c>
      <c r="Q136" s="129">
        <f>IF(ISNA(VLOOKUP($A136,DSSV!$A$7:$S$65536,IN_DTK!Q$5,0))=FALSE,VLOOKUP($A136,DSSV!$A$7:$S$65536,IN_DTK!Q$5,0),"")</f>
        <v>0</v>
      </c>
      <c r="R136" s="130" t="str">
        <f>IF(ISNA(VLOOKUP($A136,DSSV!$A$7:$S$65536,IN_DTK!R$5,0))=FALSE,VLOOKUP($A136,DSSV!$A$7:$S$65536,IN_DTK!R$5,0),"")</f>
        <v>Không</v>
      </c>
      <c r="S136" s="131">
        <f>IF(ISNA(VLOOKUP($A136,DSSV!$A$7:$S$65536,IN_DTK!S$5,0))=FALSE,VLOOKUP($A136,DSSV!$A$7:$S$65536,IN_DTK!S$5,0),"")</f>
        <v>0</v>
      </c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</row>
    <row r="137" spans="1:55" s="125" customFormat="1" ht="20.100000000000001" customHeight="1">
      <c r="A137" s="123">
        <v>129</v>
      </c>
      <c r="B137" s="126">
        <v>129</v>
      </c>
      <c r="C137" s="126">
        <f>IF(ISNA(VLOOKUP($A137,DSSV!$A$7:$S$65536,IN_DTK!C$5,0))=FALSE,VLOOKUP($A137,DSSV!$A$7:$S$65536,IN_DTK!C$5,0),"")</f>
        <v>0</v>
      </c>
      <c r="D137" s="127">
        <f>IF(ISNA(VLOOKUP($A137,DSSV!$A$7:$S$65536,IN_DTK!D$5,0))=FALSE,VLOOKUP($A137,DSSV!$A$7:$S$65536,IN_DTK!D$5,0),"")</f>
        <v>0</v>
      </c>
      <c r="E137" s="128">
        <f>IF(ISNA(VLOOKUP($A137,DSSV!$A$7:$S$65536,IN_DTK!E$5,0))=FALSE,VLOOKUP($A137,DSSV!$A$7:$S$65536,IN_DTK!E$5,0),"")</f>
        <v>0</v>
      </c>
      <c r="F137" s="126">
        <f>IF(ISNA(VLOOKUP($A137,DSSV!$A$7:$S$65536,IN_DTK!F$5,0))=FALSE,VLOOKUP($A137,DSSV!$A$7:$S$65536,IN_DTK!F$5,0),"")</f>
        <v>0</v>
      </c>
      <c r="G137" s="126">
        <f>IF(ISNA(VLOOKUP($A137,DSSV!$A$7:$S$65536,IN_DTK!G$5,0))=FALSE,VLOOKUP($A137,DSSV!$A$7:$S$65536,IN_DTK!G$5,0),"")</f>
        <v>0</v>
      </c>
      <c r="H137" s="126" t="str">
        <f>IF(ISNA(VLOOKUP($A137,DSSV!$A$7:$S$65536,IN_DTK!H$5,0))=FALSE,IF(H$8&lt;&gt;0,VLOOKUP($A137,DSSV!$A$7:$S$65536,IN_DTK!H$5,0),""),"")</f>
        <v/>
      </c>
      <c r="I137" s="126" t="str">
        <f>IF(ISNA(VLOOKUP($A137,DSSV!$A$7:$S$65536,IN_DTK!I$5,0))=FALSE,IF(I$8&lt;&gt;0,VLOOKUP($A137,DSSV!$A$7:$S$65536,IN_DTK!I$5,0),""),"")</f>
        <v/>
      </c>
      <c r="J137" s="126" t="str">
        <f>IF(ISNA(VLOOKUP($A137,DSSV!$A$7:$S$65536,IN_DTK!J$5,0))=FALSE,IF(J$8&lt;&gt;0,VLOOKUP($A137,DSSV!$A$7:$S$65536,IN_DTK!J$5,0),""),"")</f>
        <v/>
      </c>
      <c r="K137" s="126" t="str">
        <f>IF(ISNA(VLOOKUP($A137,DSSV!$A$7:$S$65536,IN_DTK!K$5,0))=FALSE,IF(K$8&lt;&gt;0,VLOOKUP($A137,DSSV!$A$7:$S$65536,IN_DTK!K$5,0),""),"")</f>
        <v/>
      </c>
      <c r="L137" s="126" t="str">
        <f>IF(ISNA(VLOOKUP($A137,DSSV!$A$7:$S$65536,IN_DTK!L$5,0))=FALSE,IF(L$8&lt;&gt;0,VLOOKUP($A137,DSSV!$A$7:$S$65536,IN_DTK!L$5,0),""),"")</f>
        <v/>
      </c>
      <c r="M137" s="126" t="str">
        <f>IF(ISNA(VLOOKUP($A137,DSSV!$A$7:$S$65536,IN_DTK!M$5,0))=FALSE,IF(M$8&lt;&gt;0,VLOOKUP($A137,DSSV!$A$7:$S$65536,IN_DTK!M$5,0),""),"")</f>
        <v/>
      </c>
      <c r="N137" s="126" t="str">
        <f>IF(ISNA(VLOOKUP($A137,DSSV!$A$7:$S$65536,IN_DTK!N$5,0))=FALSE,IF(N$8&lt;&gt;0,VLOOKUP($A137,DSSV!$A$7:$S$65536,IN_DTK!N$5,0),""),"")</f>
        <v/>
      </c>
      <c r="O137" s="126" t="str">
        <f>IF(ISNA(VLOOKUP($A137,DSSV!$A$7:$S$65536,IN_DTK!O$5,0))=FALSE,IF(O$8&lt;&gt;0,VLOOKUP($A137,DSSV!$A$7:$S$65536,IN_DTK!O$5,0),""),"")</f>
        <v/>
      </c>
      <c r="P137" s="126" t="str">
        <f>IF(ISNA(VLOOKUP($A137,DSSV!$A$7:$S$65536,IN_DTK!P$5,0))=FALSE,IF(P$8&lt;&gt;0,VLOOKUP($A137,DSSV!$A$7:$S$65536,IN_DTK!P$5,0),""),"")</f>
        <v/>
      </c>
      <c r="Q137" s="129">
        <f>IF(ISNA(VLOOKUP($A137,DSSV!$A$7:$S$65536,IN_DTK!Q$5,0))=FALSE,VLOOKUP($A137,DSSV!$A$7:$S$65536,IN_DTK!Q$5,0),"")</f>
        <v>0</v>
      </c>
      <c r="R137" s="130" t="str">
        <f>IF(ISNA(VLOOKUP($A137,DSSV!$A$7:$S$65536,IN_DTK!R$5,0))=FALSE,VLOOKUP($A137,DSSV!$A$7:$S$65536,IN_DTK!R$5,0),"")</f>
        <v>Không</v>
      </c>
      <c r="S137" s="131">
        <f>IF(ISNA(VLOOKUP($A137,DSSV!$A$7:$S$65536,IN_DTK!S$5,0))=FALSE,VLOOKUP($A137,DSSV!$A$7:$S$65536,IN_DTK!S$5,0),"")</f>
        <v>0</v>
      </c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</row>
    <row r="138" spans="1:55" s="125" customFormat="1" ht="20.100000000000001" customHeight="1">
      <c r="A138" s="123">
        <v>130</v>
      </c>
      <c r="B138" s="126">
        <v>130</v>
      </c>
      <c r="C138" s="126">
        <f>IF(ISNA(VLOOKUP($A138,DSSV!$A$7:$S$65536,IN_DTK!C$5,0))=FALSE,VLOOKUP($A138,DSSV!$A$7:$S$65536,IN_DTK!C$5,0),"")</f>
        <v>0</v>
      </c>
      <c r="D138" s="127">
        <f>IF(ISNA(VLOOKUP($A138,DSSV!$A$7:$S$65536,IN_DTK!D$5,0))=FALSE,VLOOKUP($A138,DSSV!$A$7:$S$65536,IN_DTK!D$5,0),"")</f>
        <v>0</v>
      </c>
      <c r="E138" s="128">
        <f>IF(ISNA(VLOOKUP($A138,DSSV!$A$7:$S$65536,IN_DTK!E$5,0))=FALSE,VLOOKUP($A138,DSSV!$A$7:$S$65536,IN_DTK!E$5,0),"")</f>
        <v>0</v>
      </c>
      <c r="F138" s="126">
        <f>IF(ISNA(VLOOKUP($A138,DSSV!$A$7:$S$65536,IN_DTK!F$5,0))=FALSE,VLOOKUP($A138,DSSV!$A$7:$S$65536,IN_DTK!F$5,0),"")</f>
        <v>0</v>
      </c>
      <c r="G138" s="126">
        <f>IF(ISNA(VLOOKUP($A138,DSSV!$A$7:$S$65536,IN_DTK!G$5,0))=FALSE,VLOOKUP($A138,DSSV!$A$7:$S$65536,IN_DTK!G$5,0),"")</f>
        <v>0</v>
      </c>
      <c r="H138" s="126" t="str">
        <f>IF(ISNA(VLOOKUP($A138,DSSV!$A$7:$S$65536,IN_DTK!H$5,0))=FALSE,IF(H$8&lt;&gt;0,VLOOKUP($A138,DSSV!$A$7:$S$65536,IN_DTK!H$5,0),""),"")</f>
        <v/>
      </c>
      <c r="I138" s="126" t="str">
        <f>IF(ISNA(VLOOKUP($A138,DSSV!$A$7:$S$65536,IN_DTK!I$5,0))=FALSE,IF(I$8&lt;&gt;0,VLOOKUP($A138,DSSV!$A$7:$S$65536,IN_DTK!I$5,0),""),"")</f>
        <v/>
      </c>
      <c r="J138" s="126" t="str">
        <f>IF(ISNA(VLOOKUP($A138,DSSV!$A$7:$S$65536,IN_DTK!J$5,0))=FALSE,IF(J$8&lt;&gt;0,VLOOKUP($A138,DSSV!$A$7:$S$65536,IN_DTK!J$5,0),""),"")</f>
        <v/>
      </c>
      <c r="K138" s="126" t="str">
        <f>IF(ISNA(VLOOKUP($A138,DSSV!$A$7:$S$65536,IN_DTK!K$5,0))=FALSE,IF(K$8&lt;&gt;0,VLOOKUP($A138,DSSV!$A$7:$S$65536,IN_DTK!K$5,0),""),"")</f>
        <v/>
      </c>
      <c r="L138" s="126" t="str">
        <f>IF(ISNA(VLOOKUP($A138,DSSV!$A$7:$S$65536,IN_DTK!L$5,0))=FALSE,IF(L$8&lt;&gt;0,VLOOKUP($A138,DSSV!$A$7:$S$65536,IN_DTK!L$5,0),""),"")</f>
        <v/>
      </c>
      <c r="M138" s="126" t="str">
        <f>IF(ISNA(VLOOKUP($A138,DSSV!$A$7:$S$65536,IN_DTK!M$5,0))=FALSE,IF(M$8&lt;&gt;0,VLOOKUP($A138,DSSV!$A$7:$S$65536,IN_DTK!M$5,0),""),"")</f>
        <v/>
      </c>
      <c r="N138" s="126" t="str">
        <f>IF(ISNA(VLOOKUP($A138,DSSV!$A$7:$S$65536,IN_DTK!N$5,0))=FALSE,IF(N$8&lt;&gt;0,VLOOKUP($A138,DSSV!$A$7:$S$65536,IN_DTK!N$5,0),""),"")</f>
        <v/>
      </c>
      <c r="O138" s="126" t="str">
        <f>IF(ISNA(VLOOKUP($A138,DSSV!$A$7:$S$65536,IN_DTK!O$5,0))=FALSE,IF(O$8&lt;&gt;0,VLOOKUP($A138,DSSV!$A$7:$S$65536,IN_DTK!O$5,0),""),"")</f>
        <v/>
      </c>
      <c r="P138" s="126" t="str">
        <f>IF(ISNA(VLOOKUP($A138,DSSV!$A$7:$S$65536,IN_DTK!P$5,0))=FALSE,IF(P$8&lt;&gt;0,VLOOKUP($A138,DSSV!$A$7:$S$65536,IN_DTK!P$5,0),""),"")</f>
        <v/>
      </c>
      <c r="Q138" s="129">
        <f>IF(ISNA(VLOOKUP($A138,DSSV!$A$7:$S$65536,IN_DTK!Q$5,0))=FALSE,VLOOKUP($A138,DSSV!$A$7:$S$65536,IN_DTK!Q$5,0),"")</f>
        <v>0</v>
      </c>
      <c r="R138" s="130" t="str">
        <f>IF(ISNA(VLOOKUP($A138,DSSV!$A$7:$S$65536,IN_DTK!R$5,0))=FALSE,VLOOKUP($A138,DSSV!$A$7:$S$65536,IN_DTK!R$5,0),"")</f>
        <v>Không</v>
      </c>
      <c r="S138" s="131">
        <f>IF(ISNA(VLOOKUP($A138,DSSV!$A$7:$S$65536,IN_DTK!S$5,0))=FALSE,VLOOKUP($A138,DSSV!$A$7:$S$65536,IN_DTK!S$5,0),"")</f>
        <v>0</v>
      </c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</row>
    <row r="139" spans="1:55" s="125" customFormat="1" ht="20.100000000000001" customHeight="1">
      <c r="A139" s="123">
        <v>131</v>
      </c>
      <c r="B139" s="126">
        <v>131</v>
      </c>
      <c r="C139" s="126">
        <f>IF(ISNA(VLOOKUP($A139,DSSV!$A$7:$S$65536,IN_DTK!C$5,0))=FALSE,VLOOKUP($A139,DSSV!$A$7:$S$65536,IN_DTK!C$5,0),"")</f>
        <v>0</v>
      </c>
      <c r="D139" s="127">
        <f>IF(ISNA(VLOOKUP($A139,DSSV!$A$7:$S$65536,IN_DTK!D$5,0))=FALSE,VLOOKUP($A139,DSSV!$A$7:$S$65536,IN_DTK!D$5,0),"")</f>
        <v>0</v>
      </c>
      <c r="E139" s="128">
        <f>IF(ISNA(VLOOKUP($A139,DSSV!$A$7:$S$65536,IN_DTK!E$5,0))=FALSE,VLOOKUP($A139,DSSV!$A$7:$S$65536,IN_DTK!E$5,0),"")</f>
        <v>0</v>
      </c>
      <c r="F139" s="126">
        <f>IF(ISNA(VLOOKUP($A139,DSSV!$A$7:$S$65536,IN_DTK!F$5,0))=FALSE,VLOOKUP($A139,DSSV!$A$7:$S$65536,IN_DTK!F$5,0),"")</f>
        <v>0</v>
      </c>
      <c r="G139" s="126">
        <f>IF(ISNA(VLOOKUP($A139,DSSV!$A$7:$S$65536,IN_DTK!G$5,0))=FALSE,VLOOKUP($A139,DSSV!$A$7:$S$65536,IN_DTK!G$5,0),"")</f>
        <v>0</v>
      </c>
      <c r="H139" s="126" t="str">
        <f>IF(ISNA(VLOOKUP($A139,DSSV!$A$7:$S$65536,IN_DTK!H$5,0))=FALSE,IF(H$8&lt;&gt;0,VLOOKUP($A139,DSSV!$A$7:$S$65536,IN_DTK!H$5,0),""),"")</f>
        <v/>
      </c>
      <c r="I139" s="126" t="str">
        <f>IF(ISNA(VLOOKUP($A139,DSSV!$A$7:$S$65536,IN_DTK!I$5,0))=FALSE,IF(I$8&lt;&gt;0,VLOOKUP($A139,DSSV!$A$7:$S$65536,IN_DTK!I$5,0),""),"")</f>
        <v/>
      </c>
      <c r="J139" s="126" t="str">
        <f>IF(ISNA(VLOOKUP($A139,DSSV!$A$7:$S$65536,IN_DTK!J$5,0))=FALSE,IF(J$8&lt;&gt;0,VLOOKUP($A139,DSSV!$A$7:$S$65536,IN_DTK!J$5,0),""),"")</f>
        <v/>
      </c>
      <c r="K139" s="126" t="str">
        <f>IF(ISNA(VLOOKUP($A139,DSSV!$A$7:$S$65536,IN_DTK!K$5,0))=FALSE,IF(K$8&lt;&gt;0,VLOOKUP($A139,DSSV!$A$7:$S$65536,IN_DTK!K$5,0),""),"")</f>
        <v/>
      </c>
      <c r="L139" s="126" t="str">
        <f>IF(ISNA(VLOOKUP($A139,DSSV!$A$7:$S$65536,IN_DTK!L$5,0))=FALSE,IF(L$8&lt;&gt;0,VLOOKUP($A139,DSSV!$A$7:$S$65536,IN_DTK!L$5,0),""),"")</f>
        <v/>
      </c>
      <c r="M139" s="126" t="str">
        <f>IF(ISNA(VLOOKUP($A139,DSSV!$A$7:$S$65536,IN_DTK!M$5,0))=FALSE,IF(M$8&lt;&gt;0,VLOOKUP($A139,DSSV!$A$7:$S$65536,IN_DTK!M$5,0),""),"")</f>
        <v/>
      </c>
      <c r="N139" s="126" t="str">
        <f>IF(ISNA(VLOOKUP($A139,DSSV!$A$7:$S$65536,IN_DTK!N$5,0))=FALSE,IF(N$8&lt;&gt;0,VLOOKUP($A139,DSSV!$A$7:$S$65536,IN_DTK!N$5,0),""),"")</f>
        <v/>
      </c>
      <c r="O139" s="126" t="str">
        <f>IF(ISNA(VLOOKUP($A139,DSSV!$A$7:$S$65536,IN_DTK!O$5,0))=FALSE,IF(O$8&lt;&gt;0,VLOOKUP($A139,DSSV!$A$7:$S$65536,IN_DTK!O$5,0),""),"")</f>
        <v/>
      </c>
      <c r="P139" s="126" t="str">
        <f>IF(ISNA(VLOOKUP($A139,DSSV!$A$7:$S$65536,IN_DTK!P$5,0))=FALSE,IF(P$8&lt;&gt;0,VLOOKUP($A139,DSSV!$A$7:$S$65536,IN_DTK!P$5,0),""),"")</f>
        <v/>
      </c>
      <c r="Q139" s="129">
        <f>IF(ISNA(VLOOKUP($A139,DSSV!$A$7:$S$65536,IN_DTK!Q$5,0))=FALSE,VLOOKUP($A139,DSSV!$A$7:$S$65536,IN_DTK!Q$5,0),"")</f>
        <v>0</v>
      </c>
      <c r="R139" s="130" t="str">
        <f>IF(ISNA(VLOOKUP($A139,DSSV!$A$7:$S$65536,IN_DTK!R$5,0))=FALSE,VLOOKUP($A139,DSSV!$A$7:$S$65536,IN_DTK!R$5,0),"")</f>
        <v>Không</v>
      </c>
      <c r="S139" s="131">
        <f>IF(ISNA(VLOOKUP($A139,DSSV!$A$7:$S$65536,IN_DTK!S$5,0))=FALSE,VLOOKUP($A139,DSSV!$A$7:$S$65536,IN_DTK!S$5,0),"")</f>
        <v>0</v>
      </c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</row>
    <row r="140" spans="1:55" s="125" customFormat="1" ht="20.100000000000001" customHeight="1">
      <c r="A140" s="123">
        <v>132</v>
      </c>
      <c r="B140" s="126">
        <v>132</v>
      </c>
      <c r="C140" s="126">
        <f>IF(ISNA(VLOOKUP($A140,DSSV!$A$7:$S$65536,IN_DTK!C$5,0))=FALSE,VLOOKUP($A140,DSSV!$A$7:$S$65536,IN_DTK!C$5,0),"")</f>
        <v>0</v>
      </c>
      <c r="D140" s="127">
        <f>IF(ISNA(VLOOKUP($A140,DSSV!$A$7:$S$65536,IN_DTK!D$5,0))=FALSE,VLOOKUP($A140,DSSV!$A$7:$S$65536,IN_DTK!D$5,0),"")</f>
        <v>0</v>
      </c>
      <c r="E140" s="128">
        <f>IF(ISNA(VLOOKUP($A140,DSSV!$A$7:$S$65536,IN_DTK!E$5,0))=FALSE,VLOOKUP($A140,DSSV!$A$7:$S$65536,IN_DTK!E$5,0),"")</f>
        <v>0</v>
      </c>
      <c r="F140" s="126">
        <f>IF(ISNA(VLOOKUP($A140,DSSV!$A$7:$S$65536,IN_DTK!F$5,0))=FALSE,VLOOKUP($A140,DSSV!$A$7:$S$65536,IN_DTK!F$5,0),"")</f>
        <v>0</v>
      </c>
      <c r="G140" s="126">
        <f>IF(ISNA(VLOOKUP($A140,DSSV!$A$7:$S$65536,IN_DTK!G$5,0))=FALSE,VLOOKUP($A140,DSSV!$A$7:$S$65536,IN_DTK!G$5,0),"")</f>
        <v>0</v>
      </c>
      <c r="H140" s="126" t="str">
        <f>IF(ISNA(VLOOKUP($A140,DSSV!$A$7:$S$65536,IN_DTK!H$5,0))=FALSE,IF(H$8&lt;&gt;0,VLOOKUP($A140,DSSV!$A$7:$S$65536,IN_DTK!H$5,0),""),"")</f>
        <v/>
      </c>
      <c r="I140" s="126" t="str">
        <f>IF(ISNA(VLOOKUP($A140,DSSV!$A$7:$S$65536,IN_DTK!I$5,0))=FALSE,IF(I$8&lt;&gt;0,VLOOKUP($A140,DSSV!$A$7:$S$65536,IN_DTK!I$5,0),""),"")</f>
        <v/>
      </c>
      <c r="J140" s="126" t="str">
        <f>IF(ISNA(VLOOKUP($A140,DSSV!$A$7:$S$65536,IN_DTK!J$5,0))=FALSE,IF(J$8&lt;&gt;0,VLOOKUP($A140,DSSV!$A$7:$S$65536,IN_DTK!J$5,0),""),"")</f>
        <v/>
      </c>
      <c r="K140" s="126" t="str">
        <f>IF(ISNA(VLOOKUP($A140,DSSV!$A$7:$S$65536,IN_DTK!K$5,0))=FALSE,IF(K$8&lt;&gt;0,VLOOKUP($A140,DSSV!$A$7:$S$65536,IN_DTK!K$5,0),""),"")</f>
        <v/>
      </c>
      <c r="L140" s="126" t="str">
        <f>IF(ISNA(VLOOKUP($A140,DSSV!$A$7:$S$65536,IN_DTK!L$5,0))=FALSE,IF(L$8&lt;&gt;0,VLOOKUP($A140,DSSV!$A$7:$S$65536,IN_DTK!L$5,0),""),"")</f>
        <v/>
      </c>
      <c r="M140" s="126" t="str">
        <f>IF(ISNA(VLOOKUP($A140,DSSV!$A$7:$S$65536,IN_DTK!M$5,0))=FALSE,IF(M$8&lt;&gt;0,VLOOKUP($A140,DSSV!$A$7:$S$65536,IN_DTK!M$5,0),""),"")</f>
        <v/>
      </c>
      <c r="N140" s="126" t="str">
        <f>IF(ISNA(VLOOKUP($A140,DSSV!$A$7:$S$65536,IN_DTK!N$5,0))=FALSE,IF(N$8&lt;&gt;0,VLOOKUP($A140,DSSV!$A$7:$S$65536,IN_DTK!N$5,0),""),"")</f>
        <v/>
      </c>
      <c r="O140" s="126" t="str">
        <f>IF(ISNA(VLOOKUP($A140,DSSV!$A$7:$S$65536,IN_DTK!O$5,0))=FALSE,IF(O$8&lt;&gt;0,VLOOKUP($A140,DSSV!$A$7:$S$65536,IN_DTK!O$5,0),""),"")</f>
        <v/>
      </c>
      <c r="P140" s="126" t="str">
        <f>IF(ISNA(VLOOKUP($A140,DSSV!$A$7:$S$65536,IN_DTK!P$5,0))=FALSE,IF(P$8&lt;&gt;0,VLOOKUP($A140,DSSV!$A$7:$S$65536,IN_DTK!P$5,0),""),"")</f>
        <v/>
      </c>
      <c r="Q140" s="129">
        <f>IF(ISNA(VLOOKUP($A140,DSSV!$A$7:$S$65536,IN_DTK!Q$5,0))=FALSE,VLOOKUP($A140,DSSV!$A$7:$S$65536,IN_DTK!Q$5,0),"")</f>
        <v>0</v>
      </c>
      <c r="R140" s="130" t="str">
        <f>IF(ISNA(VLOOKUP($A140,DSSV!$A$7:$S$65536,IN_DTK!R$5,0))=FALSE,VLOOKUP($A140,DSSV!$A$7:$S$65536,IN_DTK!R$5,0),"")</f>
        <v>Không</v>
      </c>
      <c r="S140" s="131">
        <f>IF(ISNA(VLOOKUP($A140,DSSV!$A$7:$S$65536,IN_DTK!S$5,0))=FALSE,VLOOKUP($A140,DSSV!$A$7:$S$65536,IN_DTK!S$5,0),"")</f>
        <v>0</v>
      </c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</row>
    <row r="141" spans="1:55" s="125" customFormat="1" ht="20.100000000000001" customHeight="1">
      <c r="A141" s="123">
        <v>133</v>
      </c>
      <c r="B141" s="126">
        <v>133</v>
      </c>
      <c r="C141" s="126">
        <f>IF(ISNA(VLOOKUP($A141,DSSV!$A$7:$S$65536,IN_DTK!C$5,0))=FALSE,VLOOKUP($A141,DSSV!$A$7:$S$65536,IN_DTK!C$5,0),"")</f>
        <v>0</v>
      </c>
      <c r="D141" s="127">
        <f>IF(ISNA(VLOOKUP($A141,DSSV!$A$7:$S$65536,IN_DTK!D$5,0))=FALSE,VLOOKUP($A141,DSSV!$A$7:$S$65536,IN_DTK!D$5,0),"")</f>
        <v>0</v>
      </c>
      <c r="E141" s="128">
        <f>IF(ISNA(VLOOKUP($A141,DSSV!$A$7:$S$65536,IN_DTK!E$5,0))=FALSE,VLOOKUP($A141,DSSV!$A$7:$S$65536,IN_DTK!E$5,0),"")</f>
        <v>0</v>
      </c>
      <c r="F141" s="126">
        <f>IF(ISNA(VLOOKUP($A141,DSSV!$A$7:$S$65536,IN_DTK!F$5,0))=FALSE,VLOOKUP($A141,DSSV!$A$7:$S$65536,IN_DTK!F$5,0),"")</f>
        <v>0</v>
      </c>
      <c r="G141" s="126">
        <f>IF(ISNA(VLOOKUP($A141,DSSV!$A$7:$S$65536,IN_DTK!G$5,0))=FALSE,VLOOKUP($A141,DSSV!$A$7:$S$65536,IN_DTK!G$5,0),"")</f>
        <v>0</v>
      </c>
      <c r="H141" s="126" t="str">
        <f>IF(ISNA(VLOOKUP($A141,DSSV!$A$7:$S$65536,IN_DTK!H$5,0))=FALSE,IF(H$8&lt;&gt;0,VLOOKUP($A141,DSSV!$A$7:$S$65536,IN_DTK!H$5,0),""),"")</f>
        <v/>
      </c>
      <c r="I141" s="126" t="str">
        <f>IF(ISNA(VLOOKUP($A141,DSSV!$A$7:$S$65536,IN_DTK!I$5,0))=FALSE,IF(I$8&lt;&gt;0,VLOOKUP($A141,DSSV!$A$7:$S$65536,IN_DTK!I$5,0),""),"")</f>
        <v/>
      </c>
      <c r="J141" s="126" t="str">
        <f>IF(ISNA(VLOOKUP($A141,DSSV!$A$7:$S$65536,IN_DTK!J$5,0))=FALSE,IF(J$8&lt;&gt;0,VLOOKUP($A141,DSSV!$A$7:$S$65536,IN_DTK!J$5,0),""),"")</f>
        <v/>
      </c>
      <c r="K141" s="126" t="str">
        <f>IF(ISNA(VLOOKUP($A141,DSSV!$A$7:$S$65536,IN_DTK!K$5,0))=FALSE,IF(K$8&lt;&gt;0,VLOOKUP($A141,DSSV!$A$7:$S$65536,IN_DTK!K$5,0),""),"")</f>
        <v/>
      </c>
      <c r="L141" s="126" t="str">
        <f>IF(ISNA(VLOOKUP($A141,DSSV!$A$7:$S$65536,IN_DTK!L$5,0))=FALSE,IF(L$8&lt;&gt;0,VLOOKUP($A141,DSSV!$A$7:$S$65536,IN_DTK!L$5,0),""),"")</f>
        <v/>
      </c>
      <c r="M141" s="126" t="str">
        <f>IF(ISNA(VLOOKUP($A141,DSSV!$A$7:$S$65536,IN_DTK!M$5,0))=FALSE,IF(M$8&lt;&gt;0,VLOOKUP($A141,DSSV!$A$7:$S$65536,IN_DTK!M$5,0),""),"")</f>
        <v/>
      </c>
      <c r="N141" s="126" t="str">
        <f>IF(ISNA(VLOOKUP($A141,DSSV!$A$7:$S$65536,IN_DTK!N$5,0))=FALSE,IF(N$8&lt;&gt;0,VLOOKUP($A141,DSSV!$A$7:$S$65536,IN_DTK!N$5,0),""),"")</f>
        <v/>
      </c>
      <c r="O141" s="126" t="str">
        <f>IF(ISNA(VLOOKUP($A141,DSSV!$A$7:$S$65536,IN_DTK!O$5,0))=FALSE,IF(O$8&lt;&gt;0,VLOOKUP($A141,DSSV!$A$7:$S$65536,IN_DTK!O$5,0),""),"")</f>
        <v/>
      </c>
      <c r="P141" s="126" t="str">
        <f>IF(ISNA(VLOOKUP($A141,DSSV!$A$7:$S$65536,IN_DTK!P$5,0))=FALSE,IF(P$8&lt;&gt;0,VLOOKUP($A141,DSSV!$A$7:$S$65536,IN_DTK!P$5,0),""),"")</f>
        <v/>
      </c>
      <c r="Q141" s="129">
        <f>IF(ISNA(VLOOKUP($A141,DSSV!$A$7:$S$65536,IN_DTK!Q$5,0))=FALSE,VLOOKUP($A141,DSSV!$A$7:$S$65536,IN_DTK!Q$5,0),"")</f>
        <v>0</v>
      </c>
      <c r="R141" s="130" t="str">
        <f>IF(ISNA(VLOOKUP($A141,DSSV!$A$7:$S$65536,IN_DTK!R$5,0))=FALSE,VLOOKUP($A141,DSSV!$A$7:$S$65536,IN_DTK!R$5,0),"")</f>
        <v>Không</v>
      </c>
      <c r="S141" s="131">
        <f>IF(ISNA(VLOOKUP($A141,DSSV!$A$7:$S$65536,IN_DTK!S$5,0))=FALSE,VLOOKUP($A141,DSSV!$A$7:$S$65536,IN_DTK!S$5,0),"")</f>
        <v>0</v>
      </c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</row>
    <row r="142" spans="1:55" s="125" customFormat="1" ht="20.100000000000001" customHeight="1">
      <c r="A142" s="123">
        <v>134</v>
      </c>
      <c r="B142" s="126">
        <v>134</v>
      </c>
      <c r="C142" s="126">
        <f>IF(ISNA(VLOOKUP($A142,DSSV!$A$7:$S$65536,IN_DTK!C$5,0))=FALSE,VLOOKUP($A142,DSSV!$A$7:$S$65536,IN_DTK!C$5,0),"")</f>
        <v>0</v>
      </c>
      <c r="D142" s="127">
        <f>IF(ISNA(VLOOKUP($A142,DSSV!$A$7:$S$65536,IN_DTK!D$5,0))=FALSE,VLOOKUP($A142,DSSV!$A$7:$S$65536,IN_DTK!D$5,0),"")</f>
        <v>0</v>
      </c>
      <c r="E142" s="128">
        <f>IF(ISNA(VLOOKUP($A142,DSSV!$A$7:$S$65536,IN_DTK!E$5,0))=FALSE,VLOOKUP($A142,DSSV!$A$7:$S$65536,IN_DTK!E$5,0),"")</f>
        <v>0</v>
      </c>
      <c r="F142" s="126">
        <f>IF(ISNA(VLOOKUP($A142,DSSV!$A$7:$S$65536,IN_DTK!F$5,0))=FALSE,VLOOKUP($A142,DSSV!$A$7:$S$65536,IN_DTK!F$5,0),"")</f>
        <v>0</v>
      </c>
      <c r="G142" s="126">
        <f>IF(ISNA(VLOOKUP($A142,DSSV!$A$7:$S$65536,IN_DTK!G$5,0))=FALSE,VLOOKUP($A142,DSSV!$A$7:$S$65536,IN_DTK!G$5,0),"")</f>
        <v>0</v>
      </c>
      <c r="H142" s="126" t="str">
        <f>IF(ISNA(VLOOKUP($A142,DSSV!$A$7:$S$65536,IN_DTK!H$5,0))=FALSE,IF(H$8&lt;&gt;0,VLOOKUP($A142,DSSV!$A$7:$S$65536,IN_DTK!H$5,0),""),"")</f>
        <v/>
      </c>
      <c r="I142" s="126" t="str">
        <f>IF(ISNA(VLOOKUP($A142,DSSV!$A$7:$S$65536,IN_DTK!I$5,0))=FALSE,IF(I$8&lt;&gt;0,VLOOKUP($A142,DSSV!$A$7:$S$65536,IN_DTK!I$5,0),""),"")</f>
        <v/>
      </c>
      <c r="J142" s="126" t="str">
        <f>IF(ISNA(VLOOKUP($A142,DSSV!$A$7:$S$65536,IN_DTK!J$5,0))=FALSE,IF(J$8&lt;&gt;0,VLOOKUP($A142,DSSV!$A$7:$S$65536,IN_DTK!J$5,0),""),"")</f>
        <v/>
      </c>
      <c r="K142" s="126" t="str">
        <f>IF(ISNA(VLOOKUP($A142,DSSV!$A$7:$S$65536,IN_DTK!K$5,0))=FALSE,IF(K$8&lt;&gt;0,VLOOKUP($A142,DSSV!$A$7:$S$65536,IN_DTK!K$5,0),""),"")</f>
        <v/>
      </c>
      <c r="L142" s="126" t="str">
        <f>IF(ISNA(VLOOKUP($A142,DSSV!$A$7:$S$65536,IN_DTK!L$5,0))=FALSE,IF(L$8&lt;&gt;0,VLOOKUP($A142,DSSV!$A$7:$S$65536,IN_DTK!L$5,0),""),"")</f>
        <v/>
      </c>
      <c r="M142" s="126" t="str">
        <f>IF(ISNA(VLOOKUP($A142,DSSV!$A$7:$S$65536,IN_DTK!M$5,0))=FALSE,IF(M$8&lt;&gt;0,VLOOKUP($A142,DSSV!$A$7:$S$65536,IN_DTK!M$5,0),""),"")</f>
        <v/>
      </c>
      <c r="N142" s="126" t="str">
        <f>IF(ISNA(VLOOKUP($A142,DSSV!$A$7:$S$65536,IN_DTK!N$5,0))=FALSE,IF(N$8&lt;&gt;0,VLOOKUP($A142,DSSV!$A$7:$S$65536,IN_DTK!N$5,0),""),"")</f>
        <v/>
      </c>
      <c r="O142" s="126" t="str">
        <f>IF(ISNA(VLOOKUP($A142,DSSV!$A$7:$S$65536,IN_DTK!O$5,0))=FALSE,IF(O$8&lt;&gt;0,VLOOKUP($A142,DSSV!$A$7:$S$65536,IN_DTK!O$5,0),""),"")</f>
        <v/>
      </c>
      <c r="P142" s="126" t="str">
        <f>IF(ISNA(VLOOKUP($A142,DSSV!$A$7:$S$65536,IN_DTK!P$5,0))=FALSE,IF(P$8&lt;&gt;0,VLOOKUP($A142,DSSV!$A$7:$S$65536,IN_DTK!P$5,0),""),"")</f>
        <v/>
      </c>
      <c r="Q142" s="129">
        <f>IF(ISNA(VLOOKUP($A142,DSSV!$A$7:$S$65536,IN_DTK!Q$5,0))=FALSE,VLOOKUP($A142,DSSV!$A$7:$S$65536,IN_DTK!Q$5,0),"")</f>
        <v>0</v>
      </c>
      <c r="R142" s="130" t="str">
        <f>IF(ISNA(VLOOKUP($A142,DSSV!$A$7:$S$65536,IN_DTK!R$5,0))=FALSE,VLOOKUP($A142,DSSV!$A$7:$S$65536,IN_DTK!R$5,0),"")</f>
        <v>Không</v>
      </c>
      <c r="S142" s="131">
        <f>IF(ISNA(VLOOKUP($A142,DSSV!$A$7:$S$65536,IN_DTK!S$5,0))=FALSE,VLOOKUP($A142,DSSV!$A$7:$S$65536,IN_DTK!S$5,0),"")</f>
        <v>0</v>
      </c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</row>
    <row r="143" spans="1:55" s="125" customFormat="1" ht="20.100000000000001" customHeight="1">
      <c r="A143" s="123">
        <v>135</v>
      </c>
      <c r="B143" s="126">
        <v>135</v>
      </c>
      <c r="C143" s="126">
        <f>IF(ISNA(VLOOKUP($A143,DSSV!$A$7:$S$65536,IN_DTK!C$5,0))=FALSE,VLOOKUP($A143,DSSV!$A$7:$S$65536,IN_DTK!C$5,0),"")</f>
        <v>0</v>
      </c>
      <c r="D143" s="127">
        <f>IF(ISNA(VLOOKUP($A143,DSSV!$A$7:$S$65536,IN_DTK!D$5,0))=FALSE,VLOOKUP($A143,DSSV!$A$7:$S$65536,IN_DTK!D$5,0),"")</f>
        <v>0</v>
      </c>
      <c r="E143" s="128">
        <f>IF(ISNA(VLOOKUP($A143,DSSV!$A$7:$S$65536,IN_DTK!E$5,0))=FALSE,VLOOKUP($A143,DSSV!$A$7:$S$65536,IN_DTK!E$5,0),"")</f>
        <v>0</v>
      </c>
      <c r="F143" s="126">
        <f>IF(ISNA(VLOOKUP($A143,DSSV!$A$7:$S$65536,IN_DTK!F$5,0))=FALSE,VLOOKUP($A143,DSSV!$A$7:$S$65536,IN_DTK!F$5,0),"")</f>
        <v>0</v>
      </c>
      <c r="G143" s="126">
        <f>IF(ISNA(VLOOKUP($A143,DSSV!$A$7:$S$65536,IN_DTK!G$5,0))=FALSE,VLOOKUP($A143,DSSV!$A$7:$S$65536,IN_DTK!G$5,0),"")</f>
        <v>0</v>
      </c>
      <c r="H143" s="126" t="str">
        <f>IF(ISNA(VLOOKUP($A143,DSSV!$A$7:$S$65536,IN_DTK!H$5,0))=FALSE,IF(H$8&lt;&gt;0,VLOOKUP($A143,DSSV!$A$7:$S$65536,IN_DTK!H$5,0),""),"")</f>
        <v/>
      </c>
      <c r="I143" s="126" t="str">
        <f>IF(ISNA(VLOOKUP($A143,DSSV!$A$7:$S$65536,IN_DTK!I$5,0))=FALSE,IF(I$8&lt;&gt;0,VLOOKUP($A143,DSSV!$A$7:$S$65536,IN_DTK!I$5,0),""),"")</f>
        <v/>
      </c>
      <c r="J143" s="126" t="str">
        <f>IF(ISNA(VLOOKUP($A143,DSSV!$A$7:$S$65536,IN_DTK!J$5,0))=FALSE,IF(J$8&lt;&gt;0,VLOOKUP($A143,DSSV!$A$7:$S$65536,IN_DTK!J$5,0),""),"")</f>
        <v/>
      </c>
      <c r="K143" s="126" t="str">
        <f>IF(ISNA(VLOOKUP($A143,DSSV!$A$7:$S$65536,IN_DTK!K$5,0))=FALSE,IF(K$8&lt;&gt;0,VLOOKUP($A143,DSSV!$A$7:$S$65536,IN_DTK!K$5,0),""),"")</f>
        <v/>
      </c>
      <c r="L143" s="126" t="str">
        <f>IF(ISNA(VLOOKUP($A143,DSSV!$A$7:$S$65536,IN_DTK!L$5,0))=FALSE,IF(L$8&lt;&gt;0,VLOOKUP($A143,DSSV!$A$7:$S$65536,IN_DTK!L$5,0),""),"")</f>
        <v/>
      </c>
      <c r="M143" s="126" t="str">
        <f>IF(ISNA(VLOOKUP($A143,DSSV!$A$7:$S$65536,IN_DTK!M$5,0))=FALSE,IF(M$8&lt;&gt;0,VLOOKUP($A143,DSSV!$A$7:$S$65536,IN_DTK!M$5,0),""),"")</f>
        <v/>
      </c>
      <c r="N143" s="126" t="str">
        <f>IF(ISNA(VLOOKUP($A143,DSSV!$A$7:$S$65536,IN_DTK!N$5,0))=FALSE,IF(N$8&lt;&gt;0,VLOOKUP($A143,DSSV!$A$7:$S$65536,IN_DTK!N$5,0),""),"")</f>
        <v/>
      </c>
      <c r="O143" s="126" t="str">
        <f>IF(ISNA(VLOOKUP($A143,DSSV!$A$7:$S$65536,IN_DTK!O$5,0))=FALSE,IF(O$8&lt;&gt;0,VLOOKUP($A143,DSSV!$A$7:$S$65536,IN_DTK!O$5,0),""),"")</f>
        <v/>
      </c>
      <c r="P143" s="126" t="str">
        <f>IF(ISNA(VLOOKUP($A143,DSSV!$A$7:$S$65536,IN_DTK!P$5,0))=FALSE,IF(P$8&lt;&gt;0,VLOOKUP($A143,DSSV!$A$7:$S$65536,IN_DTK!P$5,0),""),"")</f>
        <v/>
      </c>
      <c r="Q143" s="129">
        <f>IF(ISNA(VLOOKUP($A143,DSSV!$A$7:$S$65536,IN_DTK!Q$5,0))=FALSE,VLOOKUP($A143,DSSV!$A$7:$S$65536,IN_DTK!Q$5,0),"")</f>
        <v>0</v>
      </c>
      <c r="R143" s="130" t="str">
        <f>IF(ISNA(VLOOKUP($A143,DSSV!$A$7:$S$65536,IN_DTK!R$5,0))=FALSE,VLOOKUP($A143,DSSV!$A$7:$S$65536,IN_DTK!R$5,0),"")</f>
        <v>Không</v>
      </c>
      <c r="S143" s="131">
        <f>IF(ISNA(VLOOKUP($A143,DSSV!$A$7:$S$65536,IN_DTK!S$5,0))=FALSE,VLOOKUP($A143,DSSV!$A$7:$S$65536,IN_DTK!S$5,0),"")</f>
        <v>0</v>
      </c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</row>
    <row r="144" spans="1:55" s="125" customFormat="1" ht="20.100000000000001" customHeight="1">
      <c r="A144" s="123">
        <v>136</v>
      </c>
      <c r="B144" s="126">
        <v>136</v>
      </c>
      <c r="C144" s="126">
        <f>IF(ISNA(VLOOKUP($A144,DSSV!$A$7:$S$65536,IN_DTK!C$5,0))=FALSE,VLOOKUP($A144,DSSV!$A$7:$S$65536,IN_DTK!C$5,0),"")</f>
        <v>0</v>
      </c>
      <c r="D144" s="127">
        <f>IF(ISNA(VLOOKUP($A144,DSSV!$A$7:$S$65536,IN_DTK!D$5,0))=FALSE,VLOOKUP($A144,DSSV!$A$7:$S$65536,IN_DTK!D$5,0),"")</f>
        <v>0</v>
      </c>
      <c r="E144" s="128">
        <f>IF(ISNA(VLOOKUP($A144,DSSV!$A$7:$S$65536,IN_DTK!E$5,0))=FALSE,VLOOKUP($A144,DSSV!$A$7:$S$65536,IN_DTK!E$5,0),"")</f>
        <v>0</v>
      </c>
      <c r="F144" s="126">
        <f>IF(ISNA(VLOOKUP($A144,DSSV!$A$7:$S$65536,IN_DTK!F$5,0))=FALSE,VLOOKUP($A144,DSSV!$A$7:$S$65536,IN_DTK!F$5,0),"")</f>
        <v>0</v>
      </c>
      <c r="G144" s="126">
        <f>IF(ISNA(VLOOKUP($A144,DSSV!$A$7:$S$65536,IN_DTK!G$5,0))=FALSE,VLOOKUP($A144,DSSV!$A$7:$S$65536,IN_DTK!G$5,0),"")</f>
        <v>0</v>
      </c>
      <c r="H144" s="126" t="str">
        <f>IF(ISNA(VLOOKUP($A144,DSSV!$A$7:$S$65536,IN_DTK!H$5,0))=FALSE,IF(H$8&lt;&gt;0,VLOOKUP($A144,DSSV!$A$7:$S$65536,IN_DTK!H$5,0),""),"")</f>
        <v/>
      </c>
      <c r="I144" s="126" t="str">
        <f>IF(ISNA(VLOOKUP($A144,DSSV!$A$7:$S$65536,IN_DTK!I$5,0))=FALSE,IF(I$8&lt;&gt;0,VLOOKUP($A144,DSSV!$A$7:$S$65536,IN_DTK!I$5,0),""),"")</f>
        <v/>
      </c>
      <c r="J144" s="126" t="str">
        <f>IF(ISNA(VLOOKUP($A144,DSSV!$A$7:$S$65536,IN_DTK!J$5,0))=FALSE,IF(J$8&lt;&gt;0,VLOOKUP($A144,DSSV!$A$7:$S$65536,IN_DTK!J$5,0),""),"")</f>
        <v/>
      </c>
      <c r="K144" s="126" t="str">
        <f>IF(ISNA(VLOOKUP($A144,DSSV!$A$7:$S$65536,IN_DTK!K$5,0))=FALSE,IF(K$8&lt;&gt;0,VLOOKUP($A144,DSSV!$A$7:$S$65536,IN_DTK!K$5,0),""),"")</f>
        <v/>
      </c>
      <c r="L144" s="126" t="str">
        <f>IF(ISNA(VLOOKUP($A144,DSSV!$A$7:$S$65536,IN_DTK!L$5,0))=FALSE,IF(L$8&lt;&gt;0,VLOOKUP($A144,DSSV!$A$7:$S$65536,IN_DTK!L$5,0),""),"")</f>
        <v/>
      </c>
      <c r="M144" s="126" t="str">
        <f>IF(ISNA(VLOOKUP($A144,DSSV!$A$7:$S$65536,IN_DTK!M$5,0))=FALSE,IF(M$8&lt;&gt;0,VLOOKUP($A144,DSSV!$A$7:$S$65536,IN_DTK!M$5,0),""),"")</f>
        <v/>
      </c>
      <c r="N144" s="126" t="str">
        <f>IF(ISNA(VLOOKUP($A144,DSSV!$A$7:$S$65536,IN_DTK!N$5,0))=FALSE,IF(N$8&lt;&gt;0,VLOOKUP($A144,DSSV!$A$7:$S$65536,IN_DTK!N$5,0),""),"")</f>
        <v/>
      </c>
      <c r="O144" s="126" t="str">
        <f>IF(ISNA(VLOOKUP($A144,DSSV!$A$7:$S$65536,IN_DTK!O$5,0))=FALSE,IF(O$8&lt;&gt;0,VLOOKUP($A144,DSSV!$A$7:$S$65536,IN_DTK!O$5,0),""),"")</f>
        <v/>
      </c>
      <c r="P144" s="126" t="str">
        <f>IF(ISNA(VLOOKUP($A144,DSSV!$A$7:$S$65536,IN_DTK!P$5,0))=FALSE,IF(P$8&lt;&gt;0,VLOOKUP($A144,DSSV!$A$7:$S$65536,IN_DTK!P$5,0),""),"")</f>
        <v/>
      </c>
      <c r="Q144" s="129">
        <f>IF(ISNA(VLOOKUP($A144,DSSV!$A$7:$S$65536,IN_DTK!Q$5,0))=FALSE,VLOOKUP($A144,DSSV!$A$7:$S$65536,IN_DTK!Q$5,0),"")</f>
        <v>0</v>
      </c>
      <c r="R144" s="130" t="str">
        <f>IF(ISNA(VLOOKUP($A144,DSSV!$A$7:$S$65536,IN_DTK!R$5,0))=FALSE,VLOOKUP($A144,DSSV!$A$7:$S$65536,IN_DTK!R$5,0),"")</f>
        <v>Không</v>
      </c>
      <c r="S144" s="131">
        <f>IF(ISNA(VLOOKUP($A144,DSSV!$A$7:$S$65536,IN_DTK!S$5,0))=FALSE,VLOOKUP($A144,DSSV!$A$7:$S$65536,IN_DTK!S$5,0),"")</f>
        <v>0</v>
      </c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</row>
    <row r="145" spans="1:55" s="125" customFormat="1" ht="20.100000000000001" customHeight="1">
      <c r="A145" s="123">
        <v>137</v>
      </c>
      <c r="B145" s="126">
        <v>137</v>
      </c>
      <c r="C145" s="126">
        <f>IF(ISNA(VLOOKUP($A145,DSSV!$A$7:$S$65536,IN_DTK!C$5,0))=FALSE,VLOOKUP($A145,DSSV!$A$7:$S$65536,IN_DTK!C$5,0),"")</f>
        <v>0</v>
      </c>
      <c r="D145" s="127">
        <f>IF(ISNA(VLOOKUP($A145,DSSV!$A$7:$S$65536,IN_DTK!D$5,0))=FALSE,VLOOKUP($A145,DSSV!$A$7:$S$65536,IN_DTK!D$5,0),"")</f>
        <v>0</v>
      </c>
      <c r="E145" s="128">
        <f>IF(ISNA(VLOOKUP($A145,DSSV!$A$7:$S$65536,IN_DTK!E$5,0))=FALSE,VLOOKUP($A145,DSSV!$A$7:$S$65536,IN_DTK!E$5,0),"")</f>
        <v>0</v>
      </c>
      <c r="F145" s="126">
        <f>IF(ISNA(VLOOKUP($A145,DSSV!$A$7:$S$65536,IN_DTK!F$5,0))=FALSE,VLOOKUP($A145,DSSV!$A$7:$S$65536,IN_DTK!F$5,0),"")</f>
        <v>0</v>
      </c>
      <c r="G145" s="126">
        <f>IF(ISNA(VLOOKUP($A145,DSSV!$A$7:$S$65536,IN_DTK!G$5,0))=FALSE,VLOOKUP($A145,DSSV!$A$7:$S$65536,IN_DTK!G$5,0),"")</f>
        <v>0</v>
      </c>
      <c r="H145" s="126" t="str">
        <f>IF(ISNA(VLOOKUP($A145,DSSV!$A$7:$S$65536,IN_DTK!H$5,0))=FALSE,IF(H$8&lt;&gt;0,VLOOKUP($A145,DSSV!$A$7:$S$65536,IN_DTK!H$5,0),""),"")</f>
        <v/>
      </c>
      <c r="I145" s="126" t="str">
        <f>IF(ISNA(VLOOKUP($A145,DSSV!$A$7:$S$65536,IN_DTK!I$5,0))=FALSE,IF(I$8&lt;&gt;0,VLOOKUP($A145,DSSV!$A$7:$S$65536,IN_DTK!I$5,0),""),"")</f>
        <v/>
      </c>
      <c r="J145" s="126" t="str">
        <f>IF(ISNA(VLOOKUP($A145,DSSV!$A$7:$S$65536,IN_DTK!J$5,0))=FALSE,IF(J$8&lt;&gt;0,VLOOKUP($A145,DSSV!$A$7:$S$65536,IN_DTK!J$5,0),""),"")</f>
        <v/>
      </c>
      <c r="K145" s="126" t="str">
        <f>IF(ISNA(VLOOKUP($A145,DSSV!$A$7:$S$65536,IN_DTK!K$5,0))=FALSE,IF(K$8&lt;&gt;0,VLOOKUP($A145,DSSV!$A$7:$S$65536,IN_DTK!K$5,0),""),"")</f>
        <v/>
      </c>
      <c r="L145" s="126" t="str">
        <f>IF(ISNA(VLOOKUP($A145,DSSV!$A$7:$S$65536,IN_DTK!L$5,0))=FALSE,IF(L$8&lt;&gt;0,VLOOKUP($A145,DSSV!$A$7:$S$65536,IN_DTK!L$5,0),""),"")</f>
        <v/>
      </c>
      <c r="M145" s="126" t="str">
        <f>IF(ISNA(VLOOKUP($A145,DSSV!$A$7:$S$65536,IN_DTK!M$5,0))=FALSE,IF(M$8&lt;&gt;0,VLOOKUP($A145,DSSV!$A$7:$S$65536,IN_DTK!M$5,0),""),"")</f>
        <v/>
      </c>
      <c r="N145" s="126" t="str">
        <f>IF(ISNA(VLOOKUP($A145,DSSV!$A$7:$S$65536,IN_DTK!N$5,0))=FALSE,IF(N$8&lt;&gt;0,VLOOKUP($A145,DSSV!$A$7:$S$65536,IN_DTK!N$5,0),""),"")</f>
        <v/>
      </c>
      <c r="O145" s="126" t="str">
        <f>IF(ISNA(VLOOKUP($A145,DSSV!$A$7:$S$65536,IN_DTK!O$5,0))=FALSE,IF(O$8&lt;&gt;0,VLOOKUP($A145,DSSV!$A$7:$S$65536,IN_DTK!O$5,0),""),"")</f>
        <v/>
      </c>
      <c r="P145" s="126" t="str">
        <f>IF(ISNA(VLOOKUP($A145,DSSV!$A$7:$S$65536,IN_DTK!P$5,0))=FALSE,IF(P$8&lt;&gt;0,VLOOKUP($A145,DSSV!$A$7:$S$65536,IN_DTK!P$5,0),""),"")</f>
        <v/>
      </c>
      <c r="Q145" s="129">
        <f>IF(ISNA(VLOOKUP($A145,DSSV!$A$7:$S$65536,IN_DTK!Q$5,0))=FALSE,VLOOKUP($A145,DSSV!$A$7:$S$65536,IN_DTK!Q$5,0),"")</f>
        <v>0</v>
      </c>
      <c r="R145" s="130" t="str">
        <f>IF(ISNA(VLOOKUP($A145,DSSV!$A$7:$S$65536,IN_DTK!R$5,0))=FALSE,VLOOKUP($A145,DSSV!$A$7:$S$65536,IN_DTK!R$5,0),"")</f>
        <v>Không</v>
      </c>
      <c r="S145" s="131">
        <f>IF(ISNA(VLOOKUP($A145,DSSV!$A$7:$S$65536,IN_DTK!S$5,0))=FALSE,VLOOKUP($A145,DSSV!$A$7:$S$65536,IN_DTK!S$5,0),"")</f>
        <v>0</v>
      </c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</row>
    <row r="146" spans="1:55" s="125" customFormat="1" ht="20.100000000000001" customHeight="1">
      <c r="A146" s="123">
        <v>138</v>
      </c>
      <c r="B146" s="126">
        <v>138</v>
      </c>
      <c r="C146" s="126">
        <f>IF(ISNA(VLOOKUP($A146,DSSV!$A$7:$S$65536,IN_DTK!C$5,0))=FALSE,VLOOKUP($A146,DSSV!$A$7:$S$65536,IN_DTK!C$5,0),"")</f>
        <v>0</v>
      </c>
      <c r="D146" s="127">
        <f>IF(ISNA(VLOOKUP($A146,DSSV!$A$7:$S$65536,IN_DTK!D$5,0))=FALSE,VLOOKUP($A146,DSSV!$A$7:$S$65536,IN_DTK!D$5,0),"")</f>
        <v>0</v>
      </c>
      <c r="E146" s="128">
        <f>IF(ISNA(VLOOKUP($A146,DSSV!$A$7:$S$65536,IN_DTK!E$5,0))=FALSE,VLOOKUP($A146,DSSV!$A$7:$S$65536,IN_DTK!E$5,0),"")</f>
        <v>0</v>
      </c>
      <c r="F146" s="126">
        <f>IF(ISNA(VLOOKUP($A146,DSSV!$A$7:$S$65536,IN_DTK!F$5,0))=FALSE,VLOOKUP($A146,DSSV!$A$7:$S$65536,IN_DTK!F$5,0),"")</f>
        <v>0</v>
      </c>
      <c r="G146" s="126">
        <f>IF(ISNA(VLOOKUP($A146,DSSV!$A$7:$S$65536,IN_DTK!G$5,0))=FALSE,VLOOKUP($A146,DSSV!$A$7:$S$65536,IN_DTK!G$5,0),"")</f>
        <v>0</v>
      </c>
      <c r="H146" s="126" t="str">
        <f>IF(ISNA(VLOOKUP($A146,DSSV!$A$7:$S$65536,IN_DTK!H$5,0))=FALSE,IF(H$8&lt;&gt;0,VLOOKUP($A146,DSSV!$A$7:$S$65536,IN_DTK!H$5,0),""),"")</f>
        <v/>
      </c>
      <c r="I146" s="126" t="str">
        <f>IF(ISNA(VLOOKUP($A146,DSSV!$A$7:$S$65536,IN_DTK!I$5,0))=FALSE,IF(I$8&lt;&gt;0,VLOOKUP($A146,DSSV!$A$7:$S$65536,IN_DTK!I$5,0),""),"")</f>
        <v/>
      </c>
      <c r="J146" s="126" t="str">
        <f>IF(ISNA(VLOOKUP($A146,DSSV!$A$7:$S$65536,IN_DTK!J$5,0))=FALSE,IF(J$8&lt;&gt;0,VLOOKUP($A146,DSSV!$A$7:$S$65536,IN_DTK!J$5,0),""),"")</f>
        <v/>
      </c>
      <c r="K146" s="126" t="str">
        <f>IF(ISNA(VLOOKUP($A146,DSSV!$A$7:$S$65536,IN_DTK!K$5,0))=FALSE,IF(K$8&lt;&gt;0,VLOOKUP($A146,DSSV!$A$7:$S$65536,IN_DTK!K$5,0),""),"")</f>
        <v/>
      </c>
      <c r="L146" s="126" t="str">
        <f>IF(ISNA(VLOOKUP($A146,DSSV!$A$7:$S$65536,IN_DTK!L$5,0))=FALSE,IF(L$8&lt;&gt;0,VLOOKUP($A146,DSSV!$A$7:$S$65536,IN_DTK!L$5,0),""),"")</f>
        <v/>
      </c>
      <c r="M146" s="126" t="str">
        <f>IF(ISNA(VLOOKUP($A146,DSSV!$A$7:$S$65536,IN_DTK!M$5,0))=FALSE,IF(M$8&lt;&gt;0,VLOOKUP($A146,DSSV!$A$7:$S$65536,IN_DTK!M$5,0),""),"")</f>
        <v/>
      </c>
      <c r="N146" s="126" t="str">
        <f>IF(ISNA(VLOOKUP($A146,DSSV!$A$7:$S$65536,IN_DTK!N$5,0))=FALSE,IF(N$8&lt;&gt;0,VLOOKUP($A146,DSSV!$A$7:$S$65536,IN_DTK!N$5,0),""),"")</f>
        <v/>
      </c>
      <c r="O146" s="126" t="str">
        <f>IF(ISNA(VLOOKUP($A146,DSSV!$A$7:$S$65536,IN_DTK!O$5,0))=FALSE,IF(O$8&lt;&gt;0,VLOOKUP($A146,DSSV!$A$7:$S$65536,IN_DTK!O$5,0),""),"")</f>
        <v/>
      </c>
      <c r="P146" s="126" t="str">
        <f>IF(ISNA(VLOOKUP($A146,DSSV!$A$7:$S$65536,IN_DTK!P$5,0))=FALSE,IF(P$8&lt;&gt;0,VLOOKUP($A146,DSSV!$A$7:$S$65536,IN_DTK!P$5,0),""),"")</f>
        <v/>
      </c>
      <c r="Q146" s="129">
        <f>IF(ISNA(VLOOKUP($A146,DSSV!$A$7:$S$65536,IN_DTK!Q$5,0))=FALSE,VLOOKUP($A146,DSSV!$A$7:$S$65536,IN_DTK!Q$5,0),"")</f>
        <v>0</v>
      </c>
      <c r="R146" s="130" t="str">
        <f>IF(ISNA(VLOOKUP($A146,DSSV!$A$7:$S$65536,IN_DTK!R$5,0))=FALSE,VLOOKUP($A146,DSSV!$A$7:$S$65536,IN_DTK!R$5,0),"")</f>
        <v>Không</v>
      </c>
      <c r="S146" s="131">
        <f>IF(ISNA(VLOOKUP($A146,DSSV!$A$7:$S$65536,IN_DTK!S$5,0))=FALSE,VLOOKUP($A146,DSSV!$A$7:$S$65536,IN_DTK!S$5,0),"")</f>
        <v>0</v>
      </c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</row>
    <row r="147" spans="1:55" s="125" customFormat="1" ht="20.100000000000001" customHeight="1">
      <c r="A147" s="123">
        <v>139</v>
      </c>
      <c r="B147" s="126">
        <v>139</v>
      </c>
      <c r="C147" s="126">
        <f>IF(ISNA(VLOOKUP($A147,DSSV!$A$7:$S$65536,IN_DTK!C$5,0))=FALSE,VLOOKUP($A147,DSSV!$A$7:$S$65536,IN_DTK!C$5,0),"")</f>
        <v>0</v>
      </c>
      <c r="D147" s="127">
        <f>IF(ISNA(VLOOKUP($A147,DSSV!$A$7:$S$65536,IN_DTK!D$5,0))=FALSE,VLOOKUP($A147,DSSV!$A$7:$S$65536,IN_DTK!D$5,0),"")</f>
        <v>0</v>
      </c>
      <c r="E147" s="128">
        <f>IF(ISNA(VLOOKUP($A147,DSSV!$A$7:$S$65536,IN_DTK!E$5,0))=FALSE,VLOOKUP($A147,DSSV!$A$7:$S$65536,IN_DTK!E$5,0),"")</f>
        <v>0</v>
      </c>
      <c r="F147" s="126">
        <f>IF(ISNA(VLOOKUP($A147,DSSV!$A$7:$S$65536,IN_DTK!F$5,0))=FALSE,VLOOKUP($A147,DSSV!$A$7:$S$65536,IN_DTK!F$5,0),"")</f>
        <v>0</v>
      </c>
      <c r="G147" s="126">
        <f>IF(ISNA(VLOOKUP($A147,DSSV!$A$7:$S$65536,IN_DTK!G$5,0))=FALSE,VLOOKUP($A147,DSSV!$A$7:$S$65536,IN_DTK!G$5,0),"")</f>
        <v>0</v>
      </c>
      <c r="H147" s="126" t="str">
        <f>IF(ISNA(VLOOKUP($A147,DSSV!$A$7:$S$65536,IN_DTK!H$5,0))=FALSE,IF(H$8&lt;&gt;0,VLOOKUP($A147,DSSV!$A$7:$S$65536,IN_DTK!H$5,0),""),"")</f>
        <v/>
      </c>
      <c r="I147" s="126" t="str">
        <f>IF(ISNA(VLOOKUP($A147,DSSV!$A$7:$S$65536,IN_DTK!I$5,0))=FALSE,IF(I$8&lt;&gt;0,VLOOKUP($A147,DSSV!$A$7:$S$65536,IN_DTK!I$5,0),""),"")</f>
        <v/>
      </c>
      <c r="J147" s="126" t="str">
        <f>IF(ISNA(VLOOKUP($A147,DSSV!$A$7:$S$65536,IN_DTK!J$5,0))=FALSE,IF(J$8&lt;&gt;0,VLOOKUP($A147,DSSV!$A$7:$S$65536,IN_DTK!J$5,0),""),"")</f>
        <v/>
      </c>
      <c r="K147" s="126" t="str">
        <f>IF(ISNA(VLOOKUP($A147,DSSV!$A$7:$S$65536,IN_DTK!K$5,0))=FALSE,IF(K$8&lt;&gt;0,VLOOKUP($A147,DSSV!$A$7:$S$65536,IN_DTK!K$5,0),""),"")</f>
        <v/>
      </c>
      <c r="L147" s="126" t="str">
        <f>IF(ISNA(VLOOKUP($A147,DSSV!$A$7:$S$65536,IN_DTK!L$5,0))=FALSE,IF(L$8&lt;&gt;0,VLOOKUP($A147,DSSV!$A$7:$S$65536,IN_DTK!L$5,0),""),"")</f>
        <v/>
      </c>
      <c r="M147" s="126" t="str">
        <f>IF(ISNA(VLOOKUP($A147,DSSV!$A$7:$S$65536,IN_DTK!M$5,0))=FALSE,IF(M$8&lt;&gt;0,VLOOKUP($A147,DSSV!$A$7:$S$65536,IN_DTK!M$5,0),""),"")</f>
        <v/>
      </c>
      <c r="N147" s="126" t="str">
        <f>IF(ISNA(VLOOKUP($A147,DSSV!$A$7:$S$65536,IN_DTK!N$5,0))=FALSE,IF(N$8&lt;&gt;0,VLOOKUP($A147,DSSV!$A$7:$S$65536,IN_DTK!N$5,0),""),"")</f>
        <v/>
      </c>
      <c r="O147" s="126" t="str">
        <f>IF(ISNA(VLOOKUP($A147,DSSV!$A$7:$S$65536,IN_DTK!O$5,0))=FALSE,IF(O$8&lt;&gt;0,VLOOKUP($A147,DSSV!$A$7:$S$65536,IN_DTK!O$5,0),""),"")</f>
        <v/>
      </c>
      <c r="P147" s="126" t="str">
        <f>IF(ISNA(VLOOKUP($A147,DSSV!$A$7:$S$65536,IN_DTK!P$5,0))=FALSE,IF(P$8&lt;&gt;0,VLOOKUP($A147,DSSV!$A$7:$S$65536,IN_DTK!P$5,0),""),"")</f>
        <v/>
      </c>
      <c r="Q147" s="129">
        <f>IF(ISNA(VLOOKUP($A147,DSSV!$A$7:$S$65536,IN_DTK!Q$5,0))=FALSE,VLOOKUP($A147,DSSV!$A$7:$S$65536,IN_DTK!Q$5,0),"")</f>
        <v>0</v>
      </c>
      <c r="R147" s="130" t="str">
        <f>IF(ISNA(VLOOKUP($A147,DSSV!$A$7:$S$65536,IN_DTK!R$5,0))=FALSE,VLOOKUP($A147,DSSV!$A$7:$S$65536,IN_DTK!R$5,0),"")</f>
        <v>Không</v>
      </c>
      <c r="S147" s="131">
        <f>IF(ISNA(VLOOKUP($A147,DSSV!$A$7:$S$65536,IN_DTK!S$5,0))=FALSE,VLOOKUP($A147,DSSV!$A$7:$S$65536,IN_DTK!S$5,0),"")</f>
        <v>0</v>
      </c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</row>
    <row r="148" spans="1:55" s="125" customFormat="1" ht="20.100000000000001" customHeight="1">
      <c r="A148" s="123">
        <v>140</v>
      </c>
      <c r="B148" s="126">
        <v>140</v>
      </c>
      <c r="C148" s="126">
        <f>IF(ISNA(VLOOKUP($A148,DSSV!$A$7:$S$65536,IN_DTK!C$5,0))=FALSE,VLOOKUP($A148,DSSV!$A$7:$S$65536,IN_DTK!C$5,0),"")</f>
        <v>0</v>
      </c>
      <c r="D148" s="127">
        <f>IF(ISNA(VLOOKUP($A148,DSSV!$A$7:$S$65536,IN_DTK!D$5,0))=FALSE,VLOOKUP($A148,DSSV!$A$7:$S$65536,IN_DTK!D$5,0),"")</f>
        <v>0</v>
      </c>
      <c r="E148" s="128">
        <f>IF(ISNA(VLOOKUP($A148,DSSV!$A$7:$S$65536,IN_DTK!E$5,0))=FALSE,VLOOKUP($A148,DSSV!$A$7:$S$65536,IN_DTK!E$5,0),"")</f>
        <v>0</v>
      </c>
      <c r="F148" s="126">
        <f>IF(ISNA(VLOOKUP($A148,DSSV!$A$7:$S$65536,IN_DTK!F$5,0))=FALSE,VLOOKUP($A148,DSSV!$A$7:$S$65536,IN_DTK!F$5,0),"")</f>
        <v>0</v>
      </c>
      <c r="G148" s="126">
        <f>IF(ISNA(VLOOKUP($A148,DSSV!$A$7:$S$65536,IN_DTK!G$5,0))=FALSE,VLOOKUP($A148,DSSV!$A$7:$S$65536,IN_DTK!G$5,0),"")</f>
        <v>0</v>
      </c>
      <c r="H148" s="126" t="str">
        <f>IF(ISNA(VLOOKUP($A148,DSSV!$A$7:$S$65536,IN_DTK!H$5,0))=FALSE,IF(H$8&lt;&gt;0,VLOOKUP($A148,DSSV!$A$7:$S$65536,IN_DTK!H$5,0),""),"")</f>
        <v/>
      </c>
      <c r="I148" s="126" t="str">
        <f>IF(ISNA(VLOOKUP($A148,DSSV!$A$7:$S$65536,IN_DTK!I$5,0))=FALSE,IF(I$8&lt;&gt;0,VLOOKUP($A148,DSSV!$A$7:$S$65536,IN_DTK!I$5,0),""),"")</f>
        <v/>
      </c>
      <c r="J148" s="126" t="str">
        <f>IF(ISNA(VLOOKUP($A148,DSSV!$A$7:$S$65536,IN_DTK!J$5,0))=FALSE,IF(J$8&lt;&gt;0,VLOOKUP($A148,DSSV!$A$7:$S$65536,IN_DTK!J$5,0),""),"")</f>
        <v/>
      </c>
      <c r="K148" s="126" t="str">
        <f>IF(ISNA(VLOOKUP($A148,DSSV!$A$7:$S$65536,IN_DTK!K$5,0))=FALSE,IF(K$8&lt;&gt;0,VLOOKUP($A148,DSSV!$A$7:$S$65536,IN_DTK!K$5,0),""),"")</f>
        <v/>
      </c>
      <c r="L148" s="126" t="str">
        <f>IF(ISNA(VLOOKUP($A148,DSSV!$A$7:$S$65536,IN_DTK!L$5,0))=FALSE,IF(L$8&lt;&gt;0,VLOOKUP($A148,DSSV!$A$7:$S$65536,IN_DTK!L$5,0),""),"")</f>
        <v/>
      </c>
      <c r="M148" s="126" t="str">
        <f>IF(ISNA(VLOOKUP($A148,DSSV!$A$7:$S$65536,IN_DTK!M$5,0))=FALSE,IF(M$8&lt;&gt;0,VLOOKUP($A148,DSSV!$A$7:$S$65536,IN_DTK!M$5,0),""),"")</f>
        <v/>
      </c>
      <c r="N148" s="126" t="str">
        <f>IF(ISNA(VLOOKUP($A148,DSSV!$A$7:$S$65536,IN_DTK!N$5,0))=FALSE,IF(N$8&lt;&gt;0,VLOOKUP($A148,DSSV!$A$7:$S$65536,IN_DTK!N$5,0),""),"")</f>
        <v/>
      </c>
      <c r="O148" s="126" t="str">
        <f>IF(ISNA(VLOOKUP($A148,DSSV!$A$7:$S$65536,IN_DTK!O$5,0))=FALSE,IF(O$8&lt;&gt;0,VLOOKUP($A148,DSSV!$A$7:$S$65536,IN_DTK!O$5,0),""),"")</f>
        <v/>
      </c>
      <c r="P148" s="126" t="str">
        <f>IF(ISNA(VLOOKUP($A148,DSSV!$A$7:$S$65536,IN_DTK!P$5,0))=FALSE,IF(P$8&lt;&gt;0,VLOOKUP($A148,DSSV!$A$7:$S$65536,IN_DTK!P$5,0),""),"")</f>
        <v/>
      </c>
      <c r="Q148" s="129">
        <f>IF(ISNA(VLOOKUP($A148,DSSV!$A$7:$S$65536,IN_DTK!Q$5,0))=FALSE,VLOOKUP($A148,DSSV!$A$7:$S$65536,IN_DTK!Q$5,0),"")</f>
        <v>0</v>
      </c>
      <c r="R148" s="130" t="str">
        <f>IF(ISNA(VLOOKUP($A148,DSSV!$A$7:$S$65536,IN_DTK!R$5,0))=FALSE,VLOOKUP($A148,DSSV!$A$7:$S$65536,IN_DTK!R$5,0),"")</f>
        <v>Không</v>
      </c>
      <c r="S148" s="131">
        <f>IF(ISNA(VLOOKUP($A148,DSSV!$A$7:$S$65536,IN_DTK!S$5,0))=FALSE,VLOOKUP($A148,DSSV!$A$7:$S$65536,IN_DTK!S$5,0),"")</f>
        <v>0</v>
      </c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</row>
    <row r="149" spans="1:55" s="125" customFormat="1" ht="20.100000000000001" customHeight="1">
      <c r="A149" s="123">
        <v>141</v>
      </c>
      <c r="B149" s="126">
        <v>141</v>
      </c>
      <c r="C149" s="126">
        <f>IF(ISNA(VLOOKUP($A149,DSSV!$A$7:$S$65536,IN_DTK!C$5,0))=FALSE,VLOOKUP($A149,DSSV!$A$7:$S$65536,IN_DTK!C$5,0),"")</f>
        <v>0</v>
      </c>
      <c r="D149" s="127">
        <f>IF(ISNA(VLOOKUP($A149,DSSV!$A$7:$S$65536,IN_DTK!D$5,0))=FALSE,VLOOKUP($A149,DSSV!$A$7:$S$65536,IN_DTK!D$5,0),"")</f>
        <v>0</v>
      </c>
      <c r="E149" s="128">
        <f>IF(ISNA(VLOOKUP($A149,DSSV!$A$7:$S$65536,IN_DTK!E$5,0))=FALSE,VLOOKUP($A149,DSSV!$A$7:$S$65536,IN_DTK!E$5,0),"")</f>
        <v>0</v>
      </c>
      <c r="F149" s="126">
        <f>IF(ISNA(VLOOKUP($A149,DSSV!$A$7:$S$65536,IN_DTK!F$5,0))=FALSE,VLOOKUP($A149,DSSV!$A$7:$S$65536,IN_DTK!F$5,0),"")</f>
        <v>0</v>
      </c>
      <c r="G149" s="126">
        <f>IF(ISNA(VLOOKUP($A149,DSSV!$A$7:$S$65536,IN_DTK!G$5,0))=FALSE,VLOOKUP($A149,DSSV!$A$7:$S$65536,IN_DTK!G$5,0),"")</f>
        <v>0</v>
      </c>
      <c r="H149" s="126" t="str">
        <f>IF(ISNA(VLOOKUP($A149,DSSV!$A$7:$S$65536,IN_DTK!H$5,0))=FALSE,IF(H$8&lt;&gt;0,VLOOKUP($A149,DSSV!$A$7:$S$65536,IN_DTK!H$5,0),""),"")</f>
        <v/>
      </c>
      <c r="I149" s="126" t="str">
        <f>IF(ISNA(VLOOKUP($A149,DSSV!$A$7:$S$65536,IN_DTK!I$5,0))=FALSE,IF(I$8&lt;&gt;0,VLOOKUP($A149,DSSV!$A$7:$S$65536,IN_DTK!I$5,0),""),"")</f>
        <v/>
      </c>
      <c r="J149" s="126" t="str">
        <f>IF(ISNA(VLOOKUP($A149,DSSV!$A$7:$S$65536,IN_DTK!J$5,0))=FALSE,IF(J$8&lt;&gt;0,VLOOKUP($A149,DSSV!$A$7:$S$65536,IN_DTK!J$5,0),""),"")</f>
        <v/>
      </c>
      <c r="K149" s="126" t="str">
        <f>IF(ISNA(VLOOKUP($A149,DSSV!$A$7:$S$65536,IN_DTK!K$5,0))=FALSE,IF(K$8&lt;&gt;0,VLOOKUP($A149,DSSV!$A$7:$S$65536,IN_DTK!K$5,0),""),"")</f>
        <v/>
      </c>
      <c r="L149" s="126" t="str">
        <f>IF(ISNA(VLOOKUP($A149,DSSV!$A$7:$S$65536,IN_DTK!L$5,0))=FALSE,IF(L$8&lt;&gt;0,VLOOKUP($A149,DSSV!$A$7:$S$65536,IN_DTK!L$5,0),""),"")</f>
        <v/>
      </c>
      <c r="M149" s="126" t="str">
        <f>IF(ISNA(VLOOKUP($A149,DSSV!$A$7:$S$65536,IN_DTK!M$5,0))=FALSE,IF(M$8&lt;&gt;0,VLOOKUP($A149,DSSV!$A$7:$S$65536,IN_DTK!M$5,0),""),"")</f>
        <v/>
      </c>
      <c r="N149" s="126" t="str">
        <f>IF(ISNA(VLOOKUP($A149,DSSV!$A$7:$S$65536,IN_DTK!N$5,0))=FALSE,IF(N$8&lt;&gt;0,VLOOKUP($A149,DSSV!$A$7:$S$65536,IN_DTK!N$5,0),""),"")</f>
        <v/>
      </c>
      <c r="O149" s="126" t="str">
        <f>IF(ISNA(VLOOKUP($A149,DSSV!$A$7:$S$65536,IN_DTK!O$5,0))=FALSE,IF(O$8&lt;&gt;0,VLOOKUP($A149,DSSV!$A$7:$S$65536,IN_DTK!O$5,0),""),"")</f>
        <v/>
      </c>
      <c r="P149" s="126" t="str">
        <f>IF(ISNA(VLOOKUP($A149,DSSV!$A$7:$S$65536,IN_DTK!P$5,0))=FALSE,IF(P$8&lt;&gt;0,VLOOKUP($A149,DSSV!$A$7:$S$65536,IN_DTK!P$5,0),""),"")</f>
        <v/>
      </c>
      <c r="Q149" s="129">
        <f>IF(ISNA(VLOOKUP($A149,DSSV!$A$7:$S$65536,IN_DTK!Q$5,0))=FALSE,VLOOKUP($A149,DSSV!$A$7:$S$65536,IN_DTK!Q$5,0),"")</f>
        <v>0</v>
      </c>
      <c r="R149" s="130" t="str">
        <f>IF(ISNA(VLOOKUP($A149,DSSV!$A$7:$S$65536,IN_DTK!R$5,0))=FALSE,VLOOKUP($A149,DSSV!$A$7:$S$65536,IN_DTK!R$5,0),"")</f>
        <v>Không</v>
      </c>
      <c r="S149" s="131">
        <f>IF(ISNA(VLOOKUP($A149,DSSV!$A$7:$S$65536,IN_DTK!S$5,0))=FALSE,VLOOKUP($A149,DSSV!$A$7:$S$65536,IN_DTK!S$5,0),"")</f>
        <v>0</v>
      </c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</row>
    <row r="150" spans="1:55" s="125" customFormat="1" ht="20.100000000000001" customHeight="1">
      <c r="A150" s="123">
        <v>142</v>
      </c>
      <c r="B150" s="126">
        <v>142</v>
      </c>
      <c r="C150" s="126">
        <f>IF(ISNA(VLOOKUP($A150,DSSV!$A$7:$S$65536,IN_DTK!C$5,0))=FALSE,VLOOKUP($A150,DSSV!$A$7:$S$65536,IN_DTK!C$5,0),"")</f>
        <v>0</v>
      </c>
      <c r="D150" s="127">
        <f>IF(ISNA(VLOOKUP($A150,DSSV!$A$7:$S$65536,IN_DTK!D$5,0))=FALSE,VLOOKUP($A150,DSSV!$A$7:$S$65536,IN_DTK!D$5,0),"")</f>
        <v>0</v>
      </c>
      <c r="E150" s="128">
        <f>IF(ISNA(VLOOKUP($A150,DSSV!$A$7:$S$65536,IN_DTK!E$5,0))=FALSE,VLOOKUP($A150,DSSV!$A$7:$S$65536,IN_DTK!E$5,0),"")</f>
        <v>0</v>
      </c>
      <c r="F150" s="126">
        <f>IF(ISNA(VLOOKUP($A150,DSSV!$A$7:$S$65536,IN_DTK!F$5,0))=FALSE,VLOOKUP($A150,DSSV!$A$7:$S$65536,IN_DTK!F$5,0),"")</f>
        <v>0</v>
      </c>
      <c r="G150" s="126">
        <f>IF(ISNA(VLOOKUP($A150,DSSV!$A$7:$S$65536,IN_DTK!G$5,0))=FALSE,VLOOKUP($A150,DSSV!$A$7:$S$65536,IN_DTK!G$5,0),"")</f>
        <v>0</v>
      </c>
      <c r="H150" s="126" t="str">
        <f>IF(ISNA(VLOOKUP($A150,DSSV!$A$7:$S$65536,IN_DTK!H$5,0))=FALSE,IF(H$8&lt;&gt;0,VLOOKUP($A150,DSSV!$A$7:$S$65536,IN_DTK!H$5,0),""),"")</f>
        <v/>
      </c>
      <c r="I150" s="126" t="str">
        <f>IF(ISNA(VLOOKUP($A150,DSSV!$A$7:$S$65536,IN_DTK!I$5,0))=FALSE,IF(I$8&lt;&gt;0,VLOOKUP($A150,DSSV!$A$7:$S$65536,IN_DTK!I$5,0),""),"")</f>
        <v/>
      </c>
      <c r="J150" s="126" t="str">
        <f>IF(ISNA(VLOOKUP($A150,DSSV!$A$7:$S$65536,IN_DTK!J$5,0))=FALSE,IF(J$8&lt;&gt;0,VLOOKUP($A150,DSSV!$A$7:$S$65536,IN_DTK!J$5,0),""),"")</f>
        <v/>
      </c>
      <c r="K150" s="126" t="str">
        <f>IF(ISNA(VLOOKUP($A150,DSSV!$A$7:$S$65536,IN_DTK!K$5,0))=FALSE,IF(K$8&lt;&gt;0,VLOOKUP($A150,DSSV!$A$7:$S$65536,IN_DTK!K$5,0),""),"")</f>
        <v/>
      </c>
      <c r="L150" s="126" t="str">
        <f>IF(ISNA(VLOOKUP($A150,DSSV!$A$7:$S$65536,IN_DTK!L$5,0))=FALSE,IF(L$8&lt;&gt;0,VLOOKUP($A150,DSSV!$A$7:$S$65536,IN_DTK!L$5,0),""),"")</f>
        <v/>
      </c>
      <c r="M150" s="126" t="str">
        <f>IF(ISNA(VLOOKUP($A150,DSSV!$A$7:$S$65536,IN_DTK!M$5,0))=FALSE,IF(M$8&lt;&gt;0,VLOOKUP($A150,DSSV!$A$7:$S$65536,IN_DTK!M$5,0),""),"")</f>
        <v/>
      </c>
      <c r="N150" s="126" t="str">
        <f>IF(ISNA(VLOOKUP($A150,DSSV!$A$7:$S$65536,IN_DTK!N$5,0))=FALSE,IF(N$8&lt;&gt;0,VLOOKUP($A150,DSSV!$A$7:$S$65536,IN_DTK!N$5,0),""),"")</f>
        <v/>
      </c>
      <c r="O150" s="126" t="str">
        <f>IF(ISNA(VLOOKUP($A150,DSSV!$A$7:$S$65536,IN_DTK!O$5,0))=FALSE,IF(O$8&lt;&gt;0,VLOOKUP($A150,DSSV!$A$7:$S$65536,IN_DTK!O$5,0),""),"")</f>
        <v/>
      </c>
      <c r="P150" s="126" t="str">
        <f>IF(ISNA(VLOOKUP($A150,DSSV!$A$7:$S$65536,IN_DTK!P$5,0))=FALSE,IF(P$8&lt;&gt;0,VLOOKUP($A150,DSSV!$A$7:$S$65536,IN_DTK!P$5,0),""),"")</f>
        <v/>
      </c>
      <c r="Q150" s="129">
        <f>IF(ISNA(VLOOKUP($A150,DSSV!$A$7:$S$65536,IN_DTK!Q$5,0))=FALSE,VLOOKUP($A150,DSSV!$A$7:$S$65536,IN_DTK!Q$5,0),"")</f>
        <v>0</v>
      </c>
      <c r="R150" s="130" t="str">
        <f>IF(ISNA(VLOOKUP($A150,DSSV!$A$7:$S$65536,IN_DTK!R$5,0))=FALSE,VLOOKUP($A150,DSSV!$A$7:$S$65536,IN_DTK!R$5,0),"")</f>
        <v>Không</v>
      </c>
      <c r="S150" s="131">
        <f>IF(ISNA(VLOOKUP($A150,DSSV!$A$7:$S$65536,IN_DTK!S$5,0))=FALSE,VLOOKUP($A150,DSSV!$A$7:$S$65536,IN_DTK!S$5,0),"")</f>
        <v>0</v>
      </c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</row>
    <row r="151" spans="1:55" s="125" customFormat="1" ht="20.100000000000001" customHeight="1">
      <c r="A151" s="123">
        <v>143</v>
      </c>
      <c r="B151" s="126">
        <v>143</v>
      </c>
      <c r="C151" s="126">
        <f>IF(ISNA(VLOOKUP($A151,DSSV!$A$7:$S$65536,IN_DTK!C$5,0))=FALSE,VLOOKUP($A151,DSSV!$A$7:$S$65536,IN_DTK!C$5,0),"")</f>
        <v>0</v>
      </c>
      <c r="D151" s="127">
        <f>IF(ISNA(VLOOKUP($A151,DSSV!$A$7:$S$65536,IN_DTK!D$5,0))=FALSE,VLOOKUP($A151,DSSV!$A$7:$S$65536,IN_DTK!D$5,0),"")</f>
        <v>0</v>
      </c>
      <c r="E151" s="128">
        <f>IF(ISNA(VLOOKUP($A151,DSSV!$A$7:$S$65536,IN_DTK!E$5,0))=FALSE,VLOOKUP($A151,DSSV!$A$7:$S$65536,IN_DTK!E$5,0),"")</f>
        <v>0</v>
      </c>
      <c r="F151" s="126">
        <f>IF(ISNA(VLOOKUP($A151,DSSV!$A$7:$S$65536,IN_DTK!F$5,0))=FALSE,VLOOKUP($A151,DSSV!$A$7:$S$65536,IN_DTK!F$5,0),"")</f>
        <v>0</v>
      </c>
      <c r="G151" s="126">
        <f>IF(ISNA(VLOOKUP($A151,DSSV!$A$7:$S$65536,IN_DTK!G$5,0))=FALSE,VLOOKUP($A151,DSSV!$A$7:$S$65536,IN_DTK!G$5,0),"")</f>
        <v>0</v>
      </c>
      <c r="H151" s="126" t="str">
        <f>IF(ISNA(VLOOKUP($A151,DSSV!$A$7:$S$65536,IN_DTK!H$5,0))=FALSE,IF(H$8&lt;&gt;0,VLOOKUP($A151,DSSV!$A$7:$S$65536,IN_DTK!H$5,0),""),"")</f>
        <v/>
      </c>
      <c r="I151" s="126" t="str">
        <f>IF(ISNA(VLOOKUP($A151,DSSV!$A$7:$S$65536,IN_DTK!I$5,0))=FALSE,IF(I$8&lt;&gt;0,VLOOKUP($A151,DSSV!$A$7:$S$65536,IN_DTK!I$5,0),""),"")</f>
        <v/>
      </c>
      <c r="J151" s="126" t="str">
        <f>IF(ISNA(VLOOKUP($A151,DSSV!$A$7:$S$65536,IN_DTK!J$5,0))=FALSE,IF(J$8&lt;&gt;0,VLOOKUP($A151,DSSV!$A$7:$S$65536,IN_DTK!J$5,0),""),"")</f>
        <v/>
      </c>
      <c r="K151" s="126" t="str">
        <f>IF(ISNA(VLOOKUP($A151,DSSV!$A$7:$S$65536,IN_DTK!K$5,0))=FALSE,IF(K$8&lt;&gt;0,VLOOKUP($A151,DSSV!$A$7:$S$65536,IN_DTK!K$5,0),""),"")</f>
        <v/>
      </c>
      <c r="L151" s="126" t="str">
        <f>IF(ISNA(VLOOKUP($A151,DSSV!$A$7:$S$65536,IN_DTK!L$5,0))=FALSE,IF(L$8&lt;&gt;0,VLOOKUP($A151,DSSV!$A$7:$S$65536,IN_DTK!L$5,0),""),"")</f>
        <v/>
      </c>
      <c r="M151" s="126" t="str">
        <f>IF(ISNA(VLOOKUP($A151,DSSV!$A$7:$S$65536,IN_DTK!M$5,0))=FALSE,IF(M$8&lt;&gt;0,VLOOKUP($A151,DSSV!$A$7:$S$65536,IN_DTK!M$5,0),""),"")</f>
        <v/>
      </c>
      <c r="N151" s="126" t="str">
        <f>IF(ISNA(VLOOKUP($A151,DSSV!$A$7:$S$65536,IN_DTK!N$5,0))=FALSE,IF(N$8&lt;&gt;0,VLOOKUP($A151,DSSV!$A$7:$S$65536,IN_DTK!N$5,0),""),"")</f>
        <v/>
      </c>
      <c r="O151" s="126" t="str">
        <f>IF(ISNA(VLOOKUP($A151,DSSV!$A$7:$S$65536,IN_DTK!O$5,0))=FALSE,IF(O$8&lt;&gt;0,VLOOKUP($A151,DSSV!$A$7:$S$65536,IN_DTK!O$5,0),""),"")</f>
        <v/>
      </c>
      <c r="P151" s="126" t="str">
        <f>IF(ISNA(VLOOKUP($A151,DSSV!$A$7:$S$65536,IN_DTK!P$5,0))=FALSE,IF(P$8&lt;&gt;0,VLOOKUP($A151,DSSV!$A$7:$S$65536,IN_DTK!P$5,0),""),"")</f>
        <v/>
      </c>
      <c r="Q151" s="129">
        <f>IF(ISNA(VLOOKUP($A151,DSSV!$A$7:$S$65536,IN_DTK!Q$5,0))=FALSE,VLOOKUP($A151,DSSV!$A$7:$S$65536,IN_DTK!Q$5,0),"")</f>
        <v>0</v>
      </c>
      <c r="R151" s="130" t="str">
        <f>IF(ISNA(VLOOKUP($A151,DSSV!$A$7:$S$65536,IN_DTK!R$5,0))=FALSE,VLOOKUP($A151,DSSV!$A$7:$S$65536,IN_DTK!R$5,0),"")</f>
        <v>Không</v>
      </c>
      <c r="S151" s="131">
        <f>IF(ISNA(VLOOKUP($A151,DSSV!$A$7:$S$65536,IN_DTK!S$5,0))=FALSE,VLOOKUP($A151,DSSV!$A$7:$S$65536,IN_DTK!S$5,0),"")</f>
        <v>0</v>
      </c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</row>
    <row r="152" spans="1:55" s="125" customFormat="1" ht="20.100000000000001" customHeight="1">
      <c r="A152" s="123">
        <v>144</v>
      </c>
      <c r="B152" s="126">
        <v>144</v>
      </c>
      <c r="C152" s="126">
        <f>IF(ISNA(VLOOKUP($A152,DSSV!$A$7:$S$65536,IN_DTK!C$5,0))=FALSE,VLOOKUP($A152,DSSV!$A$7:$S$65536,IN_DTK!C$5,0),"")</f>
        <v>0</v>
      </c>
      <c r="D152" s="127">
        <f>IF(ISNA(VLOOKUP($A152,DSSV!$A$7:$S$65536,IN_DTK!D$5,0))=FALSE,VLOOKUP($A152,DSSV!$A$7:$S$65536,IN_DTK!D$5,0),"")</f>
        <v>0</v>
      </c>
      <c r="E152" s="128">
        <f>IF(ISNA(VLOOKUP($A152,DSSV!$A$7:$S$65536,IN_DTK!E$5,0))=FALSE,VLOOKUP($A152,DSSV!$A$7:$S$65536,IN_DTK!E$5,0),"")</f>
        <v>0</v>
      </c>
      <c r="F152" s="126">
        <f>IF(ISNA(VLOOKUP($A152,DSSV!$A$7:$S$65536,IN_DTK!F$5,0))=FALSE,VLOOKUP($A152,DSSV!$A$7:$S$65536,IN_DTK!F$5,0),"")</f>
        <v>0</v>
      </c>
      <c r="G152" s="126">
        <f>IF(ISNA(VLOOKUP($A152,DSSV!$A$7:$S$65536,IN_DTK!G$5,0))=FALSE,VLOOKUP($A152,DSSV!$A$7:$S$65536,IN_DTK!G$5,0),"")</f>
        <v>0</v>
      </c>
      <c r="H152" s="126" t="str">
        <f>IF(ISNA(VLOOKUP($A152,DSSV!$A$7:$S$65536,IN_DTK!H$5,0))=FALSE,IF(H$8&lt;&gt;0,VLOOKUP($A152,DSSV!$A$7:$S$65536,IN_DTK!H$5,0),""),"")</f>
        <v/>
      </c>
      <c r="I152" s="126" t="str">
        <f>IF(ISNA(VLOOKUP($A152,DSSV!$A$7:$S$65536,IN_DTK!I$5,0))=FALSE,IF(I$8&lt;&gt;0,VLOOKUP($A152,DSSV!$A$7:$S$65536,IN_DTK!I$5,0),""),"")</f>
        <v/>
      </c>
      <c r="J152" s="126" t="str">
        <f>IF(ISNA(VLOOKUP($A152,DSSV!$A$7:$S$65536,IN_DTK!J$5,0))=FALSE,IF(J$8&lt;&gt;0,VLOOKUP($A152,DSSV!$A$7:$S$65536,IN_DTK!J$5,0),""),"")</f>
        <v/>
      </c>
      <c r="K152" s="126" t="str">
        <f>IF(ISNA(VLOOKUP($A152,DSSV!$A$7:$S$65536,IN_DTK!K$5,0))=FALSE,IF(K$8&lt;&gt;0,VLOOKUP($A152,DSSV!$A$7:$S$65536,IN_DTK!K$5,0),""),"")</f>
        <v/>
      </c>
      <c r="L152" s="126" t="str">
        <f>IF(ISNA(VLOOKUP($A152,DSSV!$A$7:$S$65536,IN_DTK!L$5,0))=FALSE,IF(L$8&lt;&gt;0,VLOOKUP($A152,DSSV!$A$7:$S$65536,IN_DTK!L$5,0),""),"")</f>
        <v/>
      </c>
      <c r="M152" s="126" t="str">
        <f>IF(ISNA(VLOOKUP($A152,DSSV!$A$7:$S$65536,IN_DTK!M$5,0))=FALSE,IF(M$8&lt;&gt;0,VLOOKUP($A152,DSSV!$A$7:$S$65536,IN_DTK!M$5,0),""),"")</f>
        <v/>
      </c>
      <c r="N152" s="126" t="str">
        <f>IF(ISNA(VLOOKUP($A152,DSSV!$A$7:$S$65536,IN_DTK!N$5,0))=FALSE,IF(N$8&lt;&gt;0,VLOOKUP($A152,DSSV!$A$7:$S$65536,IN_DTK!N$5,0),""),"")</f>
        <v/>
      </c>
      <c r="O152" s="126" t="str">
        <f>IF(ISNA(VLOOKUP($A152,DSSV!$A$7:$S$65536,IN_DTK!O$5,0))=FALSE,IF(O$8&lt;&gt;0,VLOOKUP($A152,DSSV!$A$7:$S$65536,IN_DTK!O$5,0),""),"")</f>
        <v/>
      </c>
      <c r="P152" s="126" t="str">
        <f>IF(ISNA(VLOOKUP($A152,DSSV!$A$7:$S$65536,IN_DTK!P$5,0))=FALSE,IF(P$8&lt;&gt;0,VLOOKUP($A152,DSSV!$A$7:$S$65536,IN_DTK!P$5,0),""),"")</f>
        <v/>
      </c>
      <c r="Q152" s="129">
        <f>IF(ISNA(VLOOKUP($A152,DSSV!$A$7:$S$65536,IN_DTK!Q$5,0))=FALSE,VLOOKUP($A152,DSSV!$A$7:$S$65536,IN_DTK!Q$5,0),"")</f>
        <v>0</v>
      </c>
      <c r="R152" s="130" t="str">
        <f>IF(ISNA(VLOOKUP($A152,DSSV!$A$7:$S$65536,IN_DTK!R$5,0))=FALSE,VLOOKUP($A152,DSSV!$A$7:$S$65536,IN_DTK!R$5,0),"")</f>
        <v>Không</v>
      </c>
      <c r="S152" s="131">
        <f>IF(ISNA(VLOOKUP($A152,DSSV!$A$7:$S$65536,IN_DTK!S$5,0))=FALSE,VLOOKUP($A152,DSSV!$A$7:$S$65536,IN_DTK!S$5,0),"")</f>
        <v>0</v>
      </c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</row>
    <row r="153" spans="1:55" s="125" customFormat="1" ht="20.100000000000001" customHeight="1">
      <c r="A153" s="123">
        <v>145</v>
      </c>
      <c r="B153" s="126">
        <v>145</v>
      </c>
      <c r="C153" s="126">
        <f>IF(ISNA(VLOOKUP($A153,DSSV!$A$7:$S$65536,IN_DTK!C$5,0))=FALSE,VLOOKUP($A153,DSSV!$A$7:$S$65536,IN_DTK!C$5,0),"")</f>
        <v>0</v>
      </c>
      <c r="D153" s="127">
        <f>IF(ISNA(VLOOKUP($A153,DSSV!$A$7:$S$65536,IN_DTK!D$5,0))=FALSE,VLOOKUP($A153,DSSV!$A$7:$S$65536,IN_DTK!D$5,0),"")</f>
        <v>0</v>
      </c>
      <c r="E153" s="128">
        <f>IF(ISNA(VLOOKUP($A153,DSSV!$A$7:$S$65536,IN_DTK!E$5,0))=FALSE,VLOOKUP($A153,DSSV!$A$7:$S$65536,IN_DTK!E$5,0),"")</f>
        <v>0</v>
      </c>
      <c r="F153" s="126">
        <f>IF(ISNA(VLOOKUP($A153,DSSV!$A$7:$S$65536,IN_DTK!F$5,0))=FALSE,VLOOKUP($A153,DSSV!$A$7:$S$65536,IN_DTK!F$5,0),"")</f>
        <v>0</v>
      </c>
      <c r="G153" s="126">
        <f>IF(ISNA(VLOOKUP($A153,DSSV!$A$7:$S$65536,IN_DTK!G$5,0))=FALSE,VLOOKUP($A153,DSSV!$A$7:$S$65536,IN_DTK!G$5,0),"")</f>
        <v>0</v>
      </c>
      <c r="H153" s="126" t="str">
        <f>IF(ISNA(VLOOKUP($A153,DSSV!$A$7:$S$65536,IN_DTK!H$5,0))=FALSE,IF(H$8&lt;&gt;0,VLOOKUP($A153,DSSV!$A$7:$S$65536,IN_DTK!H$5,0),""),"")</f>
        <v/>
      </c>
      <c r="I153" s="126" t="str">
        <f>IF(ISNA(VLOOKUP($A153,DSSV!$A$7:$S$65536,IN_DTK!I$5,0))=FALSE,IF(I$8&lt;&gt;0,VLOOKUP($A153,DSSV!$A$7:$S$65536,IN_DTK!I$5,0),""),"")</f>
        <v/>
      </c>
      <c r="J153" s="126" t="str">
        <f>IF(ISNA(VLOOKUP($A153,DSSV!$A$7:$S$65536,IN_DTK!J$5,0))=FALSE,IF(J$8&lt;&gt;0,VLOOKUP($A153,DSSV!$A$7:$S$65536,IN_DTK!J$5,0),""),"")</f>
        <v/>
      </c>
      <c r="K153" s="126" t="str">
        <f>IF(ISNA(VLOOKUP($A153,DSSV!$A$7:$S$65536,IN_DTK!K$5,0))=FALSE,IF(K$8&lt;&gt;0,VLOOKUP($A153,DSSV!$A$7:$S$65536,IN_DTK!K$5,0),""),"")</f>
        <v/>
      </c>
      <c r="L153" s="126" t="str">
        <f>IF(ISNA(VLOOKUP($A153,DSSV!$A$7:$S$65536,IN_DTK!L$5,0))=FALSE,IF(L$8&lt;&gt;0,VLOOKUP($A153,DSSV!$A$7:$S$65536,IN_DTK!L$5,0),""),"")</f>
        <v/>
      </c>
      <c r="M153" s="126" t="str">
        <f>IF(ISNA(VLOOKUP($A153,DSSV!$A$7:$S$65536,IN_DTK!M$5,0))=FALSE,IF(M$8&lt;&gt;0,VLOOKUP($A153,DSSV!$A$7:$S$65536,IN_DTK!M$5,0),""),"")</f>
        <v/>
      </c>
      <c r="N153" s="126" t="str">
        <f>IF(ISNA(VLOOKUP($A153,DSSV!$A$7:$S$65536,IN_DTK!N$5,0))=FALSE,IF(N$8&lt;&gt;0,VLOOKUP($A153,DSSV!$A$7:$S$65536,IN_DTK!N$5,0),""),"")</f>
        <v/>
      </c>
      <c r="O153" s="126" t="str">
        <f>IF(ISNA(VLOOKUP($A153,DSSV!$A$7:$S$65536,IN_DTK!O$5,0))=FALSE,IF(O$8&lt;&gt;0,VLOOKUP($A153,DSSV!$A$7:$S$65536,IN_DTK!O$5,0),""),"")</f>
        <v/>
      </c>
      <c r="P153" s="126" t="str">
        <f>IF(ISNA(VLOOKUP($A153,DSSV!$A$7:$S$65536,IN_DTK!P$5,0))=FALSE,IF(P$8&lt;&gt;0,VLOOKUP($A153,DSSV!$A$7:$S$65536,IN_DTK!P$5,0),""),"")</f>
        <v/>
      </c>
      <c r="Q153" s="129">
        <f>IF(ISNA(VLOOKUP($A153,DSSV!$A$7:$S$65536,IN_DTK!Q$5,0))=FALSE,VLOOKUP($A153,DSSV!$A$7:$S$65536,IN_DTK!Q$5,0),"")</f>
        <v>0</v>
      </c>
      <c r="R153" s="130" t="str">
        <f>IF(ISNA(VLOOKUP($A153,DSSV!$A$7:$S$65536,IN_DTK!R$5,0))=FALSE,VLOOKUP($A153,DSSV!$A$7:$S$65536,IN_DTK!R$5,0),"")</f>
        <v>Không</v>
      </c>
      <c r="S153" s="131">
        <f>IF(ISNA(VLOOKUP($A153,DSSV!$A$7:$S$65536,IN_DTK!S$5,0))=FALSE,VLOOKUP($A153,DSSV!$A$7:$S$65536,IN_DTK!S$5,0),"")</f>
        <v>0</v>
      </c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</row>
    <row r="154" spans="1:55" s="125" customFormat="1" ht="20.100000000000001" customHeight="1">
      <c r="A154" s="123">
        <v>146</v>
      </c>
      <c r="B154" s="126">
        <v>146</v>
      </c>
      <c r="C154" s="126">
        <f>IF(ISNA(VLOOKUP($A154,DSSV!$A$7:$S$65536,IN_DTK!C$5,0))=FALSE,VLOOKUP($A154,DSSV!$A$7:$S$65536,IN_DTK!C$5,0),"")</f>
        <v>0</v>
      </c>
      <c r="D154" s="127">
        <f>IF(ISNA(VLOOKUP($A154,DSSV!$A$7:$S$65536,IN_DTK!D$5,0))=FALSE,VLOOKUP($A154,DSSV!$A$7:$S$65536,IN_DTK!D$5,0),"")</f>
        <v>0</v>
      </c>
      <c r="E154" s="128">
        <f>IF(ISNA(VLOOKUP($A154,DSSV!$A$7:$S$65536,IN_DTK!E$5,0))=FALSE,VLOOKUP($A154,DSSV!$A$7:$S$65536,IN_DTK!E$5,0),"")</f>
        <v>0</v>
      </c>
      <c r="F154" s="126">
        <f>IF(ISNA(VLOOKUP($A154,DSSV!$A$7:$S$65536,IN_DTK!F$5,0))=FALSE,VLOOKUP($A154,DSSV!$A$7:$S$65536,IN_DTK!F$5,0),"")</f>
        <v>0</v>
      </c>
      <c r="G154" s="126">
        <f>IF(ISNA(VLOOKUP($A154,DSSV!$A$7:$S$65536,IN_DTK!G$5,0))=FALSE,VLOOKUP($A154,DSSV!$A$7:$S$65536,IN_DTK!G$5,0),"")</f>
        <v>0</v>
      </c>
      <c r="H154" s="126" t="str">
        <f>IF(ISNA(VLOOKUP($A154,DSSV!$A$7:$S$65536,IN_DTK!H$5,0))=FALSE,IF(H$8&lt;&gt;0,VLOOKUP($A154,DSSV!$A$7:$S$65536,IN_DTK!H$5,0),""),"")</f>
        <v/>
      </c>
      <c r="I154" s="126" t="str">
        <f>IF(ISNA(VLOOKUP($A154,DSSV!$A$7:$S$65536,IN_DTK!I$5,0))=FALSE,IF(I$8&lt;&gt;0,VLOOKUP($A154,DSSV!$A$7:$S$65536,IN_DTK!I$5,0),""),"")</f>
        <v/>
      </c>
      <c r="J154" s="126" t="str">
        <f>IF(ISNA(VLOOKUP($A154,DSSV!$A$7:$S$65536,IN_DTK!J$5,0))=FALSE,IF(J$8&lt;&gt;0,VLOOKUP($A154,DSSV!$A$7:$S$65536,IN_DTK!J$5,0),""),"")</f>
        <v/>
      </c>
      <c r="K154" s="126" t="str">
        <f>IF(ISNA(VLOOKUP($A154,DSSV!$A$7:$S$65536,IN_DTK!K$5,0))=FALSE,IF(K$8&lt;&gt;0,VLOOKUP($A154,DSSV!$A$7:$S$65536,IN_DTK!K$5,0),""),"")</f>
        <v/>
      </c>
      <c r="L154" s="126" t="str">
        <f>IF(ISNA(VLOOKUP($A154,DSSV!$A$7:$S$65536,IN_DTK!L$5,0))=FALSE,IF(L$8&lt;&gt;0,VLOOKUP($A154,DSSV!$A$7:$S$65536,IN_DTK!L$5,0),""),"")</f>
        <v/>
      </c>
      <c r="M154" s="126" t="str">
        <f>IF(ISNA(VLOOKUP($A154,DSSV!$A$7:$S$65536,IN_DTK!M$5,0))=FALSE,IF(M$8&lt;&gt;0,VLOOKUP($A154,DSSV!$A$7:$S$65536,IN_DTK!M$5,0),""),"")</f>
        <v/>
      </c>
      <c r="N154" s="126" t="str">
        <f>IF(ISNA(VLOOKUP($A154,DSSV!$A$7:$S$65536,IN_DTK!N$5,0))=FALSE,IF(N$8&lt;&gt;0,VLOOKUP($A154,DSSV!$A$7:$S$65536,IN_DTK!N$5,0),""),"")</f>
        <v/>
      </c>
      <c r="O154" s="126" t="str">
        <f>IF(ISNA(VLOOKUP($A154,DSSV!$A$7:$S$65536,IN_DTK!O$5,0))=FALSE,IF(O$8&lt;&gt;0,VLOOKUP($A154,DSSV!$A$7:$S$65536,IN_DTK!O$5,0),""),"")</f>
        <v/>
      </c>
      <c r="P154" s="126" t="str">
        <f>IF(ISNA(VLOOKUP($A154,DSSV!$A$7:$S$65536,IN_DTK!P$5,0))=FALSE,IF(P$8&lt;&gt;0,VLOOKUP($A154,DSSV!$A$7:$S$65536,IN_DTK!P$5,0),""),"")</f>
        <v/>
      </c>
      <c r="Q154" s="129">
        <f>IF(ISNA(VLOOKUP($A154,DSSV!$A$7:$S$65536,IN_DTK!Q$5,0))=FALSE,VLOOKUP($A154,DSSV!$A$7:$S$65536,IN_DTK!Q$5,0),"")</f>
        <v>0</v>
      </c>
      <c r="R154" s="130" t="str">
        <f>IF(ISNA(VLOOKUP($A154,DSSV!$A$7:$S$65536,IN_DTK!R$5,0))=FALSE,VLOOKUP($A154,DSSV!$A$7:$S$65536,IN_DTK!R$5,0),"")</f>
        <v>Không</v>
      </c>
      <c r="S154" s="131">
        <f>IF(ISNA(VLOOKUP($A154,DSSV!$A$7:$S$65536,IN_DTK!S$5,0))=FALSE,VLOOKUP($A154,DSSV!$A$7:$S$65536,IN_DTK!S$5,0),"")</f>
        <v>0</v>
      </c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</row>
    <row r="155" spans="1:55" s="125" customFormat="1" ht="20.100000000000001" customHeight="1">
      <c r="A155" s="123">
        <v>147</v>
      </c>
      <c r="B155" s="126">
        <v>147</v>
      </c>
      <c r="C155" s="126">
        <f>IF(ISNA(VLOOKUP($A155,DSSV!$A$7:$S$65536,IN_DTK!C$5,0))=FALSE,VLOOKUP($A155,DSSV!$A$7:$S$65536,IN_DTK!C$5,0),"")</f>
        <v>0</v>
      </c>
      <c r="D155" s="127">
        <f>IF(ISNA(VLOOKUP($A155,DSSV!$A$7:$S$65536,IN_DTK!D$5,0))=FALSE,VLOOKUP($A155,DSSV!$A$7:$S$65536,IN_DTK!D$5,0),"")</f>
        <v>0</v>
      </c>
      <c r="E155" s="128">
        <f>IF(ISNA(VLOOKUP($A155,DSSV!$A$7:$S$65536,IN_DTK!E$5,0))=FALSE,VLOOKUP($A155,DSSV!$A$7:$S$65536,IN_DTK!E$5,0),"")</f>
        <v>0</v>
      </c>
      <c r="F155" s="126">
        <f>IF(ISNA(VLOOKUP($A155,DSSV!$A$7:$S$65536,IN_DTK!F$5,0))=FALSE,VLOOKUP($A155,DSSV!$A$7:$S$65536,IN_DTK!F$5,0),"")</f>
        <v>0</v>
      </c>
      <c r="G155" s="126">
        <f>IF(ISNA(VLOOKUP($A155,DSSV!$A$7:$S$65536,IN_DTK!G$5,0))=FALSE,VLOOKUP($A155,DSSV!$A$7:$S$65536,IN_DTK!G$5,0),"")</f>
        <v>0</v>
      </c>
      <c r="H155" s="126" t="str">
        <f>IF(ISNA(VLOOKUP($A155,DSSV!$A$7:$S$65536,IN_DTK!H$5,0))=FALSE,IF(H$8&lt;&gt;0,VLOOKUP($A155,DSSV!$A$7:$S$65536,IN_DTK!H$5,0),""),"")</f>
        <v/>
      </c>
      <c r="I155" s="126" t="str">
        <f>IF(ISNA(VLOOKUP($A155,DSSV!$A$7:$S$65536,IN_DTK!I$5,0))=FALSE,IF(I$8&lt;&gt;0,VLOOKUP($A155,DSSV!$A$7:$S$65536,IN_DTK!I$5,0),""),"")</f>
        <v/>
      </c>
      <c r="J155" s="126" t="str">
        <f>IF(ISNA(VLOOKUP($A155,DSSV!$A$7:$S$65536,IN_DTK!J$5,0))=FALSE,IF(J$8&lt;&gt;0,VLOOKUP($A155,DSSV!$A$7:$S$65536,IN_DTK!J$5,0),""),"")</f>
        <v/>
      </c>
      <c r="K155" s="126" t="str">
        <f>IF(ISNA(VLOOKUP($A155,DSSV!$A$7:$S$65536,IN_DTK!K$5,0))=FALSE,IF(K$8&lt;&gt;0,VLOOKUP($A155,DSSV!$A$7:$S$65536,IN_DTK!K$5,0),""),"")</f>
        <v/>
      </c>
      <c r="L155" s="126" t="str">
        <f>IF(ISNA(VLOOKUP($A155,DSSV!$A$7:$S$65536,IN_DTK!L$5,0))=FALSE,IF(L$8&lt;&gt;0,VLOOKUP($A155,DSSV!$A$7:$S$65536,IN_DTK!L$5,0),""),"")</f>
        <v/>
      </c>
      <c r="M155" s="126" t="str">
        <f>IF(ISNA(VLOOKUP($A155,DSSV!$A$7:$S$65536,IN_DTK!M$5,0))=FALSE,IF(M$8&lt;&gt;0,VLOOKUP($A155,DSSV!$A$7:$S$65536,IN_DTK!M$5,0),""),"")</f>
        <v/>
      </c>
      <c r="N155" s="126" t="str">
        <f>IF(ISNA(VLOOKUP($A155,DSSV!$A$7:$S$65536,IN_DTK!N$5,0))=FALSE,IF(N$8&lt;&gt;0,VLOOKUP($A155,DSSV!$A$7:$S$65536,IN_DTK!N$5,0),""),"")</f>
        <v/>
      </c>
      <c r="O155" s="126" t="str">
        <f>IF(ISNA(VLOOKUP($A155,DSSV!$A$7:$S$65536,IN_DTK!O$5,0))=FALSE,IF(O$8&lt;&gt;0,VLOOKUP($A155,DSSV!$A$7:$S$65536,IN_DTK!O$5,0),""),"")</f>
        <v/>
      </c>
      <c r="P155" s="126" t="str">
        <f>IF(ISNA(VLOOKUP($A155,DSSV!$A$7:$S$65536,IN_DTK!P$5,0))=FALSE,IF(P$8&lt;&gt;0,VLOOKUP($A155,DSSV!$A$7:$S$65536,IN_DTK!P$5,0),""),"")</f>
        <v/>
      </c>
      <c r="Q155" s="129">
        <f>IF(ISNA(VLOOKUP($A155,DSSV!$A$7:$S$65536,IN_DTK!Q$5,0))=FALSE,VLOOKUP($A155,DSSV!$A$7:$S$65536,IN_DTK!Q$5,0),"")</f>
        <v>0</v>
      </c>
      <c r="R155" s="130" t="str">
        <f>IF(ISNA(VLOOKUP($A155,DSSV!$A$7:$S$65536,IN_DTK!R$5,0))=FALSE,VLOOKUP($A155,DSSV!$A$7:$S$65536,IN_DTK!R$5,0),"")</f>
        <v>Không</v>
      </c>
      <c r="S155" s="131">
        <f>IF(ISNA(VLOOKUP($A155,DSSV!$A$7:$S$65536,IN_DTK!S$5,0))=FALSE,VLOOKUP($A155,DSSV!$A$7:$S$65536,IN_DTK!S$5,0),"")</f>
        <v>0</v>
      </c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</row>
    <row r="156" spans="1:55" s="125" customFormat="1" ht="20.100000000000001" customHeight="1">
      <c r="A156" s="123">
        <v>148</v>
      </c>
      <c r="B156" s="126">
        <v>148</v>
      </c>
      <c r="C156" s="126">
        <f>IF(ISNA(VLOOKUP($A156,DSSV!$A$7:$S$65536,IN_DTK!C$5,0))=FALSE,VLOOKUP($A156,DSSV!$A$7:$S$65536,IN_DTK!C$5,0),"")</f>
        <v>0</v>
      </c>
      <c r="D156" s="127">
        <f>IF(ISNA(VLOOKUP($A156,DSSV!$A$7:$S$65536,IN_DTK!D$5,0))=FALSE,VLOOKUP($A156,DSSV!$A$7:$S$65536,IN_DTK!D$5,0),"")</f>
        <v>0</v>
      </c>
      <c r="E156" s="128">
        <f>IF(ISNA(VLOOKUP($A156,DSSV!$A$7:$S$65536,IN_DTK!E$5,0))=FALSE,VLOOKUP($A156,DSSV!$A$7:$S$65536,IN_DTK!E$5,0),"")</f>
        <v>0</v>
      </c>
      <c r="F156" s="126">
        <f>IF(ISNA(VLOOKUP($A156,DSSV!$A$7:$S$65536,IN_DTK!F$5,0))=FALSE,VLOOKUP($A156,DSSV!$A$7:$S$65536,IN_DTK!F$5,0),"")</f>
        <v>0</v>
      </c>
      <c r="G156" s="126">
        <f>IF(ISNA(VLOOKUP($A156,DSSV!$A$7:$S$65536,IN_DTK!G$5,0))=FALSE,VLOOKUP($A156,DSSV!$A$7:$S$65536,IN_DTK!G$5,0),"")</f>
        <v>0</v>
      </c>
      <c r="H156" s="126" t="str">
        <f>IF(ISNA(VLOOKUP($A156,DSSV!$A$7:$S$65536,IN_DTK!H$5,0))=FALSE,IF(H$8&lt;&gt;0,VLOOKUP($A156,DSSV!$A$7:$S$65536,IN_DTK!H$5,0),""),"")</f>
        <v/>
      </c>
      <c r="I156" s="126" t="str">
        <f>IF(ISNA(VLOOKUP($A156,DSSV!$A$7:$S$65536,IN_DTK!I$5,0))=FALSE,IF(I$8&lt;&gt;0,VLOOKUP($A156,DSSV!$A$7:$S$65536,IN_DTK!I$5,0),""),"")</f>
        <v/>
      </c>
      <c r="J156" s="126" t="str">
        <f>IF(ISNA(VLOOKUP($A156,DSSV!$A$7:$S$65536,IN_DTK!J$5,0))=FALSE,IF(J$8&lt;&gt;0,VLOOKUP($A156,DSSV!$A$7:$S$65536,IN_DTK!J$5,0),""),"")</f>
        <v/>
      </c>
      <c r="K156" s="126" t="str">
        <f>IF(ISNA(VLOOKUP($A156,DSSV!$A$7:$S$65536,IN_DTK!K$5,0))=FALSE,IF(K$8&lt;&gt;0,VLOOKUP($A156,DSSV!$A$7:$S$65536,IN_DTK!K$5,0),""),"")</f>
        <v/>
      </c>
      <c r="L156" s="126" t="str">
        <f>IF(ISNA(VLOOKUP($A156,DSSV!$A$7:$S$65536,IN_DTK!L$5,0))=FALSE,IF(L$8&lt;&gt;0,VLOOKUP($A156,DSSV!$A$7:$S$65536,IN_DTK!L$5,0),""),"")</f>
        <v/>
      </c>
      <c r="M156" s="126" t="str">
        <f>IF(ISNA(VLOOKUP($A156,DSSV!$A$7:$S$65536,IN_DTK!M$5,0))=FALSE,IF(M$8&lt;&gt;0,VLOOKUP($A156,DSSV!$A$7:$S$65536,IN_DTK!M$5,0),""),"")</f>
        <v/>
      </c>
      <c r="N156" s="126" t="str">
        <f>IF(ISNA(VLOOKUP($A156,DSSV!$A$7:$S$65536,IN_DTK!N$5,0))=FALSE,IF(N$8&lt;&gt;0,VLOOKUP($A156,DSSV!$A$7:$S$65536,IN_DTK!N$5,0),""),"")</f>
        <v/>
      </c>
      <c r="O156" s="126" t="str">
        <f>IF(ISNA(VLOOKUP($A156,DSSV!$A$7:$S$65536,IN_DTK!O$5,0))=FALSE,IF(O$8&lt;&gt;0,VLOOKUP($A156,DSSV!$A$7:$S$65536,IN_DTK!O$5,0),""),"")</f>
        <v/>
      </c>
      <c r="P156" s="126" t="str">
        <f>IF(ISNA(VLOOKUP($A156,DSSV!$A$7:$S$65536,IN_DTK!P$5,0))=FALSE,IF(P$8&lt;&gt;0,VLOOKUP($A156,DSSV!$A$7:$S$65536,IN_DTK!P$5,0),""),"")</f>
        <v/>
      </c>
      <c r="Q156" s="129">
        <f>IF(ISNA(VLOOKUP($A156,DSSV!$A$7:$S$65536,IN_DTK!Q$5,0))=FALSE,VLOOKUP($A156,DSSV!$A$7:$S$65536,IN_DTK!Q$5,0),"")</f>
        <v>0</v>
      </c>
      <c r="R156" s="130" t="str">
        <f>IF(ISNA(VLOOKUP($A156,DSSV!$A$7:$S$65536,IN_DTK!R$5,0))=FALSE,VLOOKUP($A156,DSSV!$A$7:$S$65536,IN_DTK!R$5,0),"")</f>
        <v>Không</v>
      </c>
      <c r="S156" s="131">
        <f>IF(ISNA(VLOOKUP($A156,DSSV!$A$7:$S$65536,IN_DTK!S$5,0))=FALSE,VLOOKUP($A156,DSSV!$A$7:$S$65536,IN_DTK!S$5,0),"")</f>
        <v>0</v>
      </c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</row>
    <row r="157" spans="1:55" s="125" customFormat="1" ht="20.100000000000001" customHeight="1">
      <c r="A157" s="123">
        <v>149</v>
      </c>
      <c r="B157" s="126">
        <v>149</v>
      </c>
      <c r="C157" s="126">
        <f>IF(ISNA(VLOOKUP($A157,DSSV!$A$7:$S$65536,IN_DTK!C$5,0))=FALSE,VLOOKUP($A157,DSSV!$A$7:$S$65536,IN_DTK!C$5,0),"")</f>
        <v>0</v>
      </c>
      <c r="D157" s="127">
        <f>IF(ISNA(VLOOKUP($A157,DSSV!$A$7:$S$65536,IN_DTK!D$5,0))=FALSE,VLOOKUP($A157,DSSV!$A$7:$S$65536,IN_DTK!D$5,0),"")</f>
        <v>0</v>
      </c>
      <c r="E157" s="128">
        <f>IF(ISNA(VLOOKUP($A157,DSSV!$A$7:$S$65536,IN_DTK!E$5,0))=FALSE,VLOOKUP($A157,DSSV!$A$7:$S$65536,IN_DTK!E$5,0),"")</f>
        <v>0</v>
      </c>
      <c r="F157" s="126">
        <f>IF(ISNA(VLOOKUP($A157,DSSV!$A$7:$S$65536,IN_DTK!F$5,0))=FALSE,VLOOKUP($A157,DSSV!$A$7:$S$65536,IN_DTK!F$5,0),"")</f>
        <v>0</v>
      </c>
      <c r="G157" s="126">
        <f>IF(ISNA(VLOOKUP($A157,DSSV!$A$7:$S$65536,IN_DTK!G$5,0))=FALSE,VLOOKUP($A157,DSSV!$A$7:$S$65536,IN_DTK!G$5,0),"")</f>
        <v>0</v>
      </c>
      <c r="H157" s="126" t="str">
        <f>IF(ISNA(VLOOKUP($A157,DSSV!$A$7:$S$65536,IN_DTK!H$5,0))=FALSE,IF(H$8&lt;&gt;0,VLOOKUP($A157,DSSV!$A$7:$S$65536,IN_DTK!H$5,0),""),"")</f>
        <v/>
      </c>
      <c r="I157" s="126" t="str">
        <f>IF(ISNA(VLOOKUP($A157,DSSV!$A$7:$S$65536,IN_DTK!I$5,0))=FALSE,IF(I$8&lt;&gt;0,VLOOKUP($A157,DSSV!$A$7:$S$65536,IN_DTK!I$5,0),""),"")</f>
        <v/>
      </c>
      <c r="J157" s="126" t="str">
        <f>IF(ISNA(VLOOKUP($A157,DSSV!$A$7:$S$65536,IN_DTK!J$5,0))=FALSE,IF(J$8&lt;&gt;0,VLOOKUP($A157,DSSV!$A$7:$S$65536,IN_DTK!J$5,0),""),"")</f>
        <v/>
      </c>
      <c r="K157" s="126" t="str">
        <f>IF(ISNA(VLOOKUP($A157,DSSV!$A$7:$S$65536,IN_DTK!K$5,0))=FALSE,IF(K$8&lt;&gt;0,VLOOKUP($A157,DSSV!$A$7:$S$65536,IN_DTK!K$5,0),""),"")</f>
        <v/>
      </c>
      <c r="L157" s="126" t="str">
        <f>IF(ISNA(VLOOKUP($A157,DSSV!$A$7:$S$65536,IN_DTK!L$5,0))=FALSE,IF(L$8&lt;&gt;0,VLOOKUP($A157,DSSV!$A$7:$S$65536,IN_DTK!L$5,0),""),"")</f>
        <v/>
      </c>
      <c r="M157" s="126" t="str">
        <f>IF(ISNA(VLOOKUP($A157,DSSV!$A$7:$S$65536,IN_DTK!M$5,0))=FALSE,IF(M$8&lt;&gt;0,VLOOKUP($A157,DSSV!$A$7:$S$65536,IN_DTK!M$5,0),""),"")</f>
        <v/>
      </c>
      <c r="N157" s="126" t="str">
        <f>IF(ISNA(VLOOKUP($A157,DSSV!$A$7:$S$65536,IN_DTK!N$5,0))=FALSE,IF(N$8&lt;&gt;0,VLOOKUP($A157,DSSV!$A$7:$S$65536,IN_DTK!N$5,0),""),"")</f>
        <v/>
      </c>
      <c r="O157" s="126" t="str">
        <f>IF(ISNA(VLOOKUP($A157,DSSV!$A$7:$S$65536,IN_DTK!O$5,0))=FALSE,IF(O$8&lt;&gt;0,VLOOKUP($A157,DSSV!$A$7:$S$65536,IN_DTK!O$5,0),""),"")</f>
        <v/>
      </c>
      <c r="P157" s="126" t="str">
        <f>IF(ISNA(VLOOKUP($A157,DSSV!$A$7:$S$65536,IN_DTK!P$5,0))=FALSE,IF(P$8&lt;&gt;0,VLOOKUP($A157,DSSV!$A$7:$S$65536,IN_DTK!P$5,0),""),"")</f>
        <v/>
      </c>
      <c r="Q157" s="129">
        <f>IF(ISNA(VLOOKUP($A157,DSSV!$A$7:$S$65536,IN_DTK!Q$5,0))=FALSE,VLOOKUP($A157,DSSV!$A$7:$S$65536,IN_DTK!Q$5,0),"")</f>
        <v>0</v>
      </c>
      <c r="R157" s="130" t="str">
        <f>IF(ISNA(VLOOKUP($A157,DSSV!$A$7:$S$65536,IN_DTK!R$5,0))=FALSE,VLOOKUP($A157,DSSV!$A$7:$S$65536,IN_DTK!R$5,0),"")</f>
        <v>Không</v>
      </c>
      <c r="S157" s="131">
        <f>IF(ISNA(VLOOKUP($A157,DSSV!$A$7:$S$65536,IN_DTK!S$5,0))=FALSE,VLOOKUP($A157,DSSV!$A$7:$S$65536,IN_DTK!S$5,0),"")</f>
        <v>0</v>
      </c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</row>
    <row r="158" spans="1:55" s="125" customFormat="1" ht="20.100000000000001" customHeight="1">
      <c r="A158" s="123">
        <v>150</v>
      </c>
      <c r="B158" s="126">
        <v>150</v>
      </c>
      <c r="C158" s="126">
        <f>IF(ISNA(VLOOKUP($A158,DSSV!$A$7:$S$65536,IN_DTK!C$5,0))=FALSE,VLOOKUP($A158,DSSV!$A$7:$S$65536,IN_DTK!C$5,0),"")</f>
        <v>0</v>
      </c>
      <c r="D158" s="127">
        <f>IF(ISNA(VLOOKUP($A158,DSSV!$A$7:$S$65536,IN_DTK!D$5,0))=FALSE,VLOOKUP($A158,DSSV!$A$7:$S$65536,IN_DTK!D$5,0),"")</f>
        <v>0</v>
      </c>
      <c r="E158" s="128">
        <f>IF(ISNA(VLOOKUP($A158,DSSV!$A$7:$S$65536,IN_DTK!E$5,0))=FALSE,VLOOKUP($A158,DSSV!$A$7:$S$65536,IN_DTK!E$5,0),"")</f>
        <v>0</v>
      </c>
      <c r="F158" s="126">
        <f>IF(ISNA(VLOOKUP($A158,DSSV!$A$7:$S$65536,IN_DTK!F$5,0))=FALSE,VLOOKUP($A158,DSSV!$A$7:$S$65536,IN_DTK!F$5,0),"")</f>
        <v>0</v>
      </c>
      <c r="G158" s="126">
        <f>IF(ISNA(VLOOKUP($A158,DSSV!$A$7:$S$65536,IN_DTK!G$5,0))=FALSE,VLOOKUP($A158,DSSV!$A$7:$S$65536,IN_DTK!G$5,0),"")</f>
        <v>0</v>
      </c>
      <c r="H158" s="126" t="str">
        <f>IF(ISNA(VLOOKUP($A158,DSSV!$A$7:$S$65536,IN_DTK!H$5,0))=FALSE,IF(H$8&lt;&gt;0,VLOOKUP($A158,DSSV!$A$7:$S$65536,IN_DTK!H$5,0),""),"")</f>
        <v/>
      </c>
      <c r="I158" s="126" t="str">
        <f>IF(ISNA(VLOOKUP($A158,DSSV!$A$7:$S$65536,IN_DTK!I$5,0))=FALSE,IF(I$8&lt;&gt;0,VLOOKUP($A158,DSSV!$A$7:$S$65536,IN_DTK!I$5,0),""),"")</f>
        <v/>
      </c>
      <c r="J158" s="126" t="str">
        <f>IF(ISNA(VLOOKUP($A158,DSSV!$A$7:$S$65536,IN_DTK!J$5,0))=FALSE,IF(J$8&lt;&gt;0,VLOOKUP($A158,DSSV!$A$7:$S$65536,IN_DTK!J$5,0),""),"")</f>
        <v/>
      </c>
      <c r="K158" s="126" t="str">
        <f>IF(ISNA(VLOOKUP($A158,DSSV!$A$7:$S$65536,IN_DTK!K$5,0))=FALSE,IF(K$8&lt;&gt;0,VLOOKUP($A158,DSSV!$A$7:$S$65536,IN_DTK!K$5,0),""),"")</f>
        <v/>
      </c>
      <c r="L158" s="126" t="str">
        <f>IF(ISNA(VLOOKUP($A158,DSSV!$A$7:$S$65536,IN_DTK!L$5,0))=FALSE,IF(L$8&lt;&gt;0,VLOOKUP($A158,DSSV!$A$7:$S$65536,IN_DTK!L$5,0),""),"")</f>
        <v/>
      </c>
      <c r="M158" s="126" t="str">
        <f>IF(ISNA(VLOOKUP($A158,DSSV!$A$7:$S$65536,IN_DTK!M$5,0))=FALSE,IF(M$8&lt;&gt;0,VLOOKUP($A158,DSSV!$A$7:$S$65536,IN_DTK!M$5,0),""),"")</f>
        <v/>
      </c>
      <c r="N158" s="126" t="str">
        <f>IF(ISNA(VLOOKUP($A158,DSSV!$A$7:$S$65536,IN_DTK!N$5,0))=FALSE,IF(N$8&lt;&gt;0,VLOOKUP($A158,DSSV!$A$7:$S$65536,IN_DTK!N$5,0),""),"")</f>
        <v/>
      </c>
      <c r="O158" s="126" t="str">
        <f>IF(ISNA(VLOOKUP($A158,DSSV!$A$7:$S$65536,IN_DTK!O$5,0))=FALSE,IF(O$8&lt;&gt;0,VLOOKUP($A158,DSSV!$A$7:$S$65536,IN_DTK!O$5,0),""),"")</f>
        <v/>
      </c>
      <c r="P158" s="126" t="str">
        <f>IF(ISNA(VLOOKUP($A158,DSSV!$A$7:$S$65536,IN_DTK!P$5,0))=FALSE,IF(P$8&lt;&gt;0,VLOOKUP($A158,DSSV!$A$7:$S$65536,IN_DTK!P$5,0),""),"")</f>
        <v/>
      </c>
      <c r="Q158" s="129">
        <f>IF(ISNA(VLOOKUP($A158,DSSV!$A$7:$S$65536,IN_DTK!Q$5,0))=FALSE,VLOOKUP($A158,DSSV!$A$7:$S$65536,IN_DTK!Q$5,0),"")</f>
        <v>0</v>
      </c>
      <c r="R158" s="130" t="str">
        <f>IF(ISNA(VLOOKUP($A158,DSSV!$A$7:$S$65536,IN_DTK!R$5,0))=FALSE,VLOOKUP($A158,DSSV!$A$7:$S$65536,IN_DTK!R$5,0),"")</f>
        <v>Không</v>
      </c>
      <c r="S158" s="131">
        <f>IF(ISNA(VLOOKUP($A158,DSSV!$A$7:$S$65536,IN_DTK!S$5,0))=FALSE,VLOOKUP($A158,DSSV!$A$7:$S$65536,IN_DTK!S$5,0),"")</f>
        <v>0</v>
      </c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</row>
    <row r="159" spans="1:55" s="125" customFormat="1" ht="20.100000000000001" customHeight="1">
      <c r="A159" s="123">
        <v>151</v>
      </c>
      <c r="B159" s="126">
        <v>151</v>
      </c>
      <c r="C159" s="126">
        <f>IF(ISNA(VLOOKUP($A159,DSSV!$A$7:$S$65536,IN_DTK!C$5,0))=FALSE,VLOOKUP($A159,DSSV!$A$7:$S$65536,IN_DTK!C$5,0),"")</f>
        <v>0</v>
      </c>
      <c r="D159" s="127">
        <f>IF(ISNA(VLOOKUP($A159,DSSV!$A$7:$S$65536,IN_DTK!D$5,0))=FALSE,VLOOKUP($A159,DSSV!$A$7:$S$65536,IN_DTK!D$5,0),"")</f>
        <v>0</v>
      </c>
      <c r="E159" s="128">
        <f>IF(ISNA(VLOOKUP($A159,DSSV!$A$7:$S$65536,IN_DTK!E$5,0))=FALSE,VLOOKUP($A159,DSSV!$A$7:$S$65536,IN_DTK!E$5,0),"")</f>
        <v>0</v>
      </c>
      <c r="F159" s="126">
        <f>IF(ISNA(VLOOKUP($A159,DSSV!$A$7:$S$65536,IN_DTK!F$5,0))=FALSE,VLOOKUP($A159,DSSV!$A$7:$S$65536,IN_DTK!F$5,0),"")</f>
        <v>0</v>
      </c>
      <c r="G159" s="126">
        <f>IF(ISNA(VLOOKUP($A159,DSSV!$A$7:$S$65536,IN_DTK!G$5,0))=FALSE,VLOOKUP($A159,DSSV!$A$7:$S$65536,IN_DTK!G$5,0),"")</f>
        <v>0</v>
      </c>
      <c r="H159" s="126" t="str">
        <f>IF(ISNA(VLOOKUP($A159,DSSV!$A$7:$S$65536,IN_DTK!H$5,0))=FALSE,IF(H$8&lt;&gt;0,VLOOKUP($A159,DSSV!$A$7:$S$65536,IN_DTK!H$5,0),""),"")</f>
        <v/>
      </c>
      <c r="I159" s="126" t="str">
        <f>IF(ISNA(VLOOKUP($A159,DSSV!$A$7:$S$65536,IN_DTK!I$5,0))=FALSE,IF(I$8&lt;&gt;0,VLOOKUP($A159,DSSV!$A$7:$S$65536,IN_DTK!I$5,0),""),"")</f>
        <v/>
      </c>
      <c r="J159" s="126" t="str">
        <f>IF(ISNA(VLOOKUP($A159,DSSV!$A$7:$S$65536,IN_DTK!J$5,0))=FALSE,IF(J$8&lt;&gt;0,VLOOKUP($A159,DSSV!$A$7:$S$65536,IN_DTK!J$5,0),""),"")</f>
        <v/>
      </c>
      <c r="K159" s="126" t="str">
        <f>IF(ISNA(VLOOKUP($A159,DSSV!$A$7:$S$65536,IN_DTK!K$5,0))=FALSE,IF(K$8&lt;&gt;0,VLOOKUP($A159,DSSV!$A$7:$S$65536,IN_DTK!K$5,0),""),"")</f>
        <v/>
      </c>
      <c r="L159" s="126" t="str">
        <f>IF(ISNA(VLOOKUP($A159,DSSV!$A$7:$S$65536,IN_DTK!L$5,0))=FALSE,IF(L$8&lt;&gt;0,VLOOKUP($A159,DSSV!$A$7:$S$65536,IN_DTK!L$5,0),""),"")</f>
        <v/>
      </c>
      <c r="M159" s="126" t="str">
        <f>IF(ISNA(VLOOKUP($A159,DSSV!$A$7:$S$65536,IN_DTK!M$5,0))=FALSE,IF(M$8&lt;&gt;0,VLOOKUP($A159,DSSV!$A$7:$S$65536,IN_DTK!M$5,0),""),"")</f>
        <v/>
      </c>
      <c r="N159" s="126" t="str">
        <f>IF(ISNA(VLOOKUP($A159,DSSV!$A$7:$S$65536,IN_DTK!N$5,0))=FALSE,IF(N$8&lt;&gt;0,VLOOKUP($A159,DSSV!$A$7:$S$65536,IN_DTK!N$5,0),""),"")</f>
        <v/>
      </c>
      <c r="O159" s="126" t="str">
        <f>IF(ISNA(VLOOKUP($A159,DSSV!$A$7:$S$65536,IN_DTK!O$5,0))=FALSE,IF(O$8&lt;&gt;0,VLOOKUP($A159,DSSV!$A$7:$S$65536,IN_DTK!O$5,0),""),"")</f>
        <v/>
      </c>
      <c r="P159" s="126" t="str">
        <f>IF(ISNA(VLOOKUP($A159,DSSV!$A$7:$S$65536,IN_DTK!P$5,0))=FALSE,IF(P$8&lt;&gt;0,VLOOKUP($A159,DSSV!$A$7:$S$65536,IN_DTK!P$5,0),""),"")</f>
        <v/>
      </c>
      <c r="Q159" s="129">
        <f>IF(ISNA(VLOOKUP($A159,DSSV!$A$7:$S$65536,IN_DTK!Q$5,0))=FALSE,VLOOKUP($A159,DSSV!$A$7:$S$65536,IN_DTK!Q$5,0),"")</f>
        <v>0</v>
      </c>
      <c r="R159" s="130" t="str">
        <f>IF(ISNA(VLOOKUP($A159,DSSV!$A$7:$S$65536,IN_DTK!R$5,0))=FALSE,VLOOKUP($A159,DSSV!$A$7:$S$65536,IN_DTK!R$5,0),"")</f>
        <v>Không</v>
      </c>
      <c r="S159" s="131">
        <f>IF(ISNA(VLOOKUP($A159,DSSV!$A$7:$S$65536,IN_DTK!S$5,0))=FALSE,VLOOKUP($A159,DSSV!$A$7:$S$65536,IN_DTK!S$5,0),"")</f>
        <v>0</v>
      </c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</row>
    <row r="160" spans="1:55" s="125" customFormat="1" ht="20.100000000000001" customHeight="1">
      <c r="A160" s="123">
        <v>152</v>
      </c>
      <c r="B160" s="126">
        <v>152</v>
      </c>
      <c r="C160" s="126">
        <f>IF(ISNA(VLOOKUP($A160,DSSV!$A$7:$S$65536,IN_DTK!C$5,0))=FALSE,VLOOKUP($A160,DSSV!$A$7:$S$65536,IN_DTK!C$5,0),"")</f>
        <v>0</v>
      </c>
      <c r="D160" s="127">
        <f>IF(ISNA(VLOOKUP($A160,DSSV!$A$7:$S$65536,IN_DTK!D$5,0))=FALSE,VLOOKUP($A160,DSSV!$A$7:$S$65536,IN_DTK!D$5,0),"")</f>
        <v>0</v>
      </c>
      <c r="E160" s="128">
        <f>IF(ISNA(VLOOKUP($A160,DSSV!$A$7:$S$65536,IN_DTK!E$5,0))=FALSE,VLOOKUP($A160,DSSV!$A$7:$S$65536,IN_DTK!E$5,0),"")</f>
        <v>0</v>
      </c>
      <c r="F160" s="126">
        <f>IF(ISNA(VLOOKUP($A160,DSSV!$A$7:$S$65536,IN_DTK!F$5,0))=FALSE,VLOOKUP($A160,DSSV!$A$7:$S$65536,IN_DTK!F$5,0),"")</f>
        <v>0</v>
      </c>
      <c r="G160" s="126">
        <f>IF(ISNA(VLOOKUP($A160,DSSV!$A$7:$S$65536,IN_DTK!G$5,0))=FALSE,VLOOKUP($A160,DSSV!$A$7:$S$65536,IN_DTK!G$5,0),"")</f>
        <v>0</v>
      </c>
      <c r="H160" s="126" t="str">
        <f>IF(ISNA(VLOOKUP($A160,DSSV!$A$7:$S$65536,IN_DTK!H$5,0))=FALSE,IF(H$8&lt;&gt;0,VLOOKUP($A160,DSSV!$A$7:$S$65536,IN_DTK!H$5,0),""),"")</f>
        <v/>
      </c>
      <c r="I160" s="126" t="str">
        <f>IF(ISNA(VLOOKUP($A160,DSSV!$A$7:$S$65536,IN_DTK!I$5,0))=FALSE,IF(I$8&lt;&gt;0,VLOOKUP($A160,DSSV!$A$7:$S$65536,IN_DTK!I$5,0),""),"")</f>
        <v/>
      </c>
      <c r="J160" s="126" t="str">
        <f>IF(ISNA(VLOOKUP($A160,DSSV!$A$7:$S$65536,IN_DTK!J$5,0))=FALSE,IF(J$8&lt;&gt;0,VLOOKUP($A160,DSSV!$A$7:$S$65536,IN_DTK!J$5,0),""),"")</f>
        <v/>
      </c>
      <c r="K160" s="126" t="str">
        <f>IF(ISNA(VLOOKUP($A160,DSSV!$A$7:$S$65536,IN_DTK!K$5,0))=FALSE,IF(K$8&lt;&gt;0,VLOOKUP($A160,DSSV!$A$7:$S$65536,IN_DTK!K$5,0),""),"")</f>
        <v/>
      </c>
      <c r="L160" s="126" t="str">
        <f>IF(ISNA(VLOOKUP($A160,DSSV!$A$7:$S$65536,IN_DTK!L$5,0))=FALSE,IF(L$8&lt;&gt;0,VLOOKUP($A160,DSSV!$A$7:$S$65536,IN_DTK!L$5,0),""),"")</f>
        <v/>
      </c>
      <c r="M160" s="126" t="str">
        <f>IF(ISNA(VLOOKUP($A160,DSSV!$A$7:$S$65536,IN_DTK!M$5,0))=FALSE,IF(M$8&lt;&gt;0,VLOOKUP($A160,DSSV!$A$7:$S$65536,IN_DTK!M$5,0),""),"")</f>
        <v/>
      </c>
      <c r="N160" s="126" t="str">
        <f>IF(ISNA(VLOOKUP($A160,DSSV!$A$7:$S$65536,IN_DTK!N$5,0))=FALSE,IF(N$8&lt;&gt;0,VLOOKUP($A160,DSSV!$A$7:$S$65536,IN_DTK!N$5,0),""),"")</f>
        <v/>
      </c>
      <c r="O160" s="126" t="str">
        <f>IF(ISNA(VLOOKUP($A160,DSSV!$A$7:$S$65536,IN_DTK!O$5,0))=FALSE,IF(O$8&lt;&gt;0,VLOOKUP($A160,DSSV!$A$7:$S$65536,IN_DTK!O$5,0),""),"")</f>
        <v/>
      </c>
      <c r="P160" s="126" t="str">
        <f>IF(ISNA(VLOOKUP($A160,DSSV!$A$7:$S$65536,IN_DTK!P$5,0))=FALSE,IF(P$8&lt;&gt;0,VLOOKUP($A160,DSSV!$A$7:$S$65536,IN_DTK!P$5,0),""),"")</f>
        <v/>
      </c>
      <c r="Q160" s="129">
        <f>IF(ISNA(VLOOKUP($A160,DSSV!$A$7:$S$65536,IN_DTK!Q$5,0))=FALSE,VLOOKUP($A160,DSSV!$A$7:$S$65536,IN_DTK!Q$5,0),"")</f>
        <v>0</v>
      </c>
      <c r="R160" s="130" t="str">
        <f>IF(ISNA(VLOOKUP($A160,DSSV!$A$7:$S$65536,IN_DTK!R$5,0))=FALSE,VLOOKUP($A160,DSSV!$A$7:$S$65536,IN_DTK!R$5,0),"")</f>
        <v>Không</v>
      </c>
      <c r="S160" s="131">
        <f>IF(ISNA(VLOOKUP($A160,DSSV!$A$7:$S$65536,IN_DTK!S$5,0))=FALSE,VLOOKUP($A160,DSSV!$A$7:$S$65536,IN_DTK!S$5,0),"")</f>
        <v>0</v>
      </c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</row>
    <row r="161" spans="1:55" s="125" customFormat="1" ht="20.100000000000001" customHeight="1">
      <c r="A161" s="123">
        <v>153</v>
      </c>
      <c r="B161" s="126">
        <v>153</v>
      </c>
      <c r="C161" s="126">
        <f>IF(ISNA(VLOOKUP($A161,DSSV!$A$7:$S$65536,IN_DTK!C$5,0))=FALSE,VLOOKUP($A161,DSSV!$A$7:$S$65536,IN_DTK!C$5,0),"")</f>
        <v>0</v>
      </c>
      <c r="D161" s="127">
        <f>IF(ISNA(VLOOKUP($A161,DSSV!$A$7:$S$65536,IN_DTK!D$5,0))=FALSE,VLOOKUP($A161,DSSV!$A$7:$S$65536,IN_DTK!D$5,0),"")</f>
        <v>0</v>
      </c>
      <c r="E161" s="128">
        <f>IF(ISNA(VLOOKUP($A161,DSSV!$A$7:$S$65536,IN_DTK!E$5,0))=FALSE,VLOOKUP($A161,DSSV!$A$7:$S$65536,IN_DTK!E$5,0),"")</f>
        <v>0</v>
      </c>
      <c r="F161" s="126">
        <f>IF(ISNA(VLOOKUP($A161,DSSV!$A$7:$S$65536,IN_DTK!F$5,0))=FALSE,VLOOKUP($A161,DSSV!$A$7:$S$65536,IN_DTK!F$5,0),"")</f>
        <v>0</v>
      </c>
      <c r="G161" s="126">
        <f>IF(ISNA(VLOOKUP($A161,DSSV!$A$7:$S$65536,IN_DTK!G$5,0))=FALSE,VLOOKUP($A161,DSSV!$A$7:$S$65536,IN_DTK!G$5,0),"")</f>
        <v>0</v>
      </c>
      <c r="H161" s="126" t="str">
        <f>IF(ISNA(VLOOKUP($A161,DSSV!$A$7:$S$65536,IN_DTK!H$5,0))=FALSE,IF(H$8&lt;&gt;0,VLOOKUP($A161,DSSV!$A$7:$S$65536,IN_DTK!H$5,0),""),"")</f>
        <v/>
      </c>
      <c r="I161" s="126" t="str">
        <f>IF(ISNA(VLOOKUP($A161,DSSV!$A$7:$S$65536,IN_DTK!I$5,0))=FALSE,IF(I$8&lt;&gt;0,VLOOKUP($A161,DSSV!$A$7:$S$65536,IN_DTK!I$5,0),""),"")</f>
        <v/>
      </c>
      <c r="J161" s="126" t="str">
        <f>IF(ISNA(VLOOKUP($A161,DSSV!$A$7:$S$65536,IN_DTK!J$5,0))=FALSE,IF(J$8&lt;&gt;0,VLOOKUP($A161,DSSV!$A$7:$S$65536,IN_DTK!J$5,0),""),"")</f>
        <v/>
      </c>
      <c r="K161" s="126" t="str">
        <f>IF(ISNA(VLOOKUP($A161,DSSV!$A$7:$S$65536,IN_DTK!K$5,0))=FALSE,IF(K$8&lt;&gt;0,VLOOKUP($A161,DSSV!$A$7:$S$65536,IN_DTK!K$5,0),""),"")</f>
        <v/>
      </c>
      <c r="L161" s="126" t="str">
        <f>IF(ISNA(VLOOKUP($A161,DSSV!$A$7:$S$65536,IN_DTK!L$5,0))=FALSE,IF(L$8&lt;&gt;0,VLOOKUP($A161,DSSV!$A$7:$S$65536,IN_DTK!L$5,0),""),"")</f>
        <v/>
      </c>
      <c r="M161" s="126" t="str">
        <f>IF(ISNA(VLOOKUP($A161,DSSV!$A$7:$S$65536,IN_DTK!M$5,0))=FALSE,IF(M$8&lt;&gt;0,VLOOKUP($A161,DSSV!$A$7:$S$65536,IN_DTK!M$5,0),""),"")</f>
        <v/>
      </c>
      <c r="N161" s="126" t="str">
        <f>IF(ISNA(VLOOKUP($A161,DSSV!$A$7:$S$65536,IN_DTK!N$5,0))=FALSE,IF(N$8&lt;&gt;0,VLOOKUP($A161,DSSV!$A$7:$S$65536,IN_DTK!N$5,0),""),"")</f>
        <v/>
      </c>
      <c r="O161" s="126" t="str">
        <f>IF(ISNA(VLOOKUP($A161,DSSV!$A$7:$S$65536,IN_DTK!O$5,0))=FALSE,IF(O$8&lt;&gt;0,VLOOKUP($A161,DSSV!$A$7:$S$65536,IN_DTK!O$5,0),""),"")</f>
        <v/>
      </c>
      <c r="P161" s="126" t="str">
        <f>IF(ISNA(VLOOKUP($A161,DSSV!$A$7:$S$65536,IN_DTK!P$5,0))=FALSE,IF(P$8&lt;&gt;0,VLOOKUP($A161,DSSV!$A$7:$S$65536,IN_DTK!P$5,0),""),"")</f>
        <v/>
      </c>
      <c r="Q161" s="129">
        <f>IF(ISNA(VLOOKUP($A161,DSSV!$A$7:$S$65536,IN_DTK!Q$5,0))=FALSE,VLOOKUP($A161,DSSV!$A$7:$S$65536,IN_DTK!Q$5,0),"")</f>
        <v>0</v>
      </c>
      <c r="R161" s="130" t="str">
        <f>IF(ISNA(VLOOKUP($A161,DSSV!$A$7:$S$65536,IN_DTK!R$5,0))=FALSE,VLOOKUP($A161,DSSV!$A$7:$S$65536,IN_DTK!R$5,0),"")</f>
        <v>Không</v>
      </c>
      <c r="S161" s="131">
        <f>IF(ISNA(VLOOKUP($A161,DSSV!$A$7:$S$65536,IN_DTK!S$5,0))=FALSE,VLOOKUP($A161,DSSV!$A$7:$S$65536,IN_DTK!S$5,0),"")</f>
        <v>0</v>
      </c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</row>
    <row r="162" spans="1:55" s="125" customFormat="1" ht="20.100000000000001" customHeight="1">
      <c r="A162" s="123">
        <v>154</v>
      </c>
      <c r="B162" s="126">
        <v>154</v>
      </c>
      <c r="C162" s="126">
        <f>IF(ISNA(VLOOKUP($A162,DSSV!$A$7:$S$65536,IN_DTK!C$5,0))=FALSE,VLOOKUP($A162,DSSV!$A$7:$S$65536,IN_DTK!C$5,0),"")</f>
        <v>0</v>
      </c>
      <c r="D162" s="127">
        <f>IF(ISNA(VLOOKUP($A162,DSSV!$A$7:$S$65536,IN_DTK!D$5,0))=FALSE,VLOOKUP($A162,DSSV!$A$7:$S$65536,IN_DTK!D$5,0),"")</f>
        <v>0</v>
      </c>
      <c r="E162" s="128">
        <f>IF(ISNA(VLOOKUP($A162,DSSV!$A$7:$S$65536,IN_DTK!E$5,0))=FALSE,VLOOKUP($A162,DSSV!$A$7:$S$65536,IN_DTK!E$5,0),"")</f>
        <v>0</v>
      </c>
      <c r="F162" s="126">
        <f>IF(ISNA(VLOOKUP($A162,DSSV!$A$7:$S$65536,IN_DTK!F$5,0))=FALSE,VLOOKUP($A162,DSSV!$A$7:$S$65536,IN_DTK!F$5,0),"")</f>
        <v>0</v>
      </c>
      <c r="G162" s="126">
        <f>IF(ISNA(VLOOKUP($A162,DSSV!$A$7:$S$65536,IN_DTK!G$5,0))=FALSE,VLOOKUP($A162,DSSV!$A$7:$S$65536,IN_DTK!G$5,0),"")</f>
        <v>0</v>
      </c>
      <c r="H162" s="126" t="str">
        <f>IF(ISNA(VLOOKUP($A162,DSSV!$A$7:$S$65536,IN_DTK!H$5,0))=FALSE,IF(H$8&lt;&gt;0,VLOOKUP($A162,DSSV!$A$7:$S$65536,IN_DTK!H$5,0),""),"")</f>
        <v/>
      </c>
      <c r="I162" s="126" t="str">
        <f>IF(ISNA(VLOOKUP($A162,DSSV!$A$7:$S$65536,IN_DTK!I$5,0))=FALSE,IF(I$8&lt;&gt;0,VLOOKUP($A162,DSSV!$A$7:$S$65536,IN_DTK!I$5,0),""),"")</f>
        <v/>
      </c>
      <c r="J162" s="126" t="str">
        <f>IF(ISNA(VLOOKUP($A162,DSSV!$A$7:$S$65536,IN_DTK!J$5,0))=FALSE,IF(J$8&lt;&gt;0,VLOOKUP($A162,DSSV!$A$7:$S$65536,IN_DTK!J$5,0),""),"")</f>
        <v/>
      </c>
      <c r="K162" s="126" t="str">
        <f>IF(ISNA(VLOOKUP($A162,DSSV!$A$7:$S$65536,IN_DTK!K$5,0))=FALSE,IF(K$8&lt;&gt;0,VLOOKUP($A162,DSSV!$A$7:$S$65536,IN_DTK!K$5,0),""),"")</f>
        <v/>
      </c>
      <c r="L162" s="126" t="str">
        <f>IF(ISNA(VLOOKUP($A162,DSSV!$A$7:$S$65536,IN_DTK!L$5,0))=FALSE,IF(L$8&lt;&gt;0,VLOOKUP($A162,DSSV!$A$7:$S$65536,IN_DTK!L$5,0),""),"")</f>
        <v/>
      </c>
      <c r="M162" s="126" t="str">
        <f>IF(ISNA(VLOOKUP($A162,DSSV!$A$7:$S$65536,IN_DTK!M$5,0))=FALSE,IF(M$8&lt;&gt;0,VLOOKUP($A162,DSSV!$A$7:$S$65536,IN_DTK!M$5,0),""),"")</f>
        <v/>
      </c>
      <c r="N162" s="126" t="str">
        <f>IF(ISNA(VLOOKUP($A162,DSSV!$A$7:$S$65536,IN_DTK!N$5,0))=FALSE,IF(N$8&lt;&gt;0,VLOOKUP($A162,DSSV!$A$7:$S$65536,IN_DTK!N$5,0),""),"")</f>
        <v/>
      </c>
      <c r="O162" s="126" t="str">
        <f>IF(ISNA(VLOOKUP($A162,DSSV!$A$7:$S$65536,IN_DTK!O$5,0))=FALSE,IF(O$8&lt;&gt;0,VLOOKUP($A162,DSSV!$A$7:$S$65536,IN_DTK!O$5,0),""),"")</f>
        <v/>
      </c>
      <c r="P162" s="126" t="str">
        <f>IF(ISNA(VLOOKUP($A162,DSSV!$A$7:$S$65536,IN_DTK!P$5,0))=FALSE,IF(P$8&lt;&gt;0,VLOOKUP($A162,DSSV!$A$7:$S$65536,IN_DTK!P$5,0),""),"")</f>
        <v/>
      </c>
      <c r="Q162" s="129">
        <f>IF(ISNA(VLOOKUP($A162,DSSV!$A$7:$S$65536,IN_DTK!Q$5,0))=FALSE,VLOOKUP($A162,DSSV!$A$7:$S$65536,IN_DTK!Q$5,0),"")</f>
        <v>0</v>
      </c>
      <c r="R162" s="130" t="str">
        <f>IF(ISNA(VLOOKUP($A162,DSSV!$A$7:$S$65536,IN_DTK!R$5,0))=FALSE,VLOOKUP($A162,DSSV!$A$7:$S$65536,IN_DTK!R$5,0),"")</f>
        <v>Không</v>
      </c>
      <c r="S162" s="131">
        <f>IF(ISNA(VLOOKUP($A162,DSSV!$A$7:$S$65536,IN_DTK!S$5,0))=FALSE,VLOOKUP($A162,DSSV!$A$7:$S$65536,IN_DTK!S$5,0),"")</f>
        <v>0</v>
      </c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</row>
    <row r="163" spans="1:55" s="125" customFormat="1" ht="20.100000000000001" customHeight="1">
      <c r="A163" s="123">
        <v>155</v>
      </c>
      <c r="B163" s="126">
        <v>155</v>
      </c>
      <c r="C163" s="126">
        <f>IF(ISNA(VLOOKUP($A163,DSSV!$A$7:$S$65536,IN_DTK!C$5,0))=FALSE,VLOOKUP($A163,DSSV!$A$7:$S$65536,IN_DTK!C$5,0),"")</f>
        <v>0</v>
      </c>
      <c r="D163" s="127">
        <f>IF(ISNA(VLOOKUP($A163,DSSV!$A$7:$S$65536,IN_DTK!D$5,0))=FALSE,VLOOKUP($A163,DSSV!$A$7:$S$65536,IN_DTK!D$5,0),"")</f>
        <v>0</v>
      </c>
      <c r="E163" s="128">
        <f>IF(ISNA(VLOOKUP($A163,DSSV!$A$7:$S$65536,IN_DTK!E$5,0))=FALSE,VLOOKUP($A163,DSSV!$A$7:$S$65536,IN_DTK!E$5,0),"")</f>
        <v>0</v>
      </c>
      <c r="F163" s="126">
        <f>IF(ISNA(VLOOKUP($A163,DSSV!$A$7:$S$65536,IN_DTK!F$5,0))=FALSE,VLOOKUP($A163,DSSV!$A$7:$S$65536,IN_DTK!F$5,0),"")</f>
        <v>0</v>
      </c>
      <c r="G163" s="126">
        <f>IF(ISNA(VLOOKUP($A163,DSSV!$A$7:$S$65536,IN_DTK!G$5,0))=FALSE,VLOOKUP($A163,DSSV!$A$7:$S$65536,IN_DTK!G$5,0),"")</f>
        <v>0</v>
      </c>
      <c r="H163" s="126" t="str">
        <f>IF(ISNA(VLOOKUP($A163,DSSV!$A$7:$S$65536,IN_DTK!H$5,0))=FALSE,IF(H$8&lt;&gt;0,VLOOKUP($A163,DSSV!$A$7:$S$65536,IN_DTK!H$5,0),""),"")</f>
        <v/>
      </c>
      <c r="I163" s="126" t="str">
        <f>IF(ISNA(VLOOKUP($A163,DSSV!$A$7:$S$65536,IN_DTK!I$5,0))=FALSE,IF(I$8&lt;&gt;0,VLOOKUP($A163,DSSV!$A$7:$S$65536,IN_DTK!I$5,0),""),"")</f>
        <v/>
      </c>
      <c r="J163" s="126" t="str">
        <f>IF(ISNA(VLOOKUP($A163,DSSV!$A$7:$S$65536,IN_DTK!J$5,0))=FALSE,IF(J$8&lt;&gt;0,VLOOKUP($A163,DSSV!$A$7:$S$65536,IN_DTK!J$5,0),""),"")</f>
        <v/>
      </c>
      <c r="K163" s="126" t="str">
        <f>IF(ISNA(VLOOKUP($A163,DSSV!$A$7:$S$65536,IN_DTK!K$5,0))=FALSE,IF(K$8&lt;&gt;0,VLOOKUP($A163,DSSV!$A$7:$S$65536,IN_DTK!K$5,0),""),"")</f>
        <v/>
      </c>
      <c r="L163" s="126" t="str">
        <f>IF(ISNA(VLOOKUP($A163,DSSV!$A$7:$S$65536,IN_DTK!L$5,0))=FALSE,IF(L$8&lt;&gt;0,VLOOKUP($A163,DSSV!$A$7:$S$65536,IN_DTK!L$5,0),""),"")</f>
        <v/>
      </c>
      <c r="M163" s="126" t="str">
        <f>IF(ISNA(VLOOKUP($A163,DSSV!$A$7:$S$65536,IN_DTK!M$5,0))=FALSE,IF(M$8&lt;&gt;0,VLOOKUP($A163,DSSV!$A$7:$S$65536,IN_DTK!M$5,0),""),"")</f>
        <v/>
      </c>
      <c r="N163" s="126" t="str">
        <f>IF(ISNA(VLOOKUP($A163,DSSV!$A$7:$S$65536,IN_DTK!N$5,0))=FALSE,IF(N$8&lt;&gt;0,VLOOKUP($A163,DSSV!$A$7:$S$65536,IN_DTK!N$5,0),""),"")</f>
        <v/>
      </c>
      <c r="O163" s="126" t="str">
        <f>IF(ISNA(VLOOKUP($A163,DSSV!$A$7:$S$65536,IN_DTK!O$5,0))=FALSE,IF(O$8&lt;&gt;0,VLOOKUP($A163,DSSV!$A$7:$S$65536,IN_DTK!O$5,0),""),"")</f>
        <v/>
      </c>
      <c r="P163" s="126" t="str">
        <f>IF(ISNA(VLOOKUP($A163,DSSV!$A$7:$S$65536,IN_DTK!P$5,0))=FALSE,IF(P$8&lt;&gt;0,VLOOKUP($A163,DSSV!$A$7:$S$65536,IN_DTK!P$5,0),""),"")</f>
        <v/>
      </c>
      <c r="Q163" s="129">
        <f>IF(ISNA(VLOOKUP($A163,DSSV!$A$7:$S$65536,IN_DTK!Q$5,0))=FALSE,VLOOKUP($A163,DSSV!$A$7:$S$65536,IN_DTK!Q$5,0),"")</f>
        <v>0</v>
      </c>
      <c r="R163" s="130" t="str">
        <f>IF(ISNA(VLOOKUP($A163,DSSV!$A$7:$S$65536,IN_DTK!R$5,0))=FALSE,VLOOKUP($A163,DSSV!$A$7:$S$65536,IN_DTK!R$5,0),"")</f>
        <v>Không</v>
      </c>
      <c r="S163" s="131">
        <f>IF(ISNA(VLOOKUP($A163,DSSV!$A$7:$S$65536,IN_DTK!S$5,0))=FALSE,VLOOKUP($A163,DSSV!$A$7:$S$65536,IN_DTK!S$5,0),"")</f>
        <v>0</v>
      </c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</row>
    <row r="164" spans="1:55" s="125" customFormat="1" ht="20.100000000000001" customHeight="1">
      <c r="A164" s="123">
        <v>156</v>
      </c>
      <c r="B164" s="126">
        <v>156</v>
      </c>
      <c r="C164" s="126">
        <f>IF(ISNA(VLOOKUP($A164,DSSV!$A$7:$S$65536,IN_DTK!C$5,0))=FALSE,VLOOKUP($A164,DSSV!$A$7:$S$65536,IN_DTK!C$5,0),"")</f>
        <v>0</v>
      </c>
      <c r="D164" s="127">
        <f>IF(ISNA(VLOOKUP($A164,DSSV!$A$7:$S$65536,IN_DTK!D$5,0))=FALSE,VLOOKUP($A164,DSSV!$A$7:$S$65536,IN_DTK!D$5,0),"")</f>
        <v>0</v>
      </c>
      <c r="E164" s="128">
        <f>IF(ISNA(VLOOKUP($A164,DSSV!$A$7:$S$65536,IN_DTK!E$5,0))=FALSE,VLOOKUP($A164,DSSV!$A$7:$S$65536,IN_DTK!E$5,0),"")</f>
        <v>0</v>
      </c>
      <c r="F164" s="126">
        <f>IF(ISNA(VLOOKUP($A164,DSSV!$A$7:$S$65536,IN_DTK!F$5,0))=FALSE,VLOOKUP($A164,DSSV!$A$7:$S$65536,IN_DTK!F$5,0),"")</f>
        <v>0</v>
      </c>
      <c r="G164" s="126">
        <f>IF(ISNA(VLOOKUP($A164,DSSV!$A$7:$S$65536,IN_DTK!G$5,0))=FALSE,VLOOKUP($A164,DSSV!$A$7:$S$65536,IN_DTK!G$5,0),"")</f>
        <v>0</v>
      </c>
      <c r="H164" s="126" t="str">
        <f>IF(ISNA(VLOOKUP($A164,DSSV!$A$7:$S$65536,IN_DTK!H$5,0))=FALSE,IF(H$8&lt;&gt;0,VLOOKUP($A164,DSSV!$A$7:$S$65536,IN_DTK!H$5,0),""),"")</f>
        <v/>
      </c>
      <c r="I164" s="126" t="str">
        <f>IF(ISNA(VLOOKUP($A164,DSSV!$A$7:$S$65536,IN_DTK!I$5,0))=FALSE,IF(I$8&lt;&gt;0,VLOOKUP($A164,DSSV!$A$7:$S$65536,IN_DTK!I$5,0),""),"")</f>
        <v/>
      </c>
      <c r="J164" s="126" t="str">
        <f>IF(ISNA(VLOOKUP($A164,DSSV!$A$7:$S$65536,IN_DTK!J$5,0))=FALSE,IF(J$8&lt;&gt;0,VLOOKUP($A164,DSSV!$A$7:$S$65536,IN_DTK!J$5,0),""),"")</f>
        <v/>
      </c>
      <c r="K164" s="126" t="str">
        <f>IF(ISNA(VLOOKUP($A164,DSSV!$A$7:$S$65536,IN_DTK!K$5,0))=FALSE,IF(K$8&lt;&gt;0,VLOOKUP($A164,DSSV!$A$7:$S$65536,IN_DTK!K$5,0),""),"")</f>
        <v/>
      </c>
      <c r="L164" s="126" t="str">
        <f>IF(ISNA(VLOOKUP($A164,DSSV!$A$7:$S$65536,IN_DTK!L$5,0))=FALSE,IF(L$8&lt;&gt;0,VLOOKUP($A164,DSSV!$A$7:$S$65536,IN_DTK!L$5,0),""),"")</f>
        <v/>
      </c>
      <c r="M164" s="126" t="str">
        <f>IF(ISNA(VLOOKUP($A164,DSSV!$A$7:$S$65536,IN_DTK!M$5,0))=FALSE,IF(M$8&lt;&gt;0,VLOOKUP($A164,DSSV!$A$7:$S$65536,IN_DTK!M$5,0),""),"")</f>
        <v/>
      </c>
      <c r="N164" s="126" t="str">
        <f>IF(ISNA(VLOOKUP($A164,DSSV!$A$7:$S$65536,IN_DTK!N$5,0))=FALSE,IF(N$8&lt;&gt;0,VLOOKUP($A164,DSSV!$A$7:$S$65536,IN_DTK!N$5,0),""),"")</f>
        <v/>
      </c>
      <c r="O164" s="126" t="str">
        <f>IF(ISNA(VLOOKUP($A164,DSSV!$A$7:$S$65536,IN_DTK!O$5,0))=FALSE,IF(O$8&lt;&gt;0,VLOOKUP($A164,DSSV!$A$7:$S$65536,IN_DTK!O$5,0),""),"")</f>
        <v/>
      </c>
      <c r="P164" s="126" t="str">
        <f>IF(ISNA(VLOOKUP($A164,DSSV!$A$7:$S$65536,IN_DTK!P$5,0))=FALSE,IF(P$8&lt;&gt;0,VLOOKUP($A164,DSSV!$A$7:$S$65536,IN_DTK!P$5,0),""),"")</f>
        <v/>
      </c>
      <c r="Q164" s="129">
        <f>IF(ISNA(VLOOKUP($A164,DSSV!$A$7:$S$65536,IN_DTK!Q$5,0))=FALSE,VLOOKUP($A164,DSSV!$A$7:$S$65536,IN_DTK!Q$5,0),"")</f>
        <v>0</v>
      </c>
      <c r="R164" s="130" t="str">
        <f>IF(ISNA(VLOOKUP($A164,DSSV!$A$7:$S$65536,IN_DTK!R$5,0))=FALSE,VLOOKUP($A164,DSSV!$A$7:$S$65536,IN_DTK!R$5,0),"")</f>
        <v>Không</v>
      </c>
      <c r="S164" s="131">
        <f>IF(ISNA(VLOOKUP($A164,DSSV!$A$7:$S$65536,IN_DTK!S$5,0))=FALSE,VLOOKUP($A164,DSSV!$A$7:$S$65536,IN_DTK!S$5,0),"")</f>
        <v>0</v>
      </c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</row>
    <row r="165" spans="1:55" s="125" customFormat="1" ht="20.100000000000001" customHeight="1">
      <c r="A165" s="123">
        <v>157</v>
      </c>
      <c r="B165" s="126">
        <v>157</v>
      </c>
      <c r="C165" s="126">
        <f>IF(ISNA(VLOOKUP($A165,DSSV!$A$7:$S$65536,IN_DTK!C$5,0))=FALSE,VLOOKUP($A165,DSSV!$A$7:$S$65536,IN_DTK!C$5,0),"")</f>
        <v>0</v>
      </c>
      <c r="D165" s="127">
        <f>IF(ISNA(VLOOKUP($A165,DSSV!$A$7:$S$65536,IN_DTK!D$5,0))=FALSE,VLOOKUP($A165,DSSV!$A$7:$S$65536,IN_DTK!D$5,0),"")</f>
        <v>0</v>
      </c>
      <c r="E165" s="128">
        <f>IF(ISNA(VLOOKUP($A165,DSSV!$A$7:$S$65536,IN_DTK!E$5,0))=FALSE,VLOOKUP($A165,DSSV!$A$7:$S$65536,IN_DTK!E$5,0),"")</f>
        <v>0</v>
      </c>
      <c r="F165" s="126">
        <f>IF(ISNA(VLOOKUP($A165,DSSV!$A$7:$S$65536,IN_DTK!F$5,0))=FALSE,VLOOKUP($A165,DSSV!$A$7:$S$65536,IN_DTK!F$5,0),"")</f>
        <v>0</v>
      </c>
      <c r="G165" s="126">
        <f>IF(ISNA(VLOOKUP($A165,DSSV!$A$7:$S$65536,IN_DTK!G$5,0))=FALSE,VLOOKUP($A165,DSSV!$A$7:$S$65536,IN_DTK!G$5,0),"")</f>
        <v>0</v>
      </c>
      <c r="H165" s="126" t="str">
        <f>IF(ISNA(VLOOKUP($A165,DSSV!$A$7:$S$65536,IN_DTK!H$5,0))=FALSE,IF(H$8&lt;&gt;0,VLOOKUP($A165,DSSV!$A$7:$S$65536,IN_DTK!H$5,0),""),"")</f>
        <v/>
      </c>
      <c r="I165" s="126" t="str">
        <f>IF(ISNA(VLOOKUP($A165,DSSV!$A$7:$S$65536,IN_DTK!I$5,0))=FALSE,IF(I$8&lt;&gt;0,VLOOKUP($A165,DSSV!$A$7:$S$65536,IN_DTK!I$5,0),""),"")</f>
        <v/>
      </c>
      <c r="J165" s="126" t="str">
        <f>IF(ISNA(VLOOKUP($A165,DSSV!$A$7:$S$65536,IN_DTK!J$5,0))=FALSE,IF(J$8&lt;&gt;0,VLOOKUP($A165,DSSV!$A$7:$S$65536,IN_DTK!J$5,0),""),"")</f>
        <v/>
      </c>
      <c r="K165" s="126" t="str">
        <f>IF(ISNA(VLOOKUP($A165,DSSV!$A$7:$S$65536,IN_DTK!K$5,0))=FALSE,IF(K$8&lt;&gt;0,VLOOKUP($A165,DSSV!$A$7:$S$65536,IN_DTK!K$5,0),""),"")</f>
        <v/>
      </c>
      <c r="L165" s="126" t="str">
        <f>IF(ISNA(VLOOKUP($A165,DSSV!$A$7:$S$65536,IN_DTK!L$5,0))=FALSE,IF(L$8&lt;&gt;0,VLOOKUP($A165,DSSV!$A$7:$S$65536,IN_DTK!L$5,0),""),"")</f>
        <v/>
      </c>
      <c r="M165" s="126" t="str">
        <f>IF(ISNA(VLOOKUP($A165,DSSV!$A$7:$S$65536,IN_DTK!M$5,0))=FALSE,IF(M$8&lt;&gt;0,VLOOKUP($A165,DSSV!$A$7:$S$65536,IN_DTK!M$5,0),""),"")</f>
        <v/>
      </c>
      <c r="N165" s="126" t="str">
        <f>IF(ISNA(VLOOKUP($A165,DSSV!$A$7:$S$65536,IN_DTK!N$5,0))=FALSE,IF(N$8&lt;&gt;0,VLOOKUP($A165,DSSV!$A$7:$S$65536,IN_DTK!N$5,0),""),"")</f>
        <v/>
      </c>
      <c r="O165" s="126" t="str">
        <f>IF(ISNA(VLOOKUP($A165,DSSV!$A$7:$S$65536,IN_DTK!O$5,0))=FALSE,IF(O$8&lt;&gt;0,VLOOKUP($A165,DSSV!$A$7:$S$65536,IN_DTK!O$5,0),""),"")</f>
        <v/>
      </c>
      <c r="P165" s="126" t="str">
        <f>IF(ISNA(VLOOKUP($A165,DSSV!$A$7:$S$65536,IN_DTK!P$5,0))=FALSE,IF(P$8&lt;&gt;0,VLOOKUP($A165,DSSV!$A$7:$S$65536,IN_DTK!P$5,0),""),"")</f>
        <v/>
      </c>
      <c r="Q165" s="129">
        <f>IF(ISNA(VLOOKUP($A165,DSSV!$A$7:$S$65536,IN_DTK!Q$5,0))=FALSE,VLOOKUP($A165,DSSV!$A$7:$S$65536,IN_DTK!Q$5,0),"")</f>
        <v>0</v>
      </c>
      <c r="R165" s="130" t="str">
        <f>IF(ISNA(VLOOKUP($A165,DSSV!$A$7:$S$65536,IN_DTK!R$5,0))=FALSE,VLOOKUP($A165,DSSV!$A$7:$S$65536,IN_DTK!R$5,0),"")</f>
        <v>Không</v>
      </c>
      <c r="S165" s="131">
        <f>IF(ISNA(VLOOKUP($A165,DSSV!$A$7:$S$65536,IN_DTK!S$5,0))=FALSE,VLOOKUP($A165,DSSV!$A$7:$S$65536,IN_DTK!S$5,0),"")</f>
        <v>0</v>
      </c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</row>
    <row r="166" spans="1:55" s="125" customFormat="1" ht="20.100000000000001" customHeight="1">
      <c r="A166" s="123">
        <v>158</v>
      </c>
      <c r="B166" s="126">
        <v>158</v>
      </c>
      <c r="C166" s="126">
        <f>IF(ISNA(VLOOKUP($A166,DSSV!$A$7:$S$65536,IN_DTK!C$5,0))=FALSE,VLOOKUP($A166,DSSV!$A$7:$S$65536,IN_DTK!C$5,0),"")</f>
        <v>0</v>
      </c>
      <c r="D166" s="127">
        <f>IF(ISNA(VLOOKUP($A166,DSSV!$A$7:$S$65536,IN_DTK!D$5,0))=FALSE,VLOOKUP($A166,DSSV!$A$7:$S$65536,IN_DTK!D$5,0),"")</f>
        <v>0</v>
      </c>
      <c r="E166" s="128">
        <f>IF(ISNA(VLOOKUP($A166,DSSV!$A$7:$S$65536,IN_DTK!E$5,0))=FALSE,VLOOKUP($A166,DSSV!$A$7:$S$65536,IN_DTK!E$5,0),"")</f>
        <v>0</v>
      </c>
      <c r="F166" s="126">
        <f>IF(ISNA(VLOOKUP($A166,DSSV!$A$7:$S$65536,IN_DTK!F$5,0))=FALSE,VLOOKUP($A166,DSSV!$A$7:$S$65536,IN_DTK!F$5,0),"")</f>
        <v>0</v>
      </c>
      <c r="G166" s="126">
        <f>IF(ISNA(VLOOKUP($A166,DSSV!$A$7:$S$65536,IN_DTK!G$5,0))=FALSE,VLOOKUP($A166,DSSV!$A$7:$S$65536,IN_DTK!G$5,0),"")</f>
        <v>0</v>
      </c>
      <c r="H166" s="126" t="str">
        <f>IF(ISNA(VLOOKUP($A166,DSSV!$A$7:$S$65536,IN_DTK!H$5,0))=FALSE,IF(H$8&lt;&gt;0,VLOOKUP($A166,DSSV!$A$7:$S$65536,IN_DTK!H$5,0),""),"")</f>
        <v/>
      </c>
      <c r="I166" s="126" t="str">
        <f>IF(ISNA(VLOOKUP($A166,DSSV!$A$7:$S$65536,IN_DTK!I$5,0))=FALSE,IF(I$8&lt;&gt;0,VLOOKUP($A166,DSSV!$A$7:$S$65536,IN_DTK!I$5,0),""),"")</f>
        <v/>
      </c>
      <c r="J166" s="126" t="str">
        <f>IF(ISNA(VLOOKUP($A166,DSSV!$A$7:$S$65536,IN_DTK!J$5,0))=FALSE,IF(J$8&lt;&gt;0,VLOOKUP($A166,DSSV!$A$7:$S$65536,IN_DTK!J$5,0),""),"")</f>
        <v/>
      </c>
      <c r="K166" s="126" t="str">
        <f>IF(ISNA(VLOOKUP($A166,DSSV!$A$7:$S$65536,IN_DTK!K$5,0))=FALSE,IF(K$8&lt;&gt;0,VLOOKUP($A166,DSSV!$A$7:$S$65536,IN_DTK!K$5,0),""),"")</f>
        <v/>
      </c>
      <c r="L166" s="126" t="str">
        <f>IF(ISNA(VLOOKUP($A166,DSSV!$A$7:$S$65536,IN_DTK!L$5,0))=FALSE,IF(L$8&lt;&gt;0,VLOOKUP($A166,DSSV!$A$7:$S$65536,IN_DTK!L$5,0),""),"")</f>
        <v/>
      </c>
      <c r="M166" s="126" t="str">
        <f>IF(ISNA(VLOOKUP($A166,DSSV!$A$7:$S$65536,IN_DTK!M$5,0))=FALSE,IF(M$8&lt;&gt;0,VLOOKUP($A166,DSSV!$A$7:$S$65536,IN_DTK!M$5,0),""),"")</f>
        <v/>
      </c>
      <c r="N166" s="126" t="str">
        <f>IF(ISNA(VLOOKUP($A166,DSSV!$A$7:$S$65536,IN_DTK!N$5,0))=FALSE,IF(N$8&lt;&gt;0,VLOOKUP($A166,DSSV!$A$7:$S$65536,IN_DTK!N$5,0),""),"")</f>
        <v/>
      </c>
      <c r="O166" s="126" t="str">
        <f>IF(ISNA(VLOOKUP($A166,DSSV!$A$7:$S$65536,IN_DTK!O$5,0))=FALSE,IF(O$8&lt;&gt;0,VLOOKUP($A166,DSSV!$A$7:$S$65536,IN_DTK!O$5,0),""),"")</f>
        <v/>
      </c>
      <c r="P166" s="126" t="str">
        <f>IF(ISNA(VLOOKUP($A166,DSSV!$A$7:$S$65536,IN_DTK!P$5,0))=FALSE,IF(P$8&lt;&gt;0,VLOOKUP($A166,DSSV!$A$7:$S$65536,IN_DTK!P$5,0),""),"")</f>
        <v/>
      </c>
      <c r="Q166" s="129">
        <f>IF(ISNA(VLOOKUP($A166,DSSV!$A$7:$S$65536,IN_DTK!Q$5,0))=FALSE,VLOOKUP($A166,DSSV!$A$7:$S$65536,IN_DTK!Q$5,0),"")</f>
        <v>0</v>
      </c>
      <c r="R166" s="130" t="str">
        <f>IF(ISNA(VLOOKUP($A166,DSSV!$A$7:$S$65536,IN_DTK!R$5,0))=FALSE,VLOOKUP($A166,DSSV!$A$7:$S$65536,IN_DTK!R$5,0),"")</f>
        <v>Không</v>
      </c>
      <c r="S166" s="131">
        <f>IF(ISNA(VLOOKUP($A166,DSSV!$A$7:$S$65536,IN_DTK!S$5,0))=FALSE,VLOOKUP($A166,DSSV!$A$7:$S$65536,IN_DTK!S$5,0),"")</f>
        <v>0</v>
      </c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</row>
    <row r="167" spans="1:55" s="125" customFormat="1" ht="20.100000000000001" customHeight="1">
      <c r="A167" s="123">
        <v>159</v>
      </c>
      <c r="B167" s="126">
        <v>159</v>
      </c>
      <c r="C167" s="126">
        <f>IF(ISNA(VLOOKUP($A167,DSSV!$A$7:$S$65536,IN_DTK!C$5,0))=FALSE,VLOOKUP($A167,DSSV!$A$7:$S$65536,IN_DTK!C$5,0),"")</f>
        <v>0</v>
      </c>
      <c r="D167" s="127">
        <f>IF(ISNA(VLOOKUP($A167,DSSV!$A$7:$S$65536,IN_DTK!D$5,0))=FALSE,VLOOKUP($A167,DSSV!$A$7:$S$65536,IN_DTK!D$5,0),"")</f>
        <v>0</v>
      </c>
      <c r="E167" s="128">
        <f>IF(ISNA(VLOOKUP($A167,DSSV!$A$7:$S$65536,IN_DTK!E$5,0))=FALSE,VLOOKUP($A167,DSSV!$A$7:$S$65536,IN_DTK!E$5,0),"")</f>
        <v>0</v>
      </c>
      <c r="F167" s="126">
        <f>IF(ISNA(VLOOKUP($A167,DSSV!$A$7:$S$65536,IN_DTK!F$5,0))=FALSE,VLOOKUP($A167,DSSV!$A$7:$S$65536,IN_DTK!F$5,0),"")</f>
        <v>0</v>
      </c>
      <c r="G167" s="126">
        <f>IF(ISNA(VLOOKUP($A167,DSSV!$A$7:$S$65536,IN_DTK!G$5,0))=FALSE,VLOOKUP($A167,DSSV!$A$7:$S$65536,IN_DTK!G$5,0),"")</f>
        <v>0</v>
      </c>
      <c r="H167" s="126" t="str">
        <f>IF(ISNA(VLOOKUP($A167,DSSV!$A$7:$S$65536,IN_DTK!H$5,0))=FALSE,IF(H$8&lt;&gt;0,VLOOKUP($A167,DSSV!$A$7:$S$65536,IN_DTK!H$5,0),""),"")</f>
        <v/>
      </c>
      <c r="I167" s="126" t="str">
        <f>IF(ISNA(VLOOKUP($A167,DSSV!$A$7:$S$65536,IN_DTK!I$5,0))=FALSE,IF(I$8&lt;&gt;0,VLOOKUP($A167,DSSV!$A$7:$S$65536,IN_DTK!I$5,0),""),"")</f>
        <v/>
      </c>
      <c r="J167" s="126" t="str">
        <f>IF(ISNA(VLOOKUP($A167,DSSV!$A$7:$S$65536,IN_DTK!J$5,0))=FALSE,IF(J$8&lt;&gt;0,VLOOKUP($A167,DSSV!$A$7:$S$65536,IN_DTK!J$5,0),""),"")</f>
        <v/>
      </c>
      <c r="K167" s="126" t="str">
        <f>IF(ISNA(VLOOKUP($A167,DSSV!$A$7:$S$65536,IN_DTK!K$5,0))=FALSE,IF(K$8&lt;&gt;0,VLOOKUP($A167,DSSV!$A$7:$S$65536,IN_DTK!K$5,0),""),"")</f>
        <v/>
      </c>
      <c r="L167" s="126" t="str">
        <f>IF(ISNA(VLOOKUP($A167,DSSV!$A$7:$S$65536,IN_DTK!L$5,0))=FALSE,IF(L$8&lt;&gt;0,VLOOKUP($A167,DSSV!$A$7:$S$65536,IN_DTK!L$5,0),""),"")</f>
        <v/>
      </c>
      <c r="M167" s="126" t="str">
        <f>IF(ISNA(VLOOKUP($A167,DSSV!$A$7:$S$65536,IN_DTK!M$5,0))=FALSE,IF(M$8&lt;&gt;0,VLOOKUP($A167,DSSV!$A$7:$S$65536,IN_DTK!M$5,0),""),"")</f>
        <v/>
      </c>
      <c r="N167" s="126" t="str">
        <f>IF(ISNA(VLOOKUP($A167,DSSV!$A$7:$S$65536,IN_DTK!N$5,0))=FALSE,IF(N$8&lt;&gt;0,VLOOKUP($A167,DSSV!$A$7:$S$65536,IN_DTK!N$5,0),""),"")</f>
        <v/>
      </c>
      <c r="O167" s="126" t="str">
        <f>IF(ISNA(VLOOKUP($A167,DSSV!$A$7:$S$65536,IN_DTK!O$5,0))=FALSE,IF(O$8&lt;&gt;0,VLOOKUP($A167,DSSV!$A$7:$S$65536,IN_DTK!O$5,0),""),"")</f>
        <v/>
      </c>
      <c r="P167" s="126" t="str">
        <f>IF(ISNA(VLOOKUP($A167,DSSV!$A$7:$S$65536,IN_DTK!P$5,0))=FALSE,IF(P$8&lt;&gt;0,VLOOKUP($A167,DSSV!$A$7:$S$65536,IN_DTK!P$5,0),""),"")</f>
        <v/>
      </c>
      <c r="Q167" s="129">
        <f>IF(ISNA(VLOOKUP($A167,DSSV!$A$7:$S$65536,IN_DTK!Q$5,0))=FALSE,VLOOKUP($A167,DSSV!$A$7:$S$65536,IN_DTK!Q$5,0),"")</f>
        <v>0</v>
      </c>
      <c r="R167" s="130" t="str">
        <f>IF(ISNA(VLOOKUP($A167,DSSV!$A$7:$S$65536,IN_DTK!R$5,0))=FALSE,VLOOKUP($A167,DSSV!$A$7:$S$65536,IN_DTK!R$5,0),"")</f>
        <v>Không</v>
      </c>
      <c r="S167" s="131">
        <f>IF(ISNA(VLOOKUP($A167,DSSV!$A$7:$S$65536,IN_DTK!S$5,0))=FALSE,VLOOKUP($A167,DSSV!$A$7:$S$65536,IN_DTK!S$5,0),"")</f>
        <v>0</v>
      </c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</row>
    <row r="168" spans="1:55" s="125" customFormat="1" ht="20.100000000000001" customHeight="1">
      <c r="A168" s="123">
        <v>160</v>
      </c>
      <c r="B168" s="126">
        <v>160</v>
      </c>
      <c r="C168" s="126">
        <f>IF(ISNA(VLOOKUP($A168,DSSV!$A$7:$S$65536,IN_DTK!C$5,0))=FALSE,VLOOKUP($A168,DSSV!$A$7:$S$65536,IN_DTK!C$5,0),"")</f>
        <v>0</v>
      </c>
      <c r="D168" s="127">
        <f>IF(ISNA(VLOOKUP($A168,DSSV!$A$7:$S$65536,IN_DTK!D$5,0))=FALSE,VLOOKUP($A168,DSSV!$A$7:$S$65536,IN_DTK!D$5,0),"")</f>
        <v>0</v>
      </c>
      <c r="E168" s="128">
        <f>IF(ISNA(VLOOKUP($A168,DSSV!$A$7:$S$65536,IN_DTK!E$5,0))=FALSE,VLOOKUP($A168,DSSV!$A$7:$S$65536,IN_DTK!E$5,0),"")</f>
        <v>0</v>
      </c>
      <c r="F168" s="126">
        <f>IF(ISNA(VLOOKUP($A168,DSSV!$A$7:$S$65536,IN_DTK!F$5,0))=FALSE,VLOOKUP($A168,DSSV!$A$7:$S$65536,IN_DTK!F$5,0),"")</f>
        <v>0</v>
      </c>
      <c r="G168" s="126">
        <f>IF(ISNA(VLOOKUP($A168,DSSV!$A$7:$S$65536,IN_DTK!G$5,0))=FALSE,VLOOKUP($A168,DSSV!$A$7:$S$65536,IN_DTK!G$5,0),"")</f>
        <v>0</v>
      </c>
      <c r="H168" s="126" t="str">
        <f>IF(ISNA(VLOOKUP($A168,DSSV!$A$7:$S$65536,IN_DTK!H$5,0))=FALSE,IF(H$8&lt;&gt;0,VLOOKUP($A168,DSSV!$A$7:$S$65536,IN_DTK!H$5,0),""),"")</f>
        <v/>
      </c>
      <c r="I168" s="126" t="str">
        <f>IF(ISNA(VLOOKUP($A168,DSSV!$A$7:$S$65536,IN_DTK!I$5,0))=FALSE,IF(I$8&lt;&gt;0,VLOOKUP($A168,DSSV!$A$7:$S$65536,IN_DTK!I$5,0),""),"")</f>
        <v/>
      </c>
      <c r="J168" s="126" t="str">
        <f>IF(ISNA(VLOOKUP($A168,DSSV!$A$7:$S$65536,IN_DTK!J$5,0))=FALSE,IF(J$8&lt;&gt;0,VLOOKUP($A168,DSSV!$A$7:$S$65536,IN_DTK!J$5,0),""),"")</f>
        <v/>
      </c>
      <c r="K168" s="126" t="str">
        <f>IF(ISNA(VLOOKUP($A168,DSSV!$A$7:$S$65536,IN_DTK!K$5,0))=FALSE,IF(K$8&lt;&gt;0,VLOOKUP($A168,DSSV!$A$7:$S$65536,IN_DTK!K$5,0),""),"")</f>
        <v/>
      </c>
      <c r="L168" s="126" t="str">
        <f>IF(ISNA(VLOOKUP($A168,DSSV!$A$7:$S$65536,IN_DTK!L$5,0))=FALSE,IF(L$8&lt;&gt;0,VLOOKUP($A168,DSSV!$A$7:$S$65536,IN_DTK!L$5,0),""),"")</f>
        <v/>
      </c>
      <c r="M168" s="126" t="str">
        <f>IF(ISNA(VLOOKUP($A168,DSSV!$A$7:$S$65536,IN_DTK!M$5,0))=FALSE,IF(M$8&lt;&gt;0,VLOOKUP($A168,DSSV!$A$7:$S$65536,IN_DTK!M$5,0),""),"")</f>
        <v/>
      </c>
      <c r="N168" s="126" t="str">
        <f>IF(ISNA(VLOOKUP($A168,DSSV!$A$7:$S$65536,IN_DTK!N$5,0))=FALSE,IF(N$8&lt;&gt;0,VLOOKUP($A168,DSSV!$A$7:$S$65536,IN_DTK!N$5,0),""),"")</f>
        <v/>
      </c>
      <c r="O168" s="126" t="str">
        <f>IF(ISNA(VLOOKUP($A168,DSSV!$A$7:$S$65536,IN_DTK!O$5,0))=FALSE,IF(O$8&lt;&gt;0,VLOOKUP($A168,DSSV!$A$7:$S$65536,IN_DTK!O$5,0),""),"")</f>
        <v/>
      </c>
      <c r="P168" s="126" t="str">
        <f>IF(ISNA(VLOOKUP($A168,DSSV!$A$7:$S$65536,IN_DTK!P$5,0))=FALSE,IF(P$8&lt;&gt;0,VLOOKUP($A168,DSSV!$A$7:$S$65536,IN_DTK!P$5,0),""),"")</f>
        <v/>
      </c>
      <c r="Q168" s="129">
        <f>IF(ISNA(VLOOKUP($A168,DSSV!$A$7:$S$65536,IN_DTK!Q$5,0))=FALSE,VLOOKUP($A168,DSSV!$A$7:$S$65536,IN_DTK!Q$5,0),"")</f>
        <v>0</v>
      </c>
      <c r="R168" s="130" t="str">
        <f>IF(ISNA(VLOOKUP($A168,DSSV!$A$7:$S$65536,IN_DTK!R$5,0))=FALSE,VLOOKUP($A168,DSSV!$A$7:$S$65536,IN_DTK!R$5,0),"")</f>
        <v>Không</v>
      </c>
      <c r="S168" s="131">
        <f>IF(ISNA(VLOOKUP($A168,DSSV!$A$7:$S$65536,IN_DTK!S$5,0))=FALSE,VLOOKUP($A168,DSSV!$A$7:$S$65536,IN_DTK!S$5,0),"")</f>
        <v>0</v>
      </c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</row>
    <row r="169" spans="1:55" s="125" customFormat="1" ht="20.100000000000001" customHeight="1">
      <c r="A169" s="123">
        <v>161</v>
      </c>
      <c r="B169" s="126">
        <v>161</v>
      </c>
      <c r="C169" s="126">
        <f>IF(ISNA(VLOOKUP($A169,DSSV!$A$7:$S$65536,IN_DTK!C$5,0))=FALSE,VLOOKUP($A169,DSSV!$A$7:$S$65536,IN_DTK!C$5,0),"")</f>
        <v>0</v>
      </c>
      <c r="D169" s="127">
        <f>IF(ISNA(VLOOKUP($A169,DSSV!$A$7:$S$65536,IN_DTK!D$5,0))=FALSE,VLOOKUP($A169,DSSV!$A$7:$S$65536,IN_DTK!D$5,0),"")</f>
        <v>0</v>
      </c>
      <c r="E169" s="128">
        <f>IF(ISNA(VLOOKUP($A169,DSSV!$A$7:$S$65536,IN_DTK!E$5,0))=FALSE,VLOOKUP($A169,DSSV!$A$7:$S$65536,IN_DTK!E$5,0),"")</f>
        <v>0</v>
      </c>
      <c r="F169" s="126">
        <f>IF(ISNA(VLOOKUP($A169,DSSV!$A$7:$S$65536,IN_DTK!F$5,0))=FALSE,VLOOKUP($A169,DSSV!$A$7:$S$65536,IN_DTK!F$5,0),"")</f>
        <v>0</v>
      </c>
      <c r="G169" s="126">
        <f>IF(ISNA(VLOOKUP($A169,DSSV!$A$7:$S$65536,IN_DTK!G$5,0))=FALSE,VLOOKUP($A169,DSSV!$A$7:$S$65536,IN_DTK!G$5,0),"")</f>
        <v>0</v>
      </c>
      <c r="H169" s="126" t="str">
        <f>IF(ISNA(VLOOKUP($A169,DSSV!$A$7:$S$65536,IN_DTK!H$5,0))=FALSE,IF(H$8&lt;&gt;0,VLOOKUP($A169,DSSV!$A$7:$S$65536,IN_DTK!H$5,0),""),"")</f>
        <v/>
      </c>
      <c r="I169" s="126" t="str">
        <f>IF(ISNA(VLOOKUP($A169,DSSV!$A$7:$S$65536,IN_DTK!I$5,0))=FALSE,IF(I$8&lt;&gt;0,VLOOKUP($A169,DSSV!$A$7:$S$65536,IN_DTK!I$5,0),""),"")</f>
        <v/>
      </c>
      <c r="J169" s="126" t="str">
        <f>IF(ISNA(VLOOKUP($A169,DSSV!$A$7:$S$65536,IN_DTK!J$5,0))=FALSE,IF(J$8&lt;&gt;0,VLOOKUP($A169,DSSV!$A$7:$S$65536,IN_DTK!J$5,0),""),"")</f>
        <v/>
      </c>
      <c r="K169" s="126" t="str">
        <f>IF(ISNA(VLOOKUP($A169,DSSV!$A$7:$S$65536,IN_DTK!K$5,0))=FALSE,IF(K$8&lt;&gt;0,VLOOKUP($A169,DSSV!$A$7:$S$65536,IN_DTK!K$5,0),""),"")</f>
        <v/>
      </c>
      <c r="L169" s="126" t="str">
        <f>IF(ISNA(VLOOKUP($A169,DSSV!$A$7:$S$65536,IN_DTK!L$5,0))=FALSE,IF(L$8&lt;&gt;0,VLOOKUP($A169,DSSV!$A$7:$S$65536,IN_DTK!L$5,0),""),"")</f>
        <v/>
      </c>
      <c r="M169" s="126" t="str">
        <f>IF(ISNA(VLOOKUP($A169,DSSV!$A$7:$S$65536,IN_DTK!M$5,0))=FALSE,IF(M$8&lt;&gt;0,VLOOKUP($A169,DSSV!$A$7:$S$65536,IN_DTK!M$5,0),""),"")</f>
        <v/>
      </c>
      <c r="N169" s="126" t="str">
        <f>IF(ISNA(VLOOKUP($A169,DSSV!$A$7:$S$65536,IN_DTK!N$5,0))=FALSE,IF(N$8&lt;&gt;0,VLOOKUP($A169,DSSV!$A$7:$S$65536,IN_DTK!N$5,0),""),"")</f>
        <v/>
      </c>
      <c r="O169" s="126" t="str">
        <f>IF(ISNA(VLOOKUP($A169,DSSV!$A$7:$S$65536,IN_DTK!O$5,0))=FALSE,IF(O$8&lt;&gt;0,VLOOKUP($A169,DSSV!$A$7:$S$65536,IN_DTK!O$5,0),""),"")</f>
        <v/>
      </c>
      <c r="P169" s="126" t="str">
        <f>IF(ISNA(VLOOKUP($A169,DSSV!$A$7:$S$65536,IN_DTK!P$5,0))=FALSE,IF(P$8&lt;&gt;0,VLOOKUP($A169,DSSV!$A$7:$S$65536,IN_DTK!P$5,0),""),"")</f>
        <v/>
      </c>
      <c r="Q169" s="129">
        <f>IF(ISNA(VLOOKUP($A169,DSSV!$A$7:$S$65536,IN_DTK!Q$5,0))=FALSE,VLOOKUP($A169,DSSV!$A$7:$S$65536,IN_DTK!Q$5,0),"")</f>
        <v>0</v>
      </c>
      <c r="R169" s="130" t="str">
        <f>IF(ISNA(VLOOKUP($A169,DSSV!$A$7:$S$65536,IN_DTK!R$5,0))=FALSE,VLOOKUP($A169,DSSV!$A$7:$S$65536,IN_DTK!R$5,0),"")</f>
        <v>Không</v>
      </c>
      <c r="S169" s="131">
        <f>IF(ISNA(VLOOKUP($A169,DSSV!$A$7:$S$65536,IN_DTK!S$5,0))=FALSE,VLOOKUP($A169,DSSV!$A$7:$S$65536,IN_DTK!S$5,0),"")</f>
        <v>0</v>
      </c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</row>
    <row r="170" spans="1:55" s="125" customFormat="1" ht="20.100000000000001" customHeight="1">
      <c r="A170" s="123">
        <v>162</v>
      </c>
      <c r="B170" s="126">
        <v>162</v>
      </c>
      <c r="C170" s="126">
        <f>IF(ISNA(VLOOKUP($A170,DSSV!$A$7:$S$65536,IN_DTK!C$5,0))=FALSE,VLOOKUP($A170,DSSV!$A$7:$S$65536,IN_DTK!C$5,0),"")</f>
        <v>0</v>
      </c>
      <c r="D170" s="127">
        <f>IF(ISNA(VLOOKUP($A170,DSSV!$A$7:$S$65536,IN_DTK!D$5,0))=FALSE,VLOOKUP($A170,DSSV!$A$7:$S$65536,IN_DTK!D$5,0),"")</f>
        <v>0</v>
      </c>
      <c r="E170" s="128">
        <f>IF(ISNA(VLOOKUP($A170,DSSV!$A$7:$S$65536,IN_DTK!E$5,0))=FALSE,VLOOKUP($A170,DSSV!$A$7:$S$65536,IN_DTK!E$5,0),"")</f>
        <v>0</v>
      </c>
      <c r="F170" s="126">
        <f>IF(ISNA(VLOOKUP($A170,DSSV!$A$7:$S$65536,IN_DTK!F$5,0))=FALSE,VLOOKUP($A170,DSSV!$A$7:$S$65536,IN_DTK!F$5,0),"")</f>
        <v>0</v>
      </c>
      <c r="G170" s="126">
        <f>IF(ISNA(VLOOKUP($A170,DSSV!$A$7:$S$65536,IN_DTK!G$5,0))=FALSE,VLOOKUP($A170,DSSV!$A$7:$S$65536,IN_DTK!G$5,0),"")</f>
        <v>0</v>
      </c>
      <c r="H170" s="126" t="str">
        <f>IF(ISNA(VLOOKUP($A170,DSSV!$A$7:$S$65536,IN_DTK!H$5,0))=FALSE,IF(H$8&lt;&gt;0,VLOOKUP($A170,DSSV!$A$7:$S$65536,IN_DTK!H$5,0),""),"")</f>
        <v/>
      </c>
      <c r="I170" s="126" t="str">
        <f>IF(ISNA(VLOOKUP($A170,DSSV!$A$7:$S$65536,IN_DTK!I$5,0))=FALSE,IF(I$8&lt;&gt;0,VLOOKUP($A170,DSSV!$A$7:$S$65536,IN_DTK!I$5,0),""),"")</f>
        <v/>
      </c>
      <c r="J170" s="126" t="str">
        <f>IF(ISNA(VLOOKUP($A170,DSSV!$A$7:$S$65536,IN_DTK!J$5,0))=FALSE,IF(J$8&lt;&gt;0,VLOOKUP($A170,DSSV!$A$7:$S$65536,IN_DTK!J$5,0),""),"")</f>
        <v/>
      </c>
      <c r="K170" s="126" t="str">
        <f>IF(ISNA(VLOOKUP($A170,DSSV!$A$7:$S$65536,IN_DTK!K$5,0))=FALSE,IF(K$8&lt;&gt;0,VLOOKUP($A170,DSSV!$A$7:$S$65536,IN_DTK!K$5,0),""),"")</f>
        <v/>
      </c>
      <c r="L170" s="126" t="str">
        <f>IF(ISNA(VLOOKUP($A170,DSSV!$A$7:$S$65536,IN_DTK!L$5,0))=FALSE,IF(L$8&lt;&gt;0,VLOOKUP($A170,DSSV!$A$7:$S$65536,IN_DTK!L$5,0),""),"")</f>
        <v/>
      </c>
      <c r="M170" s="126" t="str">
        <f>IF(ISNA(VLOOKUP($A170,DSSV!$A$7:$S$65536,IN_DTK!M$5,0))=FALSE,IF(M$8&lt;&gt;0,VLOOKUP($A170,DSSV!$A$7:$S$65536,IN_DTK!M$5,0),""),"")</f>
        <v/>
      </c>
      <c r="N170" s="126" t="str">
        <f>IF(ISNA(VLOOKUP($A170,DSSV!$A$7:$S$65536,IN_DTK!N$5,0))=FALSE,IF(N$8&lt;&gt;0,VLOOKUP($A170,DSSV!$A$7:$S$65536,IN_DTK!N$5,0),""),"")</f>
        <v/>
      </c>
      <c r="O170" s="126" t="str">
        <f>IF(ISNA(VLOOKUP($A170,DSSV!$A$7:$S$65536,IN_DTK!O$5,0))=FALSE,IF(O$8&lt;&gt;0,VLOOKUP($A170,DSSV!$A$7:$S$65536,IN_DTK!O$5,0),""),"")</f>
        <v/>
      </c>
      <c r="P170" s="126" t="str">
        <f>IF(ISNA(VLOOKUP($A170,DSSV!$A$7:$S$65536,IN_DTK!P$5,0))=FALSE,IF(P$8&lt;&gt;0,VLOOKUP($A170,DSSV!$A$7:$S$65536,IN_DTK!P$5,0),""),"")</f>
        <v/>
      </c>
      <c r="Q170" s="129">
        <f>IF(ISNA(VLOOKUP($A170,DSSV!$A$7:$S$65536,IN_DTK!Q$5,0))=FALSE,VLOOKUP($A170,DSSV!$A$7:$S$65536,IN_DTK!Q$5,0),"")</f>
        <v>0</v>
      </c>
      <c r="R170" s="130" t="str">
        <f>IF(ISNA(VLOOKUP($A170,DSSV!$A$7:$S$65536,IN_DTK!R$5,0))=FALSE,VLOOKUP($A170,DSSV!$A$7:$S$65536,IN_DTK!R$5,0),"")</f>
        <v>Không</v>
      </c>
      <c r="S170" s="131">
        <f>IF(ISNA(VLOOKUP($A170,DSSV!$A$7:$S$65536,IN_DTK!S$5,0))=FALSE,VLOOKUP($A170,DSSV!$A$7:$S$65536,IN_DTK!S$5,0),"")</f>
        <v>0</v>
      </c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</row>
    <row r="171" spans="1:55" s="125" customFormat="1" ht="20.100000000000001" customHeight="1">
      <c r="A171" s="123">
        <v>163</v>
      </c>
      <c r="B171" s="126">
        <v>163</v>
      </c>
      <c r="C171" s="126">
        <f>IF(ISNA(VLOOKUP($A171,DSSV!$A$7:$S$65536,IN_DTK!C$5,0))=FALSE,VLOOKUP($A171,DSSV!$A$7:$S$65536,IN_DTK!C$5,0),"")</f>
        <v>0</v>
      </c>
      <c r="D171" s="127">
        <f>IF(ISNA(VLOOKUP($A171,DSSV!$A$7:$S$65536,IN_DTK!D$5,0))=FALSE,VLOOKUP($A171,DSSV!$A$7:$S$65536,IN_DTK!D$5,0),"")</f>
        <v>0</v>
      </c>
      <c r="E171" s="128">
        <f>IF(ISNA(VLOOKUP($A171,DSSV!$A$7:$S$65536,IN_DTK!E$5,0))=FALSE,VLOOKUP($A171,DSSV!$A$7:$S$65536,IN_DTK!E$5,0),"")</f>
        <v>0</v>
      </c>
      <c r="F171" s="126">
        <f>IF(ISNA(VLOOKUP($A171,DSSV!$A$7:$S$65536,IN_DTK!F$5,0))=FALSE,VLOOKUP($A171,DSSV!$A$7:$S$65536,IN_DTK!F$5,0),"")</f>
        <v>0</v>
      </c>
      <c r="G171" s="126">
        <f>IF(ISNA(VLOOKUP($A171,DSSV!$A$7:$S$65536,IN_DTK!G$5,0))=FALSE,VLOOKUP($A171,DSSV!$A$7:$S$65536,IN_DTK!G$5,0),"")</f>
        <v>0</v>
      </c>
      <c r="H171" s="126" t="str">
        <f>IF(ISNA(VLOOKUP($A171,DSSV!$A$7:$S$65536,IN_DTK!H$5,0))=FALSE,IF(H$8&lt;&gt;0,VLOOKUP($A171,DSSV!$A$7:$S$65536,IN_DTK!H$5,0),""),"")</f>
        <v/>
      </c>
      <c r="I171" s="126" t="str">
        <f>IF(ISNA(VLOOKUP($A171,DSSV!$A$7:$S$65536,IN_DTK!I$5,0))=FALSE,IF(I$8&lt;&gt;0,VLOOKUP($A171,DSSV!$A$7:$S$65536,IN_DTK!I$5,0),""),"")</f>
        <v/>
      </c>
      <c r="J171" s="126" t="str">
        <f>IF(ISNA(VLOOKUP($A171,DSSV!$A$7:$S$65536,IN_DTK!J$5,0))=FALSE,IF(J$8&lt;&gt;0,VLOOKUP($A171,DSSV!$A$7:$S$65536,IN_DTK!J$5,0),""),"")</f>
        <v/>
      </c>
      <c r="K171" s="126" t="str">
        <f>IF(ISNA(VLOOKUP($A171,DSSV!$A$7:$S$65536,IN_DTK!K$5,0))=FALSE,IF(K$8&lt;&gt;0,VLOOKUP($A171,DSSV!$A$7:$S$65536,IN_DTK!K$5,0),""),"")</f>
        <v/>
      </c>
      <c r="L171" s="126" t="str">
        <f>IF(ISNA(VLOOKUP($A171,DSSV!$A$7:$S$65536,IN_DTK!L$5,0))=FALSE,IF(L$8&lt;&gt;0,VLOOKUP($A171,DSSV!$A$7:$S$65536,IN_DTK!L$5,0),""),"")</f>
        <v/>
      </c>
      <c r="M171" s="126" t="str">
        <f>IF(ISNA(VLOOKUP($A171,DSSV!$A$7:$S$65536,IN_DTK!M$5,0))=FALSE,IF(M$8&lt;&gt;0,VLOOKUP($A171,DSSV!$A$7:$S$65536,IN_DTK!M$5,0),""),"")</f>
        <v/>
      </c>
      <c r="N171" s="126" t="str">
        <f>IF(ISNA(VLOOKUP($A171,DSSV!$A$7:$S$65536,IN_DTK!N$5,0))=FALSE,IF(N$8&lt;&gt;0,VLOOKUP($A171,DSSV!$A$7:$S$65536,IN_DTK!N$5,0),""),"")</f>
        <v/>
      </c>
      <c r="O171" s="126" t="str">
        <f>IF(ISNA(VLOOKUP($A171,DSSV!$A$7:$S$65536,IN_DTK!O$5,0))=FALSE,IF(O$8&lt;&gt;0,VLOOKUP($A171,DSSV!$A$7:$S$65536,IN_DTK!O$5,0),""),"")</f>
        <v/>
      </c>
      <c r="P171" s="126" t="str">
        <f>IF(ISNA(VLOOKUP($A171,DSSV!$A$7:$S$65536,IN_DTK!P$5,0))=FALSE,IF(P$8&lt;&gt;0,VLOOKUP($A171,DSSV!$A$7:$S$65536,IN_DTK!P$5,0),""),"")</f>
        <v/>
      </c>
      <c r="Q171" s="129">
        <f>IF(ISNA(VLOOKUP($A171,DSSV!$A$7:$S$65536,IN_DTK!Q$5,0))=FALSE,VLOOKUP($A171,DSSV!$A$7:$S$65536,IN_DTK!Q$5,0),"")</f>
        <v>0</v>
      </c>
      <c r="R171" s="130" t="str">
        <f>IF(ISNA(VLOOKUP($A171,DSSV!$A$7:$S$65536,IN_DTK!R$5,0))=FALSE,VLOOKUP($A171,DSSV!$A$7:$S$65536,IN_DTK!R$5,0),"")</f>
        <v>Không</v>
      </c>
      <c r="S171" s="131">
        <f>IF(ISNA(VLOOKUP($A171,DSSV!$A$7:$S$65536,IN_DTK!S$5,0))=FALSE,VLOOKUP($A171,DSSV!$A$7:$S$65536,IN_DTK!S$5,0),"")</f>
        <v>0</v>
      </c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</row>
    <row r="172" spans="1:55" s="125" customFormat="1" ht="20.100000000000001" customHeight="1">
      <c r="A172" s="123">
        <v>164</v>
      </c>
      <c r="B172" s="126">
        <v>164</v>
      </c>
      <c r="C172" s="126">
        <f>IF(ISNA(VLOOKUP($A172,DSSV!$A$7:$S$65536,IN_DTK!C$5,0))=FALSE,VLOOKUP($A172,DSSV!$A$7:$S$65536,IN_DTK!C$5,0),"")</f>
        <v>0</v>
      </c>
      <c r="D172" s="127">
        <f>IF(ISNA(VLOOKUP($A172,DSSV!$A$7:$S$65536,IN_DTK!D$5,0))=FALSE,VLOOKUP($A172,DSSV!$A$7:$S$65536,IN_DTK!D$5,0),"")</f>
        <v>0</v>
      </c>
      <c r="E172" s="128">
        <f>IF(ISNA(VLOOKUP($A172,DSSV!$A$7:$S$65536,IN_DTK!E$5,0))=FALSE,VLOOKUP($A172,DSSV!$A$7:$S$65536,IN_DTK!E$5,0),"")</f>
        <v>0</v>
      </c>
      <c r="F172" s="126">
        <f>IF(ISNA(VLOOKUP($A172,DSSV!$A$7:$S$65536,IN_DTK!F$5,0))=FALSE,VLOOKUP($A172,DSSV!$A$7:$S$65536,IN_DTK!F$5,0),"")</f>
        <v>0</v>
      </c>
      <c r="G172" s="126">
        <f>IF(ISNA(VLOOKUP($A172,DSSV!$A$7:$S$65536,IN_DTK!G$5,0))=FALSE,VLOOKUP($A172,DSSV!$A$7:$S$65536,IN_DTK!G$5,0),"")</f>
        <v>0</v>
      </c>
      <c r="H172" s="126" t="str">
        <f>IF(ISNA(VLOOKUP($A172,DSSV!$A$7:$S$65536,IN_DTK!H$5,0))=FALSE,IF(H$8&lt;&gt;0,VLOOKUP($A172,DSSV!$A$7:$S$65536,IN_DTK!H$5,0),""),"")</f>
        <v/>
      </c>
      <c r="I172" s="126" t="str">
        <f>IF(ISNA(VLOOKUP($A172,DSSV!$A$7:$S$65536,IN_DTK!I$5,0))=FALSE,IF(I$8&lt;&gt;0,VLOOKUP($A172,DSSV!$A$7:$S$65536,IN_DTK!I$5,0),""),"")</f>
        <v/>
      </c>
      <c r="J172" s="126" t="str">
        <f>IF(ISNA(VLOOKUP($A172,DSSV!$A$7:$S$65536,IN_DTK!J$5,0))=FALSE,IF(J$8&lt;&gt;0,VLOOKUP($A172,DSSV!$A$7:$S$65536,IN_DTK!J$5,0),""),"")</f>
        <v/>
      </c>
      <c r="K172" s="126" t="str">
        <f>IF(ISNA(VLOOKUP($A172,DSSV!$A$7:$S$65536,IN_DTK!K$5,0))=FALSE,IF(K$8&lt;&gt;0,VLOOKUP($A172,DSSV!$A$7:$S$65536,IN_DTK!K$5,0),""),"")</f>
        <v/>
      </c>
      <c r="L172" s="126" t="str">
        <f>IF(ISNA(VLOOKUP($A172,DSSV!$A$7:$S$65536,IN_DTK!L$5,0))=FALSE,IF(L$8&lt;&gt;0,VLOOKUP($A172,DSSV!$A$7:$S$65536,IN_DTK!L$5,0),""),"")</f>
        <v/>
      </c>
      <c r="M172" s="126" t="str">
        <f>IF(ISNA(VLOOKUP($A172,DSSV!$A$7:$S$65536,IN_DTK!M$5,0))=FALSE,IF(M$8&lt;&gt;0,VLOOKUP($A172,DSSV!$A$7:$S$65536,IN_DTK!M$5,0),""),"")</f>
        <v/>
      </c>
      <c r="N172" s="126" t="str">
        <f>IF(ISNA(VLOOKUP($A172,DSSV!$A$7:$S$65536,IN_DTK!N$5,0))=FALSE,IF(N$8&lt;&gt;0,VLOOKUP($A172,DSSV!$A$7:$S$65536,IN_DTK!N$5,0),""),"")</f>
        <v/>
      </c>
      <c r="O172" s="126" t="str">
        <f>IF(ISNA(VLOOKUP($A172,DSSV!$A$7:$S$65536,IN_DTK!O$5,0))=FALSE,IF(O$8&lt;&gt;0,VLOOKUP($A172,DSSV!$A$7:$S$65536,IN_DTK!O$5,0),""),"")</f>
        <v/>
      </c>
      <c r="P172" s="126" t="str">
        <f>IF(ISNA(VLOOKUP($A172,DSSV!$A$7:$S$65536,IN_DTK!P$5,0))=FALSE,IF(P$8&lt;&gt;0,VLOOKUP($A172,DSSV!$A$7:$S$65536,IN_DTK!P$5,0),""),"")</f>
        <v/>
      </c>
      <c r="Q172" s="129">
        <f>IF(ISNA(VLOOKUP($A172,DSSV!$A$7:$S$65536,IN_DTK!Q$5,0))=FALSE,VLOOKUP($A172,DSSV!$A$7:$S$65536,IN_DTK!Q$5,0),"")</f>
        <v>0</v>
      </c>
      <c r="R172" s="130" t="str">
        <f>IF(ISNA(VLOOKUP($A172,DSSV!$A$7:$S$65536,IN_DTK!R$5,0))=FALSE,VLOOKUP($A172,DSSV!$A$7:$S$65536,IN_DTK!R$5,0),"")</f>
        <v>Không</v>
      </c>
      <c r="S172" s="131">
        <f>IF(ISNA(VLOOKUP($A172,DSSV!$A$7:$S$65536,IN_DTK!S$5,0))=FALSE,VLOOKUP($A172,DSSV!$A$7:$S$65536,IN_DTK!S$5,0),"")</f>
        <v>0</v>
      </c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</row>
    <row r="173" spans="1:55" s="125" customFormat="1" ht="20.100000000000001" customHeight="1">
      <c r="A173" s="123">
        <v>165</v>
      </c>
      <c r="B173" s="126">
        <v>165</v>
      </c>
      <c r="C173" s="126">
        <f>IF(ISNA(VLOOKUP($A173,DSSV!$A$7:$S$65536,IN_DTK!C$5,0))=FALSE,VLOOKUP($A173,DSSV!$A$7:$S$65536,IN_DTK!C$5,0),"")</f>
        <v>0</v>
      </c>
      <c r="D173" s="127">
        <f>IF(ISNA(VLOOKUP($A173,DSSV!$A$7:$S$65536,IN_DTK!D$5,0))=FALSE,VLOOKUP($A173,DSSV!$A$7:$S$65536,IN_DTK!D$5,0),"")</f>
        <v>0</v>
      </c>
      <c r="E173" s="128">
        <f>IF(ISNA(VLOOKUP($A173,DSSV!$A$7:$S$65536,IN_DTK!E$5,0))=FALSE,VLOOKUP($A173,DSSV!$A$7:$S$65536,IN_DTK!E$5,0),"")</f>
        <v>0</v>
      </c>
      <c r="F173" s="126">
        <f>IF(ISNA(VLOOKUP($A173,DSSV!$A$7:$S$65536,IN_DTK!F$5,0))=FALSE,VLOOKUP($A173,DSSV!$A$7:$S$65536,IN_DTK!F$5,0),"")</f>
        <v>0</v>
      </c>
      <c r="G173" s="126">
        <f>IF(ISNA(VLOOKUP($A173,DSSV!$A$7:$S$65536,IN_DTK!G$5,0))=FALSE,VLOOKUP($A173,DSSV!$A$7:$S$65536,IN_DTK!G$5,0),"")</f>
        <v>0</v>
      </c>
      <c r="H173" s="126" t="str">
        <f>IF(ISNA(VLOOKUP($A173,DSSV!$A$7:$S$65536,IN_DTK!H$5,0))=FALSE,IF(H$8&lt;&gt;0,VLOOKUP($A173,DSSV!$A$7:$S$65536,IN_DTK!H$5,0),""),"")</f>
        <v/>
      </c>
      <c r="I173" s="126" t="str">
        <f>IF(ISNA(VLOOKUP($A173,DSSV!$A$7:$S$65536,IN_DTK!I$5,0))=FALSE,IF(I$8&lt;&gt;0,VLOOKUP($A173,DSSV!$A$7:$S$65536,IN_DTK!I$5,0),""),"")</f>
        <v/>
      </c>
      <c r="J173" s="126" t="str">
        <f>IF(ISNA(VLOOKUP($A173,DSSV!$A$7:$S$65536,IN_DTK!J$5,0))=FALSE,IF(J$8&lt;&gt;0,VLOOKUP($A173,DSSV!$A$7:$S$65536,IN_DTK!J$5,0),""),"")</f>
        <v/>
      </c>
      <c r="K173" s="126" t="str">
        <f>IF(ISNA(VLOOKUP($A173,DSSV!$A$7:$S$65536,IN_DTK!K$5,0))=FALSE,IF(K$8&lt;&gt;0,VLOOKUP($A173,DSSV!$A$7:$S$65536,IN_DTK!K$5,0),""),"")</f>
        <v/>
      </c>
      <c r="L173" s="126" t="str">
        <f>IF(ISNA(VLOOKUP($A173,DSSV!$A$7:$S$65536,IN_DTK!L$5,0))=FALSE,IF(L$8&lt;&gt;0,VLOOKUP($A173,DSSV!$A$7:$S$65536,IN_DTK!L$5,0),""),"")</f>
        <v/>
      </c>
      <c r="M173" s="126" t="str">
        <f>IF(ISNA(VLOOKUP($A173,DSSV!$A$7:$S$65536,IN_DTK!M$5,0))=FALSE,IF(M$8&lt;&gt;0,VLOOKUP($A173,DSSV!$A$7:$S$65536,IN_DTK!M$5,0),""),"")</f>
        <v/>
      </c>
      <c r="N173" s="126" t="str">
        <f>IF(ISNA(VLOOKUP($A173,DSSV!$A$7:$S$65536,IN_DTK!N$5,0))=FALSE,IF(N$8&lt;&gt;0,VLOOKUP($A173,DSSV!$A$7:$S$65536,IN_DTK!N$5,0),""),"")</f>
        <v/>
      </c>
      <c r="O173" s="126" t="str">
        <f>IF(ISNA(VLOOKUP($A173,DSSV!$A$7:$S$65536,IN_DTK!O$5,0))=FALSE,IF(O$8&lt;&gt;0,VLOOKUP($A173,DSSV!$A$7:$S$65536,IN_DTK!O$5,0),""),"")</f>
        <v/>
      </c>
      <c r="P173" s="126" t="str">
        <f>IF(ISNA(VLOOKUP($A173,DSSV!$A$7:$S$65536,IN_DTK!P$5,0))=FALSE,IF(P$8&lt;&gt;0,VLOOKUP($A173,DSSV!$A$7:$S$65536,IN_DTK!P$5,0),""),"")</f>
        <v/>
      </c>
      <c r="Q173" s="129">
        <f>IF(ISNA(VLOOKUP($A173,DSSV!$A$7:$S$65536,IN_DTK!Q$5,0))=FALSE,VLOOKUP($A173,DSSV!$A$7:$S$65536,IN_DTK!Q$5,0),"")</f>
        <v>0</v>
      </c>
      <c r="R173" s="130" t="str">
        <f>IF(ISNA(VLOOKUP($A173,DSSV!$A$7:$S$65536,IN_DTK!R$5,0))=FALSE,VLOOKUP($A173,DSSV!$A$7:$S$65536,IN_DTK!R$5,0),"")</f>
        <v>Không</v>
      </c>
      <c r="S173" s="131">
        <f>IF(ISNA(VLOOKUP($A173,DSSV!$A$7:$S$65536,IN_DTK!S$5,0))=FALSE,VLOOKUP($A173,DSSV!$A$7:$S$65536,IN_DTK!S$5,0),"")</f>
        <v>0</v>
      </c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</row>
    <row r="174" spans="1:55" s="125" customFormat="1" ht="20.100000000000001" customHeight="1">
      <c r="A174" s="123">
        <v>166</v>
      </c>
      <c r="B174" s="126">
        <v>166</v>
      </c>
      <c r="C174" s="126">
        <f>IF(ISNA(VLOOKUP($A174,DSSV!$A$7:$S$65536,IN_DTK!C$5,0))=FALSE,VLOOKUP($A174,DSSV!$A$7:$S$65536,IN_DTK!C$5,0),"")</f>
        <v>0</v>
      </c>
      <c r="D174" s="127">
        <f>IF(ISNA(VLOOKUP($A174,DSSV!$A$7:$S$65536,IN_DTK!D$5,0))=FALSE,VLOOKUP($A174,DSSV!$A$7:$S$65536,IN_DTK!D$5,0),"")</f>
        <v>0</v>
      </c>
      <c r="E174" s="128">
        <f>IF(ISNA(VLOOKUP($A174,DSSV!$A$7:$S$65536,IN_DTK!E$5,0))=FALSE,VLOOKUP($A174,DSSV!$A$7:$S$65536,IN_DTK!E$5,0),"")</f>
        <v>0</v>
      </c>
      <c r="F174" s="126">
        <f>IF(ISNA(VLOOKUP($A174,DSSV!$A$7:$S$65536,IN_DTK!F$5,0))=FALSE,VLOOKUP($A174,DSSV!$A$7:$S$65536,IN_DTK!F$5,0),"")</f>
        <v>0</v>
      </c>
      <c r="G174" s="126">
        <f>IF(ISNA(VLOOKUP($A174,DSSV!$A$7:$S$65536,IN_DTK!G$5,0))=FALSE,VLOOKUP($A174,DSSV!$A$7:$S$65536,IN_DTK!G$5,0),"")</f>
        <v>0</v>
      </c>
      <c r="H174" s="126" t="str">
        <f>IF(ISNA(VLOOKUP($A174,DSSV!$A$7:$S$65536,IN_DTK!H$5,0))=FALSE,IF(H$8&lt;&gt;0,VLOOKUP($A174,DSSV!$A$7:$S$65536,IN_DTK!H$5,0),""),"")</f>
        <v/>
      </c>
      <c r="I174" s="126" t="str">
        <f>IF(ISNA(VLOOKUP($A174,DSSV!$A$7:$S$65536,IN_DTK!I$5,0))=FALSE,IF(I$8&lt;&gt;0,VLOOKUP($A174,DSSV!$A$7:$S$65536,IN_DTK!I$5,0),""),"")</f>
        <v/>
      </c>
      <c r="J174" s="126" t="str">
        <f>IF(ISNA(VLOOKUP($A174,DSSV!$A$7:$S$65536,IN_DTK!J$5,0))=FALSE,IF(J$8&lt;&gt;0,VLOOKUP($A174,DSSV!$A$7:$S$65536,IN_DTK!J$5,0),""),"")</f>
        <v/>
      </c>
      <c r="K174" s="126" t="str">
        <f>IF(ISNA(VLOOKUP($A174,DSSV!$A$7:$S$65536,IN_DTK!K$5,0))=FALSE,IF(K$8&lt;&gt;0,VLOOKUP($A174,DSSV!$A$7:$S$65536,IN_DTK!K$5,0),""),"")</f>
        <v/>
      </c>
      <c r="L174" s="126" t="str">
        <f>IF(ISNA(VLOOKUP($A174,DSSV!$A$7:$S$65536,IN_DTK!L$5,0))=FALSE,IF(L$8&lt;&gt;0,VLOOKUP($A174,DSSV!$A$7:$S$65536,IN_DTK!L$5,0),""),"")</f>
        <v/>
      </c>
      <c r="M174" s="126" t="str">
        <f>IF(ISNA(VLOOKUP($A174,DSSV!$A$7:$S$65536,IN_DTK!M$5,0))=FALSE,IF(M$8&lt;&gt;0,VLOOKUP($A174,DSSV!$A$7:$S$65536,IN_DTK!M$5,0),""),"")</f>
        <v/>
      </c>
      <c r="N174" s="126" t="str">
        <f>IF(ISNA(VLOOKUP($A174,DSSV!$A$7:$S$65536,IN_DTK!N$5,0))=FALSE,IF(N$8&lt;&gt;0,VLOOKUP($A174,DSSV!$A$7:$S$65536,IN_DTK!N$5,0),""),"")</f>
        <v/>
      </c>
      <c r="O174" s="126" t="str">
        <f>IF(ISNA(VLOOKUP($A174,DSSV!$A$7:$S$65536,IN_DTK!O$5,0))=FALSE,IF(O$8&lt;&gt;0,VLOOKUP($A174,DSSV!$A$7:$S$65536,IN_DTK!O$5,0),""),"")</f>
        <v/>
      </c>
      <c r="P174" s="126" t="str">
        <f>IF(ISNA(VLOOKUP($A174,DSSV!$A$7:$S$65536,IN_DTK!P$5,0))=FALSE,IF(P$8&lt;&gt;0,VLOOKUP($A174,DSSV!$A$7:$S$65536,IN_DTK!P$5,0),""),"")</f>
        <v/>
      </c>
      <c r="Q174" s="129">
        <f>IF(ISNA(VLOOKUP($A174,DSSV!$A$7:$S$65536,IN_DTK!Q$5,0))=FALSE,VLOOKUP($A174,DSSV!$A$7:$S$65536,IN_DTK!Q$5,0),"")</f>
        <v>0</v>
      </c>
      <c r="R174" s="130" t="str">
        <f>IF(ISNA(VLOOKUP($A174,DSSV!$A$7:$S$65536,IN_DTK!R$5,0))=FALSE,VLOOKUP($A174,DSSV!$A$7:$S$65536,IN_DTK!R$5,0),"")</f>
        <v>Không</v>
      </c>
      <c r="S174" s="131">
        <f>IF(ISNA(VLOOKUP($A174,DSSV!$A$7:$S$65536,IN_DTK!S$5,0))=FALSE,VLOOKUP($A174,DSSV!$A$7:$S$65536,IN_DTK!S$5,0),"")</f>
        <v>0</v>
      </c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</row>
    <row r="175" spans="1:55" s="125" customFormat="1" ht="20.100000000000001" customHeight="1">
      <c r="A175" s="123">
        <v>167</v>
      </c>
      <c r="B175" s="126">
        <v>167</v>
      </c>
      <c r="C175" s="126">
        <f>IF(ISNA(VLOOKUP($A175,DSSV!$A$7:$S$65536,IN_DTK!C$5,0))=FALSE,VLOOKUP($A175,DSSV!$A$7:$S$65536,IN_DTK!C$5,0),"")</f>
        <v>0</v>
      </c>
      <c r="D175" s="127">
        <f>IF(ISNA(VLOOKUP($A175,DSSV!$A$7:$S$65536,IN_DTK!D$5,0))=FALSE,VLOOKUP($A175,DSSV!$A$7:$S$65536,IN_DTK!D$5,0),"")</f>
        <v>0</v>
      </c>
      <c r="E175" s="128">
        <f>IF(ISNA(VLOOKUP($A175,DSSV!$A$7:$S$65536,IN_DTK!E$5,0))=FALSE,VLOOKUP($A175,DSSV!$A$7:$S$65536,IN_DTK!E$5,0),"")</f>
        <v>0</v>
      </c>
      <c r="F175" s="126">
        <f>IF(ISNA(VLOOKUP($A175,DSSV!$A$7:$S$65536,IN_DTK!F$5,0))=FALSE,VLOOKUP($A175,DSSV!$A$7:$S$65536,IN_DTK!F$5,0),"")</f>
        <v>0</v>
      </c>
      <c r="G175" s="126">
        <f>IF(ISNA(VLOOKUP($A175,DSSV!$A$7:$S$65536,IN_DTK!G$5,0))=FALSE,VLOOKUP($A175,DSSV!$A$7:$S$65536,IN_DTK!G$5,0),"")</f>
        <v>0</v>
      </c>
      <c r="H175" s="126" t="str">
        <f>IF(ISNA(VLOOKUP($A175,DSSV!$A$7:$S$65536,IN_DTK!H$5,0))=FALSE,IF(H$8&lt;&gt;0,VLOOKUP($A175,DSSV!$A$7:$S$65536,IN_DTK!H$5,0),""),"")</f>
        <v/>
      </c>
      <c r="I175" s="126" t="str">
        <f>IF(ISNA(VLOOKUP($A175,DSSV!$A$7:$S$65536,IN_DTK!I$5,0))=FALSE,IF(I$8&lt;&gt;0,VLOOKUP($A175,DSSV!$A$7:$S$65536,IN_DTK!I$5,0),""),"")</f>
        <v/>
      </c>
      <c r="J175" s="126" t="str">
        <f>IF(ISNA(VLOOKUP($A175,DSSV!$A$7:$S$65536,IN_DTK!J$5,0))=FALSE,IF(J$8&lt;&gt;0,VLOOKUP($A175,DSSV!$A$7:$S$65536,IN_DTK!J$5,0),""),"")</f>
        <v/>
      </c>
      <c r="K175" s="126" t="str">
        <f>IF(ISNA(VLOOKUP($A175,DSSV!$A$7:$S$65536,IN_DTK!K$5,0))=FALSE,IF(K$8&lt;&gt;0,VLOOKUP($A175,DSSV!$A$7:$S$65536,IN_DTK!K$5,0),""),"")</f>
        <v/>
      </c>
      <c r="L175" s="126" t="str">
        <f>IF(ISNA(VLOOKUP($A175,DSSV!$A$7:$S$65536,IN_DTK!L$5,0))=FALSE,IF(L$8&lt;&gt;0,VLOOKUP($A175,DSSV!$A$7:$S$65536,IN_DTK!L$5,0),""),"")</f>
        <v/>
      </c>
      <c r="M175" s="126" t="str">
        <f>IF(ISNA(VLOOKUP($A175,DSSV!$A$7:$S$65536,IN_DTK!M$5,0))=FALSE,IF(M$8&lt;&gt;0,VLOOKUP($A175,DSSV!$A$7:$S$65536,IN_DTK!M$5,0),""),"")</f>
        <v/>
      </c>
      <c r="N175" s="126" t="str">
        <f>IF(ISNA(VLOOKUP($A175,DSSV!$A$7:$S$65536,IN_DTK!N$5,0))=FALSE,IF(N$8&lt;&gt;0,VLOOKUP($A175,DSSV!$A$7:$S$65536,IN_DTK!N$5,0),""),"")</f>
        <v/>
      </c>
      <c r="O175" s="126" t="str">
        <f>IF(ISNA(VLOOKUP($A175,DSSV!$A$7:$S$65536,IN_DTK!O$5,0))=FALSE,IF(O$8&lt;&gt;0,VLOOKUP($A175,DSSV!$A$7:$S$65536,IN_DTK!O$5,0),""),"")</f>
        <v/>
      </c>
      <c r="P175" s="126" t="str">
        <f>IF(ISNA(VLOOKUP($A175,DSSV!$A$7:$S$65536,IN_DTK!P$5,0))=FALSE,IF(P$8&lt;&gt;0,VLOOKUP($A175,DSSV!$A$7:$S$65536,IN_DTK!P$5,0),""),"")</f>
        <v/>
      </c>
      <c r="Q175" s="129">
        <f>IF(ISNA(VLOOKUP($A175,DSSV!$A$7:$S$65536,IN_DTK!Q$5,0))=FALSE,VLOOKUP($A175,DSSV!$A$7:$S$65536,IN_DTK!Q$5,0),"")</f>
        <v>0</v>
      </c>
      <c r="R175" s="130" t="str">
        <f>IF(ISNA(VLOOKUP($A175,DSSV!$A$7:$S$65536,IN_DTK!R$5,0))=FALSE,VLOOKUP($A175,DSSV!$A$7:$S$65536,IN_DTK!R$5,0),"")</f>
        <v>Không</v>
      </c>
      <c r="S175" s="131">
        <f>IF(ISNA(VLOOKUP($A175,DSSV!$A$7:$S$65536,IN_DTK!S$5,0))=FALSE,VLOOKUP($A175,DSSV!$A$7:$S$65536,IN_DTK!S$5,0),"")</f>
        <v>0</v>
      </c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</row>
    <row r="176" spans="1:55" s="125" customFormat="1" ht="20.100000000000001" customHeight="1">
      <c r="A176" s="123">
        <v>168</v>
      </c>
      <c r="B176" s="126">
        <v>168</v>
      </c>
      <c r="C176" s="126">
        <f>IF(ISNA(VLOOKUP($A176,DSSV!$A$7:$S$65536,IN_DTK!C$5,0))=FALSE,VLOOKUP($A176,DSSV!$A$7:$S$65536,IN_DTK!C$5,0),"")</f>
        <v>0</v>
      </c>
      <c r="D176" s="127">
        <f>IF(ISNA(VLOOKUP($A176,DSSV!$A$7:$S$65536,IN_DTK!D$5,0))=FALSE,VLOOKUP($A176,DSSV!$A$7:$S$65536,IN_DTK!D$5,0),"")</f>
        <v>0</v>
      </c>
      <c r="E176" s="128">
        <f>IF(ISNA(VLOOKUP($A176,DSSV!$A$7:$S$65536,IN_DTK!E$5,0))=FALSE,VLOOKUP($A176,DSSV!$A$7:$S$65536,IN_DTK!E$5,0),"")</f>
        <v>0</v>
      </c>
      <c r="F176" s="126">
        <f>IF(ISNA(VLOOKUP($A176,DSSV!$A$7:$S$65536,IN_DTK!F$5,0))=FALSE,VLOOKUP($A176,DSSV!$A$7:$S$65536,IN_DTK!F$5,0),"")</f>
        <v>0</v>
      </c>
      <c r="G176" s="126">
        <f>IF(ISNA(VLOOKUP($A176,DSSV!$A$7:$S$65536,IN_DTK!G$5,0))=FALSE,VLOOKUP($A176,DSSV!$A$7:$S$65536,IN_DTK!G$5,0),"")</f>
        <v>0</v>
      </c>
      <c r="H176" s="126" t="str">
        <f>IF(ISNA(VLOOKUP($A176,DSSV!$A$7:$S$65536,IN_DTK!H$5,0))=FALSE,IF(H$8&lt;&gt;0,VLOOKUP($A176,DSSV!$A$7:$S$65536,IN_DTK!H$5,0),""),"")</f>
        <v/>
      </c>
      <c r="I176" s="126" t="str">
        <f>IF(ISNA(VLOOKUP($A176,DSSV!$A$7:$S$65536,IN_DTK!I$5,0))=FALSE,IF(I$8&lt;&gt;0,VLOOKUP($A176,DSSV!$A$7:$S$65536,IN_DTK!I$5,0),""),"")</f>
        <v/>
      </c>
      <c r="J176" s="126" t="str">
        <f>IF(ISNA(VLOOKUP($A176,DSSV!$A$7:$S$65536,IN_DTK!J$5,0))=FALSE,IF(J$8&lt;&gt;0,VLOOKUP($A176,DSSV!$A$7:$S$65536,IN_DTK!J$5,0),""),"")</f>
        <v/>
      </c>
      <c r="K176" s="126" t="str">
        <f>IF(ISNA(VLOOKUP($A176,DSSV!$A$7:$S$65536,IN_DTK!K$5,0))=FALSE,IF(K$8&lt;&gt;0,VLOOKUP($A176,DSSV!$A$7:$S$65536,IN_DTK!K$5,0),""),"")</f>
        <v/>
      </c>
      <c r="L176" s="126" t="str">
        <f>IF(ISNA(VLOOKUP($A176,DSSV!$A$7:$S$65536,IN_DTK!L$5,0))=FALSE,IF(L$8&lt;&gt;0,VLOOKUP($A176,DSSV!$A$7:$S$65536,IN_DTK!L$5,0),""),"")</f>
        <v/>
      </c>
      <c r="M176" s="126" t="str">
        <f>IF(ISNA(VLOOKUP($A176,DSSV!$A$7:$S$65536,IN_DTK!M$5,0))=FALSE,IF(M$8&lt;&gt;0,VLOOKUP($A176,DSSV!$A$7:$S$65536,IN_DTK!M$5,0),""),"")</f>
        <v/>
      </c>
      <c r="N176" s="126" t="str">
        <f>IF(ISNA(VLOOKUP($A176,DSSV!$A$7:$S$65536,IN_DTK!N$5,0))=FALSE,IF(N$8&lt;&gt;0,VLOOKUP($A176,DSSV!$A$7:$S$65536,IN_DTK!N$5,0),""),"")</f>
        <v/>
      </c>
      <c r="O176" s="126" t="str">
        <f>IF(ISNA(VLOOKUP($A176,DSSV!$A$7:$S$65536,IN_DTK!O$5,0))=FALSE,IF(O$8&lt;&gt;0,VLOOKUP($A176,DSSV!$A$7:$S$65536,IN_DTK!O$5,0),""),"")</f>
        <v/>
      </c>
      <c r="P176" s="126" t="str">
        <f>IF(ISNA(VLOOKUP($A176,DSSV!$A$7:$S$65536,IN_DTK!P$5,0))=FALSE,IF(P$8&lt;&gt;0,VLOOKUP($A176,DSSV!$A$7:$S$65536,IN_DTK!P$5,0),""),"")</f>
        <v/>
      </c>
      <c r="Q176" s="129">
        <f>IF(ISNA(VLOOKUP($A176,DSSV!$A$7:$S$65536,IN_DTK!Q$5,0))=FALSE,VLOOKUP($A176,DSSV!$A$7:$S$65536,IN_DTK!Q$5,0),"")</f>
        <v>0</v>
      </c>
      <c r="R176" s="130" t="str">
        <f>IF(ISNA(VLOOKUP($A176,DSSV!$A$7:$S$65536,IN_DTK!R$5,0))=FALSE,VLOOKUP($A176,DSSV!$A$7:$S$65536,IN_DTK!R$5,0),"")</f>
        <v>Không</v>
      </c>
      <c r="S176" s="131">
        <f>IF(ISNA(VLOOKUP($A176,DSSV!$A$7:$S$65536,IN_DTK!S$5,0))=FALSE,VLOOKUP($A176,DSSV!$A$7:$S$65536,IN_DTK!S$5,0),"")</f>
        <v>0</v>
      </c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</row>
    <row r="177" spans="1:55" s="125" customFormat="1" ht="20.100000000000001" customHeight="1">
      <c r="A177" s="123">
        <v>169</v>
      </c>
      <c r="B177" s="126">
        <v>169</v>
      </c>
      <c r="C177" s="126">
        <f>IF(ISNA(VLOOKUP($A177,DSSV!$A$7:$S$65536,IN_DTK!C$5,0))=FALSE,VLOOKUP($A177,DSSV!$A$7:$S$65536,IN_DTK!C$5,0),"")</f>
        <v>0</v>
      </c>
      <c r="D177" s="127">
        <f>IF(ISNA(VLOOKUP($A177,DSSV!$A$7:$S$65536,IN_DTK!D$5,0))=FALSE,VLOOKUP($A177,DSSV!$A$7:$S$65536,IN_DTK!D$5,0),"")</f>
        <v>0</v>
      </c>
      <c r="E177" s="128">
        <f>IF(ISNA(VLOOKUP($A177,DSSV!$A$7:$S$65536,IN_DTK!E$5,0))=FALSE,VLOOKUP($A177,DSSV!$A$7:$S$65536,IN_DTK!E$5,0),"")</f>
        <v>0</v>
      </c>
      <c r="F177" s="126">
        <f>IF(ISNA(VLOOKUP($A177,DSSV!$A$7:$S$65536,IN_DTK!F$5,0))=FALSE,VLOOKUP($A177,DSSV!$A$7:$S$65536,IN_DTK!F$5,0),"")</f>
        <v>0</v>
      </c>
      <c r="G177" s="126">
        <f>IF(ISNA(VLOOKUP($A177,DSSV!$A$7:$S$65536,IN_DTK!G$5,0))=FALSE,VLOOKUP($A177,DSSV!$A$7:$S$65536,IN_DTK!G$5,0),"")</f>
        <v>0</v>
      </c>
      <c r="H177" s="126" t="str">
        <f>IF(ISNA(VLOOKUP($A177,DSSV!$A$7:$S$65536,IN_DTK!H$5,0))=FALSE,IF(H$8&lt;&gt;0,VLOOKUP($A177,DSSV!$A$7:$S$65536,IN_DTK!H$5,0),""),"")</f>
        <v/>
      </c>
      <c r="I177" s="126" t="str">
        <f>IF(ISNA(VLOOKUP($A177,DSSV!$A$7:$S$65536,IN_DTK!I$5,0))=FALSE,IF(I$8&lt;&gt;0,VLOOKUP($A177,DSSV!$A$7:$S$65536,IN_DTK!I$5,0),""),"")</f>
        <v/>
      </c>
      <c r="J177" s="126" t="str">
        <f>IF(ISNA(VLOOKUP($A177,DSSV!$A$7:$S$65536,IN_DTK!J$5,0))=FALSE,IF(J$8&lt;&gt;0,VLOOKUP($A177,DSSV!$A$7:$S$65536,IN_DTK!J$5,0),""),"")</f>
        <v/>
      </c>
      <c r="K177" s="126" t="str">
        <f>IF(ISNA(VLOOKUP($A177,DSSV!$A$7:$S$65536,IN_DTK!K$5,0))=FALSE,IF(K$8&lt;&gt;0,VLOOKUP($A177,DSSV!$A$7:$S$65536,IN_DTK!K$5,0),""),"")</f>
        <v/>
      </c>
      <c r="L177" s="126" t="str">
        <f>IF(ISNA(VLOOKUP($A177,DSSV!$A$7:$S$65536,IN_DTK!L$5,0))=FALSE,IF(L$8&lt;&gt;0,VLOOKUP($A177,DSSV!$A$7:$S$65536,IN_DTK!L$5,0),""),"")</f>
        <v/>
      </c>
      <c r="M177" s="126" t="str">
        <f>IF(ISNA(VLOOKUP($A177,DSSV!$A$7:$S$65536,IN_DTK!M$5,0))=FALSE,IF(M$8&lt;&gt;0,VLOOKUP($A177,DSSV!$A$7:$S$65536,IN_DTK!M$5,0),""),"")</f>
        <v/>
      </c>
      <c r="N177" s="126" t="str">
        <f>IF(ISNA(VLOOKUP($A177,DSSV!$A$7:$S$65536,IN_DTK!N$5,0))=FALSE,IF(N$8&lt;&gt;0,VLOOKUP($A177,DSSV!$A$7:$S$65536,IN_DTK!N$5,0),""),"")</f>
        <v/>
      </c>
      <c r="O177" s="126" t="str">
        <f>IF(ISNA(VLOOKUP($A177,DSSV!$A$7:$S$65536,IN_DTK!O$5,0))=FALSE,IF(O$8&lt;&gt;0,VLOOKUP($A177,DSSV!$A$7:$S$65536,IN_DTK!O$5,0),""),"")</f>
        <v/>
      </c>
      <c r="P177" s="126" t="str">
        <f>IF(ISNA(VLOOKUP($A177,DSSV!$A$7:$S$65536,IN_DTK!P$5,0))=FALSE,IF(P$8&lt;&gt;0,VLOOKUP($A177,DSSV!$A$7:$S$65536,IN_DTK!P$5,0),""),"")</f>
        <v/>
      </c>
      <c r="Q177" s="129">
        <f>IF(ISNA(VLOOKUP($A177,DSSV!$A$7:$S$65536,IN_DTK!Q$5,0))=FALSE,VLOOKUP($A177,DSSV!$A$7:$S$65536,IN_DTK!Q$5,0),"")</f>
        <v>0</v>
      </c>
      <c r="R177" s="130" t="str">
        <f>IF(ISNA(VLOOKUP($A177,DSSV!$A$7:$S$65536,IN_DTK!R$5,0))=FALSE,VLOOKUP($A177,DSSV!$A$7:$S$65536,IN_DTK!R$5,0),"")</f>
        <v>Không</v>
      </c>
      <c r="S177" s="131">
        <f>IF(ISNA(VLOOKUP($A177,DSSV!$A$7:$S$65536,IN_DTK!S$5,0))=FALSE,VLOOKUP($A177,DSSV!$A$7:$S$65536,IN_DTK!S$5,0),"")</f>
        <v>0</v>
      </c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</row>
    <row r="178" spans="1:55" s="125" customFormat="1" ht="20.100000000000001" customHeight="1">
      <c r="A178" s="123">
        <v>170</v>
      </c>
      <c r="B178" s="126">
        <v>170</v>
      </c>
      <c r="C178" s="126">
        <f>IF(ISNA(VLOOKUP($A178,DSSV!$A$7:$S$65536,IN_DTK!C$5,0))=FALSE,VLOOKUP($A178,DSSV!$A$7:$S$65536,IN_DTK!C$5,0),"")</f>
        <v>0</v>
      </c>
      <c r="D178" s="127">
        <f>IF(ISNA(VLOOKUP($A178,DSSV!$A$7:$S$65536,IN_DTK!D$5,0))=FALSE,VLOOKUP($A178,DSSV!$A$7:$S$65536,IN_DTK!D$5,0),"")</f>
        <v>0</v>
      </c>
      <c r="E178" s="128">
        <f>IF(ISNA(VLOOKUP($A178,DSSV!$A$7:$S$65536,IN_DTK!E$5,0))=FALSE,VLOOKUP($A178,DSSV!$A$7:$S$65536,IN_DTK!E$5,0),"")</f>
        <v>0</v>
      </c>
      <c r="F178" s="126">
        <f>IF(ISNA(VLOOKUP($A178,DSSV!$A$7:$S$65536,IN_DTK!F$5,0))=FALSE,VLOOKUP($A178,DSSV!$A$7:$S$65536,IN_DTK!F$5,0),"")</f>
        <v>0</v>
      </c>
      <c r="G178" s="126">
        <f>IF(ISNA(VLOOKUP($A178,DSSV!$A$7:$S$65536,IN_DTK!G$5,0))=FALSE,VLOOKUP($A178,DSSV!$A$7:$S$65536,IN_DTK!G$5,0),"")</f>
        <v>0</v>
      </c>
      <c r="H178" s="126" t="str">
        <f>IF(ISNA(VLOOKUP($A178,DSSV!$A$7:$S$65536,IN_DTK!H$5,0))=FALSE,IF(H$8&lt;&gt;0,VLOOKUP($A178,DSSV!$A$7:$S$65536,IN_DTK!H$5,0),""),"")</f>
        <v/>
      </c>
      <c r="I178" s="126" t="str">
        <f>IF(ISNA(VLOOKUP($A178,DSSV!$A$7:$S$65536,IN_DTK!I$5,0))=FALSE,IF(I$8&lt;&gt;0,VLOOKUP($A178,DSSV!$A$7:$S$65536,IN_DTK!I$5,0),""),"")</f>
        <v/>
      </c>
      <c r="J178" s="126" t="str">
        <f>IF(ISNA(VLOOKUP($A178,DSSV!$A$7:$S$65536,IN_DTK!J$5,0))=FALSE,IF(J$8&lt;&gt;0,VLOOKUP($A178,DSSV!$A$7:$S$65536,IN_DTK!J$5,0),""),"")</f>
        <v/>
      </c>
      <c r="K178" s="126" t="str">
        <f>IF(ISNA(VLOOKUP($A178,DSSV!$A$7:$S$65536,IN_DTK!K$5,0))=FALSE,IF(K$8&lt;&gt;0,VLOOKUP($A178,DSSV!$A$7:$S$65536,IN_DTK!K$5,0),""),"")</f>
        <v/>
      </c>
      <c r="L178" s="126" t="str">
        <f>IF(ISNA(VLOOKUP($A178,DSSV!$A$7:$S$65536,IN_DTK!L$5,0))=FALSE,IF(L$8&lt;&gt;0,VLOOKUP($A178,DSSV!$A$7:$S$65536,IN_DTK!L$5,0),""),"")</f>
        <v/>
      </c>
      <c r="M178" s="126" t="str">
        <f>IF(ISNA(VLOOKUP($A178,DSSV!$A$7:$S$65536,IN_DTK!M$5,0))=FALSE,IF(M$8&lt;&gt;0,VLOOKUP($A178,DSSV!$A$7:$S$65536,IN_DTK!M$5,0),""),"")</f>
        <v/>
      </c>
      <c r="N178" s="126" t="str">
        <f>IF(ISNA(VLOOKUP($A178,DSSV!$A$7:$S$65536,IN_DTK!N$5,0))=FALSE,IF(N$8&lt;&gt;0,VLOOKUP($A178,DSSV!$A$7:$S$65536,IN_DTK!N$5,0),""),"")</f>
        <v/>
      </c>
      <c r="O178" s="126" t="str">
        <f>IF(ISNA(VLOOKUP($A178,DSSV!$A$7:$S$65536,IN_DTK!O$5,0))=FALSE,IF(O$8&lt;&gt;0,VLOOKUP($A178,DSSV!$A$7:$S$65536,IN_DTK!O$5,0),""),"")</f>
        <v/>
      </c>
      <c r="P178" s="126" t="str">
        <f>IF(ISNA(VLOOKUP($A178,DSSV!$A$7:$S$65536,IN_DTK!P$5,0))=FALSE,IF(P$8&lt;&gt;0,VLOOKUP($A178,DSSV!$A$7:$S$65536,IN_DTK!P$5,0),""),"")</f>
        <v/>
      </c>
      <c r="Q178" s="129">
        <f>IF(ISNA(VLOOKUP($A178,DSSV!$A$7:$S$65536,IN_DTK!Q$5,0))=FALSE,VLOOKUP($A178,DSSV!$A$7:$S$65536,IN_DTK!Q$5,0),"")</f>
        <v>0</v>
      </c>
      <c r="R178" s="130" t="str">
        <f>IF(ISNA(VLOOKUP($A178,DSSV!$A$7:$S$65536,IN_DTK!R$5,0))=FALSE,VLOOKUP($A178,DSSV!$A$7:$S$65536,IN_DTK!R$5,0),"")</f>
        <v>Không</v>
      </c>
      <c r="S178" s="131">
        <f>IF(ISNA(VLOOKUP($A178,DSSV!$A$7:$S$65536,IN_DTK!S$5,0))=FALSE,VLOOKUP($A178,DSSV!$A$7:$S$65536,IN_DTK!S$5,0),"")</f>
        <v>0</v>
      </c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</row>
    <row r="179" spans="1:55" s="125" customFormat="1" ht="20.100000000000001" customHeight="1">
      <c r="A179" s="123">
        <v>171</v>
      </c>
      <c r="B179" s="126">
        <v>171</v>
      </c>
      <c r="C179" s="126">
        <f>IF(ISNA(VLOOKUP($A179,DSSV!$A$7:$S$65536,IN_DTK!C$5,0))=FALSE,VLOOKUP($A179,DSSV!$A$7:$S$65536,IN_DTK!C$5,0),"")</f>
        <v>0</v>
      </c>
      <c r="D179" s="127">
        <f>IF(ISNA(VLOOKUP($A179,DSSV!$A$7:$S$65536,IN_DTK!D$5,0))=FALSE,VLOOKUP($A179,DSSV!$A$7:$S$65536,IN_DTK!D$5,0),"")</f>
        <v>0</v>
      </c>
      <c r="E179" s="128">
        <f>IF(ISNA(VLOOKUP($A179,DSSV!$A$7:$S$65536,IN_DTK!E$5,0))=FALSE,VLOOKUP($A179,DSSV!$A$7:$S$65536,IN_DTK!E$5,0),"")</f>
        <v>0</v>
      </c>
      <c r="F179" s="126">
        <f>IF(ISNA(VLOOKUP($A179,DSSV!$A$7:$S$65536,IN_DTK!F$5,0))=FALSE,VLOOKUP($A179,DSSV!$A$7:$S$65536,IN_DTK!F$5,0),"")</f>
        <v>0</v>
      </c>
      <c r="G179" s="126">
        <f>IF(ISNA(VLOOKUP($A179,DSSV!$A$7:$S$65536,IN_DTK!G$5,0))=FALSE,VLOOKUP($A179,DSSV!$A$7:$S$65536,IN_DTK!G$5,0),"")</f>
        <v>0</v>
      </c>
      <c r="H179" s="126" t="str">
        <f>IF(ISNA(VLOOKUP($A179,DSSV!$A$7:$S$65536,IN_DTK!H$5,0))=FALSE,IF(H$8&lt;&gt;0,VLOOKUP($A179,DSSV!$A$7:$S$65536,IN_DTK!H$5,0),""),"")</f>
        <v/>
      </c>
      <c r="I179" s="126" t="str">
        <f>IF(ISNA(VLOOKUP($A179,DSSV!$A$7:$S$65536,IN_DTK!I$5,0))=FALSE,IF(I$8&lt;&gt;0,VLOOKUP($A179,DSSV!$A$7:$S$65536,IN_DTK!I$5,0),""),"")</f>
        <v/>
      </c>
      <c r="J179" s="126" t="str">
        <f>IF(ISNA(VLOOKUP($A179,DSSV!$A$7:$S$65536,IN_DTK!J$5,0))=FALSE,IF(J$8&lt;&gt;0,VLOOKUP($A179,DSSV!$A$7:$S$65536,IN_DTK!J$5,0),""),"")</f>
        <v/>
      </c>
      <c r="K179" s="126" t="str">
        <f>IF(ISNA(VLOOKUP($A179,DSSV!$A$7:$S$65536,IN_DTK!K$5,0))=FALSE,IF(K$8&lt;&gt;0,VLOOKUP($A179,DSSV!$A$7:$S$65536,IN_DTK!K$5,0),""),"")</f>
        <v/>
      </c>
      <c r="L179" s="126" t="str">
        <f>IF(ISNA(VLOOKUP($A179,DSSV!$A$7:$S$65536,IN_DTK!L$5,0))=FALSE,IF(L$8&lt;&gt;0,VLOOKUP($A179,DSSV!$A$7:$S$65536,IN_DTK!L$5,0),""),"")</f>
        <v/>
      </c>
      <c r="M179" s="126" t="str">
        <f>IF(ISNA(VLOOKUP($A179,DSSV!$A$7:$S$65536,IN_DTK!M$5,0))=FALSE,IF(M$8&lt;&gt;0,VLOOKUP($A179,DSSV!$A$7:$S$65536,IN_DTK!M$5,0),""),"")</f>
        <v/>
      </c>
      <c r="N179" s="126" t="str">
        <f>IF(ISNA(VLOOKUP($A179,DSSV!$A$7:$S$65536,IN_DTK!N$5,0))=FALSE,IF(N$8&lt;&gt;0,VLOOKUP($A179,DSSV!$A$7:$S$65536,IN_DTK!N$5,0),""),"")</f>
        <v/>
      </c>
      <c r="O179" s="126" t="str">
        <f>IF(ISNA(VLOOKUP($A179,DSSV!$A$7:$S$65536,IN_DTK!O$5,0))=FALSE,IF(O$8&lt;&gt;0,VLOOKUP($A179,DSSV!$A$7:$S$65536,IN_DTK!O$5,0),""),"")</f>
        <v/>
      </c>
      <c r="P179" s="126" t="str">
        <f>IF(ISNA(VLOOKUP($A179,DSSV!$A$7:$S$65536,IN_DTK!P$5,0))=FALSE,IF(P$8&lt;&gt;0,VLOOKUP($A179,DSSV!$A$7:$S$65536,IN_DTK!P$5,0),""),"")</f>
        <v/>
      </c>
      <c r="Q179" s="129">
        <f>IF(ISNA(VLOOKUP($A179,DSSV!$A$7:$S$65536,IN_DTK!Q$5,0))=FALSE,VLOOKUP($A179,DSSV!$A$7:$S$65536,IN_DTK!Q$5,0),"")</f>
        <v>0</v>
      </c>
      <c r="R179" s="130" t="str">
        <f>IF(ISNA(VLOOKUP($A179,DSSV!$A$7:$S$65536,IN_DTK!R$5,0))=FALSE,VLOOKUP($A179,DSSV!$A$7:$S$65536,IN_DTK!R$5,0),"")</f>
        <v>Không</v>
      </c>
      <c r="S179" s="131">
        <f>IF(ISNA(VLOOKUP($A179,DSSV!$A$7:$S$65536,IN_DTK!S$5,0))=FALSE,VLOOKUP($A179,DSSV!$A$7:$S$65536,IN_DTK!S$5,0),"")</f>
        <v>0</v>
      </c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</row>
    <row r="180" spans="1:55" s="125" customFormat="1" ht="20.100000000000001" customHeight="1">
      <c r="A180" s="123">
        <v>172</v>
      </c>
      <c r="B180" s="126">
        <v>172</v>
      </c>
      <c r="C180" s="126">
        <f>IF(ISNA(VLOOKUP($A180,DSSV!$A$7:$S$65536,IN_DTK!C$5,0))=FALSE,VLOOKUP($A180,DSSV!$A$7:$S$65536,IN_DTK!C$5,0),"")</f>
        <v>0</v>
      </c>
      <c r="D180" s="127">
        <f>IF(ISNA(VLOOKUP($A180,DSSV!$A$7:$S$65536,IN_DTK!D$5,0))=FALSE,VLOOKUP($A180,DSSV!$A$7:$S$65536,IN_DTK!D$5,0),"")</f>
        <v>0</v>
      </c>
      <c r="E180" s="128">
        <f>IF(ISNA(VLOOKUP($A180,DSSV!$A$7:$S$65536,IN_DTK!E$5,0))=FALSE,VLOOKUP($A180,DSSV!$A$7:$S$65536,IN_DTK!E$5,0),"")</f>
        <v>0</v>
      </c>
      <c r="F180" s="126">
        <f>IF(ISNA(VLOOKUP($A180,DSSV!$A$7:$S$65536,IN_DTK!F$5,0))=FALSE,VLOOKUP($A180,DSSV!$A$7:$S$65536,IN_DTK!F$5,0),"")</f>
        <v>0</v>
      </c>
      <c r="G180" s="126">
        <f>IF(ISNA(VLOOKUP($A180,DSSV!$A$7:$S$65536,IN_DTK!G$5,0))=FALSE,VLOOKUP($A180,DSSV!$A$7:$S$65536,IN_DTK!G$5,0),"")</f>
        <v>0</v>
      </c>
      <c r="H180" s="126" t="str">
        <f>IF(ISNA(VLOOKUP($A180,DSSV!$A$7:$S$65536,IN_DTK!H$5,0))=FALSE,IF(H$8&lt;&gt;0,VLOOKUP($A180,DSSV!$A$7:$S$65536,IN_DTK!H$5,0),""),"")</f>
        <v/>
      </c>
      <c r="I180" s="126" t="str">
        <f>IF(ISNA(VLOOKUP($A180,DSSV!$A$7:$S$65536,IN_DTK!I$5,0))=FALSE,IF(I$8&lt;&gt;0,VLOOKUP($A180,DSSV!$A$7:$S$65536,IN_DTK!I$5,0),""),"")</f>
        <v/>
      </c>
      <c r="J180" s="126" t="str">
        <f>IF(ISNA(VLOOKUP($A180,DSSV!$A$7:$S$65536,IN_DTK!J$5,0))=FALSE,IF(J$8&lt;&gt;0,VLOOKUP($A180,DSSV!$A$7:$S$65536,IN_DTK!J$5,0),""),"")</f>
        <v/>
      </c>
      <c r="K180" s="126" t="str">
        <f>IF(ISNA(VLOOKUP($A180,DSSV!$A$7:$S$65536,IN_DTK!K$5,0))=FALSE,IF(K$8&lt;&gt;0,VLOOKUP($A180,DSSV!$A$7:$S$65536,IN_DTK!K$5,0),""),"")</f>
        <v/>
      </c>
      <c r="L180" s="126" t="str">
        <f>IF(ISNA(VLOOKUP($A180,DSSV!$A$7:$S$65536,IN_DTK!L$5,0))=FALSE,IF(L$8&lt;&gt;0,VLOOKUP($A180,DSSV!$A$7:$S$65536,IN_DTK!L$5,0),""),"")</f>
        <v/>
      </c>
      <c r="M180" s="126" t="str">
        <f>IF(ISNA(VLOOKUP($A180,DSSV!$A$7:$S$65536,IN_DTK!M$5,0))=FALSE,IF(M$8&lt;&gt;0,VLOOKUP($A180,DSSV!$A$7:$S$65536,IN_DTK!M$5,0),""),"")</f>
        <v/>
      </c>
      <c r="N180" s="126" t="str">
        <f>IF(ISNA(VLOOKUP($A180,DSSV!$A$7:$S$65536,IN_DTK!N$5,0))=FALSE,IF(N$8&lt;&gt;0,VLOOKUP($A180,DSSV!$A$7:$S$65536,IN_DTK!N$5,0),""),"")</f>
        <v/>
      </c>
      <c r="O180" s="126" t="str">
        <f>IF(ISNA(VLOOKUP($A180,DSSV!$A$7:$S$65536,IN_DTK!O$5,0))=FALSE,IF(O$8&lt;&gt;0,VLOOKUP($A180,DSSV!$A$7:$S$65536,IN_DTK!O$5,0),""),"")</f>
        <v/>
      </c>
      <c r="P180" s="126" t="str">
        <f>IF(ISNA(VLOOKUP($A180,DSSV!$A$7:$S$65536,IN_DTK!P$5,0))=FALSE,IF(P$8&lt;&gt;0,VLOOKUP($A180,DSSV!$A$7:$S$65536,IN_DTK!P$5,0),""),"")</f>
        <v/>
      </c>
      <c r="Q180" s="129">
        <f>IF(ISNA(VLOOKUP($A180,DSSV!$A$7:$S$65536,IN_DTK!Q$5,0))=FALSE,VLOOKUP($A180,DSSV!$A$7:$S$65536,IN_DTK!Q$5,0),"")</f>
        <v>0</v>
      </c>
      <c r="R180" s="130" t="str">
        <f>IF(ISNA(VLOOKUP($A180,DSSV!$A$7:$S$65536,IN_DTK!R$5,0))=FALSE,VLOOKUP($A180,DSSV!$A$7:$S$65536,IN_DTK!R$5,0),"")</f>
        <v>Không</v>
      </c>
      <c r="S180" s="131">
        <f>IF(ISNA(VLOOKUP($A180,DSSV!$A$7:$S$65536,IN_DTK!S$5,0))=FALSE,VLOOKUP($A180,DSSV!$A$7:$S$65536,IN_DTK!S$5,0),"")</f>
        <v>0</v>
      </c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</row>
    <row r="181" spans="1:55" s="125" customFormat="1" ht="20.100000000000001" customHeight="1">
      <c r="A181" s="123">
        <v>173</v>
      </c>
      <c r="B181" s="126">
        <v>173</v>
      </c>
      <c r="C181" s="126">
        <f>IF(ISNA(VLOOKUP($A181,DSSV!$A$7:$S$65536,IN_DTK!C$5,0))=FALSE,VLOOKUP($A181,DSSV!$A$7:$S$65536,IN_DTK!C$5,0),"")</f>
        <v>0</v>
      </c>
      <c r="D181" s="127">
        <f>IF(ISNA(VLOOKUP($A181,DSSV!$A$7:$S$65536,IN_DTK!D$5,0))=FALSE,VLOOKUP($A181,DSSV!$A$7:$S$65536,IN_DTK!D$5,0),"")</f>
        <v>0</v>
      </c>
      <c r="E181" s="128">
        <f>IF(ISNA(VLOOKUP($A181,DSSV!$A$7:$S$65536,IN_DTK!E$5,0))=FALSE,VLOOKUP($A181,DSSV!$A$7:$S$65536,IN_DTK!E$5,0),"")</f>
        <v>0</v>
      </c>
      <c r="F181" s="126">
        <f>IF(ISNA(VLOOKUP($A181,DSSV!$A$7:$S$65536,IN_DTK!F$5,0))=FALSE,VLOOKUP($A181,DSSV!$A$7:$S$65536,IN_DTK!F$5,0),"")</f>
        <v>0</v>
      </c>
      <c r="G181" s="126">
        <f>IF(ISNA(VLOOKUP($A181,DSSV!$A$7:$S$65536,IN_DTK!G$5,0))=FALSE,VLOOKUP($A181,DSSV!$A$7:$S$65536,IN_DTK!G$5,0),"")</f>
        <v>0</v>
      </c>
      <c r="H181" s="126" t="str">
        <f>IF(ISNA(VLOOKUP($A181,DSSV!$A$7:$S$65536,IN_DTK!H$5,0))=FALSE,IF(H$8&lt;&gt;0,VLOOKUP($A181,DSSV!$A$7:$S$65536,IN_DTK!H$5,0),""),"")</f>
        <v/>
      </c>
      <c r="I181" s="126" t="str">
        <f>IF(ISNA(VLOOKUP($A181,DSSV!$A$7:$S$65536,IN_DTK!I$5,0))=FALSE,IF(I$8&lt;&gt;0,VLOOKUP($A181,DSSV!$A$7:$S$65536,IN_DTK!I$5,0),""),"")</f>
        <v/>
      </c>
      <c r="J181" s="126" t="str">
        <f>IF(ISNA(VLOOKUP($A181,DSSV!$A$7:$S$65536,IN_DTK!J$5,0))=FALSE,IF(J$8&lt;&gt;0,VLOOKUP($A181,DSSV!$A$7:$S$65536,IN_DTK!J$5,0),""),"")</f>
        <v/>
      </c>
      <c r="K181" s="126" t="str">
        <f>IF(ISNA(VLOOKUP($A181,DSSV!$A$7:$S$65536,IN_DTK!K$5,0))=FALSE,IF(K$8&lt;&gt;0,VLOOKUP($A181,DSSV!$A$7:$S$65536,IN_DTK!K$5,0),""),"")</f>
        <v/>
      </c>
      <c r="L181" s="126" t="str">
        <f>IF(ISNA(VLOOKUP($A181,DSSV!$A$7:$S$65536,IN_DTK!L$5,0))=FALSE,IF(L$8&lt;&gt;0,VLOOKUP($A181,DSSV!$A$7:$S$65536,IN_DTK!L$5,0),""),"")</f>
        <v/>
      </c>
      <c r="M181" s="126" t="str">
        <f>IF(ISNA(VLOOKUP($A181,DSSV!$A$7:$S$65536,IN_DTK!M$5,0))=FALSE,IF(M$8&lt;&gt;0,VLOOKUP($A181,DSSV!$A$7:$S$65536,IN_DTK!M$5,0),""),"")</f>
        <v/>
      </c>
      <c r="N181" s="126" t="str">
        <f>IF(ISNA(VLOOKUP($A181,DSSV!$A$7:$S$65536,IN_DTK!N$5,0))=FALSE,IF(N$8&lt;&gt;0,VLOOKUP($A181,DSSV!$A$7:$S$65536,IN_DTK!N$5,0),""),"")</f>
        <v/>
      </c>
      <c r="O181" s="126" t="str">
        <f>IF(ISNA(VLOOKUP($A181,DSSV!$A$7:$S$65536,IN_DTK!O$5,0))=FALSE,IF(O$8&lt;&gt;0,VLOOKUP($A181,DSSV!$A$7:$S$65536,IN_DTK!O$5,0),""),"")</f>
        <v/>
      </c>
      <c r="P181" s="126" t="str">
        <f>IF(ISNA(VLOOKUP($A181,DSSV!$A$7:$S$65536,IN_DTK!P$5,0))=FALSE,IF(P$8&lt;&gt;0,VLOOKUP($A181,DSSV!$A$7:$S$65536,IN_DTK!P$5,0),""),"")</f>
        <v/>
      </c>
      <c r="Q181" s="129">
        <f>IF(ISNA(VLOOKUP($A181,DSSV!$A$7:$S$65536,IN_DTK!Q$5,0))=FALSE,VLOOKUP($A181,DSSV!$A$7:$S$65536,IN_DTK!Q$5,0),"")</f>
        <v>0</v>
      </c>
      <c r="R181" s="130" t="str">
        <f>IF(ISNA(VLOOKUP($A181,DSSV!$A$7:$S$65536,IN_DTK!R$5,0))=FALSE,VLOOKUP($A181,DSSV!$A$7:$S$65536,IN_DTK!R$5,0),"")</f>
        <v>Không</v>
      </c>
      <c r="S181" s="131">
        <f>IF(ISNA(VLOOKUP($A181,DSSV!$A$7:$S$65536,IN_DTK!S$5,0))=FALSE,VLOOKUP($A181,DSSV!$A$7:$S$65536,IN_DTK!S$5,0),"")</f>
        <v>0</v>
      </c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</row>
    <row r="182" spans="1:55" s="125" customFormat="1" ht="20.100000000000001" customHeight="1">
      <c r="A182" s="123">
        <v>174</v>
      </c>
      <c r="B182" s="126">
        <v>174</v>
      </c>
      <c r="C182" s="126">
        <f>IF(ISNA(VLOOKUP($A182,DSSV!$A$7:$S$65536,IN_DTK!C$5,0))=FALSE,VLOOKUP($A182,DSSV!$A$7:$S$65536,IN_DTK!C$5,0),"")</f>
        <v>0</v>
      </c>
      <c r="D182" s="127">
        <f>IF(ISNA(VLOOKUP($A182,DSSV!$A$7:$S$65536,IN_DTK!D$5,0))=FALSE,VLOOKUP($A182,DSSV!$A$7:$S$65536,IN_DTK!D$5,0),"")</f>
        <v>0</v>
      </c>
      <c r="E182" s="128">
        <f>IF(ISNA(VLOOKUP($A182,DSSV!$A$7:$S$65536,IN_DTK!E$5,0))=FALSE,VLOOKUP($A182,DSSV!$A$7:$S$65536,IN_DTK!E$5,0),"")</f>
        <v>0</v>
      </c>
      <c r="F182" s="126">
        <f>IF(ISNA(VLOOKUP($A182,DSSV!$A$7:$S$65536,IN_DTK!F$5,0))=FALSE,VLOOKUP($A182,DSSV!$A$7:$S$65536,IN_DTK!F$5,0),"")</f>
        <v>0</v>
      </c>
      <c r="G182" s="126">
        <f>IF(ISNA(VLOOKUP($A182,DSSV!$A$7:$S$65536,IN_DTK!G$5,0))=FALSE,VLOOKUP($A182,DSSV!$A$7:$S$65536,IN_DTK!G$5,0),"")</f>
        <v>0</v>
      </c>
      <c r="H182" s="126" t="str">
        <f>IF(ISNA(VLOOKUP($A182,DSSV!$A$7:$S$65536,IN_DTK!H$5,0))=FALSE,IF(H$8&lt;&gt;0,VLOOKUP($A182,DSSV!$A$7:$S$65536,IN_DTK!H$5,0),""),"")</f>
        <v/>
      </c>
      <c r="I182" s="126" t="str">
        <f>IF(ISNA(VLOOKUP($A182,DSSV!$A$7:$S$65536,IN_DTK!I$5,0))=FALSE,IF(I$8&lt;&gt;0,VLOOKUP($A182,DSSV!$A$7:$S$65536,IN_DTK!I$5,0),""),"")</f>
        <v/>
      </c>
      <c r="J182" s="126" t="str">
        <f>IF(ISNA(VLOOKUP($A182,DSSV!$A$7:$S$65536,IN_DTK!J$5,0))=FALSE,IF(J$8&lt;&gt;0,VLOOKUP($A182,DSSV!$A$7:$S$65536,IN_DTK!J$5,0),""),"")</f>
        <v/>
      </c>
      <c r="K182" s="126" t="str">
        <f>IF(ISNA(VLOOKUP($A182,DSSV!$A$7:$S$65536,IN_DTK!K$5,0))=FALSE,IF(K$8&lt;&gt;0,VLOOKUP($A182,DSSV!$A$7:$S$65536,IN_DTK!K$5,0),""),"")</f>
        <v/>
      </c>
      <c r="L182" s="126" t="str">
        <f>IF(ISNA(VLOOKUP($A182,DSSV!$A$7:$S$65536,IN_DTK!L$5,0))=FALSE,IF(L$8&lt;&gt;0,VLOOKUP($A182,DSSV!$A$7:$S$65536,IN_DTK!L$5,0),""),"")</f>
        <v/>
      </c>
      <c r="M182" s="126" t="str">
        <f>IF(ISNA(VLOOKUP($A182,DSSV!$A$7:$S$65536,IN_DTK!M$5,0))=FALSE,IF(M$8&lt;&gt;0,VLOOKUP($A182,DSSV!$A$7:$S$65536,IN_DTK!M$5,0),""),"")</f>
        <v/>
      </c>
      <c r="N182" s="126" t="str">
        <f>IF(ISNA(VLOOKUP($A182,DSSV!$A$7:$S$65536,IN_DTK!N$5,0))=FALSE,IF(N$8&lt;&gt;0,VLOOKUP($A182,DSSV!$A$7:$S$65536,IN_DTK!N$5,0),""),"")</f>
        <v/>
      </c>
      <c r="O182" s="126" t="str">
        <f>IF(ISNA(VLOOKUP($A182,DSSV!$A$7:$S$65536,IN_DTK!O$5,0))=FALSE,IF(O$8&lt;&gt;0,VLOOKUP($A182,DSSV!$A$7:$S$65536,IN_DTK!O$5,0),""),"")</f>
        <v/>
      </c>
      <c r="P182" s="126" t="str">
        <f>IF(ISNA(VLOOKUP($A182,DSSV!$A$7:$S$65536,IN_DTK!P$5,0))=FALSE,IF(P$8&lt;&gt;0,VLOOKUP($A182,DSSV!$A$7:$S$65536,IN_DTK!P$5,0),""),"")</f>
        <v/>
      </c>
      <c r="Q182" s="129">
        <f>IF(ISNA(VLOOKUP($A182,DSSV!$A$7:$S$65536,IN_DTK!Q$5,0))=FALSE,VLOOKUP($A182,DSSV!$A$7:$S$65536,IN_DTK!Q$5,0),"")</f>
        <v>0</v>
      </c>
      <c r="R182" s="130" t="str">
        <f>IF(ISNA(VLOOKUP($A182,DSSV!$A$7:$S$65536,IN_DTK!R$5,0))=FALSE,VLOOKUP($A182,DSSV!$A$7:$S$65536,IN_DTK!R$5,0),"")</f>
        <v>Không</v>
      </c>
      <c r="S182" s="131">
        <f>IF(ISNA(VLOOKUP($A182,DSSV!$A$7:$S$65536,IN_DTK!S$5,0))=FALSE,VLOOKUP($A182,DSSV!$A$7:$S$65536,IN_DTK!S$5,0),"")</f>
        <v>0</v>
      </c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</row>
    <row r="183" spans="1:55" s="125" customFormat="1" ht="20.100000000000001" customHeight="1">
      <c r="A183" s="123">
        <v>175</v>
      </c>
      <c r="B183" s="126">
        <v>175</v>
      </c>
      <c r="C183" s="126">
        <f>IF(ISNA(VLOOKUP($A183,DSSV!$A$7:$S$65536,IN_DTK!C$5,0))=FALSE,VLOOKUP($A183,DSSV!$A$7:$S$65536,IN_DTK!C$5,0),"")</f>
        <v>0</v>
      </c>
      <c r="D183" s="127">
        <f>IF(ISNA(VLOOKUP($A183,DSSV!$A$7:$S$65536,IN_DTK!D$5,0))=FALSE,VLOOKUP($A183,DSSV!$A$7:$S$65536,IN_DTK!D$5,0),"")</f>
        <v>0</v>
      </c>
      <c r="E183" s="128">
        <f>IF(ISNA(VLOOKUP($A183,DSSV!$A$7:$S$65536,IN_DTK!E$5,0))=FALSE,VLOOKUP($A183,DSSV!$A$7:$S$65536,IN_DTK!E$5,0),"")</f>
        <v>0</v>
      </c>
      <c r="F183" s="126">
        <f>IF(ISNA(VLOOKUP($A183,DSSV!$A$7:$S$65536,IN_DTK!F$5,0))=FALSE,VLOOKUP($A183,DSSV!$A$7:$S$65536,IN_DTK!F$5,0),"")</f>
        <v>0</v>
      </c>
      <c r="G183" s="126">
        <f>IF(ISNA(VLOOKUP($A183,DSSV!$A$7:$S$65536,IN_DTK!G$5,0))=FALSE,VLOOKUP($A183,DSSV!$A$7:$S$65536,IN_DTK!G$5,0),"")</f>
        <v>0</v>
      </c>
      <c r="H183" s="126" t="str">
        <f>IF(ISNA(VLOOKUP($A183,DSSV!$A$7:$S$65536,IN_DTK!H$5,0))=FALSE,IF(H$8&lt;&gt;0,VLOOKUP($A183,DSSV!$A$7:$S$65536,IN_DTK!H$5,0),""),"")</f>
        <v/>
      </c>
      <c r="I183" s="126" t="str">
        <f>IF(ISNA(VLOOKUP($A183,DSSV!$A$7:$S$65536,IN_DTK!I$5,0))=FALSE,IF(I$8&lt;&gt;0,VLOOKUP($A183,DSSV!$A$7:$S$65536,IN_DTK!I$5,0),""),"")</f>
        <v/>
      </c>
      <c r="J183" s="126" t="str">
        <f>IF(ISNA(VLOOKUP($A183,DSSV!$A$7:$S$65536,IN_DTK!J$5,0))=FALSE,IF(J$8&lt;&gt;0,VLOOKUP($A183,DSSV!$A$7:$S$65536,IN_DTK!J$5,0),""),"")</f>
        <v/>
      </c>
      <c r="K183" s="126" t="str">
        <f>IF(ISNA(VLOOKUP($A183,DSSV!$A$7:$S$65536,IN_DTK!K$5,0))=FALSE,IF(K$8&lt;&gt;0,VLOOKUP($A183,DSSV!$A$7:$S$65536,IN_DTK!K$5,0),""),"")</f>
        <v/>
      </c>
      <c r="L183" s="126" t="str">
        <f>IF(ISNA(VLOOKUP($A183,DSSV!$A$7:$S$65536,IN_DTK!L$5,0))=FALSE,IF(L$8&lt;&gt;0,VLOOKUP($A183,DSSV!$A$7:$S$65536,IN_DTK!L$5,0),""),"")</f>
        <v/>
      </c>
      <c r="M183" s="126" t="str">
        <f>IF(ISNA(VLOOKUP($A183,DSSV!$A$7:$S$65536,IN_DTK!M$5,0))=FALSE,IF(M$8&lt;&gt;0,VLOOKUP($A183,DSSV!$A$7:$S$65536,IN_DTK!M$5,0),""),"")</f>
        <v/>
      </c>
      <c r="N183" s="126" t="str">
        <f>IF(ISNA(VLOOKUP($A183,DSSV!$A$7:$S$65536,IN_DTK!N$5,0))=FALSE,IF(N$8&lt;&gt;0,VLOOKUP($A183,DSSV!$A$7:$S$65536,IN_DTK!N$5,0),""),"")</f>
        <v/>
      </c>
      <c r="O183" s="126" t="str">
        <f>IF(ISNA(VLOOKUP($A183,DSSV!$A$7:$S$65536,IN_DTK!O$5,0))=FALSE,IF(O$8&lt;&gt;0,VLOOKUP($A183,DSSV!$A$7:$S$65536,IN_DTK!O$5,0),""),"")</f>
        <v/>
      </c>
      <c r="P183" s="126" t="str">
        <f>IF(ISNA(VLOOKUP($A183,DSSV!$A$7:$S$65536,IN_DTK!P$5,0))=FALSE,IF(P$8&lt;&gt;0,VLOOKUP($A183,DSSV!$A$7:$S$65536,IN_DTK!P$5,0),""),"")</f>
        <v/>
      </c>
      <c r="Q183" s="129">
        <f>IF(ISNA(VLOOKUP($A183,DSSV!$A$7:$S$65536,IN_DTK!Q$5,0))=FALSE,VLOOKUP($A183,DSSV!$A$7:$S$65536,IN_DTK!Q$5,0),"")</f>
        <v>0</v>
      </c>
      <c r="R183" s="130" t="str">
        <f>IF(ISNA(VLOOKUP($A183,DSSV!$A$7:$S$65536,IN_DTK!R$5,0))=FALSE,VLOOKUP($A183,DSSV!$A$7:$S$65536,IN_DTK!R$5,0),"")</f>
        <v>Không</v>
      </c>
      <c r="S183" s="131">
        <f>IF(ISNA(VLOOKUP($A183,DSSV!$A$7:$S$65536,IN_DTK!S$5,0))=FALSE,VLOOKUP($A183,DSSV!$A$7:$S$65536,IN_DTK!S$5,0),"")</f>
        <v>0</v>
      </c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</row>
    <row r="184" spans="1:55" s="125" customFormat="1" ht="20.100000000000001" customHeight="1">
      <c r="A184" s="123">
        <v>176</v>
      </c>
      <c r="B184" s="126">
        <v>176</v>
      </c>
      <c r="C184" s="126">
        <f>IF(ISNA(VLOOKUP($A184,DSSV!$A$7:$S$65536,IN_DTK!C$5,0))=FALSE,VLOOKUP($A184,DSSV!$A$7:$S$65536,IN_DTK!C$5,0),"")</f>
        <v>0</v>
      </c>
      <c r="D184" s="127">
        <f>IF(ISNA(VLOOKUP($A184,DSSV!$A$7:$S$65536,IN_DTK!D$5,0))=FALSE,VLOOKUP($A184,DSSV!$A$7:$S$65536,IN_DTK!D$5,0),"")</f>
        <v>0</v>
      </c>
      <c r="E184" s="128">
        <f>IF(ISNA(VLOOKUP($A184,DSSV!$A$7:$S$65536,IN_DTK!E$5,0))=FALSE,VLOOKUP($A184,DSSV!$A$7:$S$65536,IN_DTK!E$5,0),"")</f>
        <v>0</v>
      </c>
      <c r="F184" s="126">
        <f>IF(ISNA(VLOOKUP($A184,DSSV!$A$7:$S$65536,IN_DTK!F$5,0))=FALSE,VLOOKUP($A184,DSSV!$A$7:$S$65536,IN_DTK!F$5,0),"")</f>
        <v>0</v>
      </c>
      <c r="G184" s="126">
        <f>IF(ISNA(VLOOKUP($A184,DSSV!$A$7:$S$65536,IN_DTK!G$5,0))=FALSE,VLOOKUP($A184,DSSV!$A$7:$S$65536,IN_DTK!G$5,0),"")</f>
        <v>0</v>
      </c>
      <c r="H184" s="126" t="str">
        <f>IF(ISNA(VLOOKUP($A184,DSSV!$A$7:$S$65536,IN_DTK!H$5,0))=FALSE,IF(H$8&lt;&gt;0,VLOOKUP($A184,DSSV!$A$7:$S$65536,IN_DTK!H$5,0),""),"")</f>
        <v/>
      </c>
      <c r="I184" s="126" t="str">
        <f>IF(ISNA(VLOOKUP($A184,DSSV!$A$7:$S$65536,IN_DTK!I$5,0))=FALSE,IF(I$8&lt;&gt;0,VLOOKUP($A184,DSSV!$A$7:$S$65536,IN_DTK!I$5,0),""),"")</f>
        <v/>
      </c>
      <c r="J184" s="126" t="str">
        <f>IF(ISNA(VLOOKUP($A184,DSSV!$A$7:$S$65536,IN_DTK!J$5,0))=FALSE,IF(J$8&lt;&gt;0,VLOOKUP($A184,DSSV!$A$7:$S$65536,IN_DTK!J$5,0),""),"")</f>
        <v/>
      </c>
      <c r="K184" s="126" t="str">
        <f>IF(ISNA(VLOOKUP($A184,DSSV!$A$7:$S$65536,IN_DTK!K$5,0))=FALSE,IF(K$8&lt;&gt;0,VLOOKUP($A184,DSSV!$A$7:$S$65536,IN_DTK!K$5,0),""),"")</f>
        <v/>
      </c>
      <c r="L184" s="126" t="str">
        <f>IF(ISNA(VLOOKUP($A184,DSSV!$A$7:$S$65536,IN_DTK!L$5,0))=FALSE,IF(L$8&lt;&gt;0,VLOOKUP($A184,DSSV!$A$7:$S$65536,IN_DTK!L$5,0),""),"")</f>
        <v/>
      </c>
      <c r="M184" s="126" t="str">
        <f>IF(ISNA(VLOOKUP($A184,DSSV!$A$7:$S$65536,IN_DTK!M$5,0))=FALSE,IF(M$8&lt;&gt;0,VLOOKUP($A184,DSSV!$A$7:$S$65536,IN_DTK!M$5,0),""),"")</f>
        <v/>
      </c>
      <c r="N184" s="126" t="str">
        <f>IF(ISNA(VLOOKUP($A184,DSSV!$A$7:$S$65536,IN_DTK!N$5,0))=FALSE,IF(N$8&lt;&gt;0,VLOOKUP($A184,DSSV!$A$7:$S$65536,IN_DTK!N$5,0),""),"")</f>
        <v/>
      </c>
      <c r="O184" s="126" t="str">
        <f>IF(ISNA(VLOOKUP($A184,DSSV!$A$7:$S$65536,IN_DTK!O$5,0))=FALSE,IF(O$8&lt;&gt;0,VLOOKUP($A184,DSSV!$A$7:$S$65536,IN_DTK!O$5,0),""),"")</f>
        <v/>
      </c>
      <c r="P184" s="126" t="str">
        <f>IF(ISNA(VLOOKUP($A184,DSSV!$A$7:$S$65536,IN_DTK!P$5,0))=FALSE,IF(P$8&lt;&gt;0,VLOOKUP($A184,DSSV!$A$7:$S$65536,IN_DTK!P$5,0),""),"")</f>
        <v/>
      </c>
      <c r="Q184" s="129">
        <f>IF(ISNA(VLOOKUP($A184,DSSV!$A$7:$S$65536,IN_DTK!Q$5,0))=FALSE,VLOOKUP($A184,DSSV!$A$7:$S$65536,IN_DTK!Q$5,0),"")</f>
        <v>0</v>
      </c>
      <c r="R184" s="130" t="str">
        <f>IF(ISNA(VLOOKUP($A184,DSSV!$A$7:$S$65536,IN_DTK!R$5,0))=FALSE,VLOOKUP($A184,DSSV!$A$7:$S$65536,IN_DTK!R$5,0),"")</f>
        <v>Không</v>
      </c>
      <c r="S184" s="131">
        <f>IF(ISNA(VLOOKUP($A184,DSSV!$A$7:$S$65536,IN_DTK!S$5,0))=FALSE,VLOOKUP($A184,DSSV!$A$7:$S$65536,IN_DTK!S$5,0),"")</f>
        <v>0</v>
      </c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</row>
    <row r="185" spans="1:55" s="125" customFormat="1" ht="20.100000000000001" customHeight="1">
      <c r="A185" s="123">
        <v>177</v>
      </c>
      <c r="B185" s="126">
        <v>177</v>
      </c>
      <c r="C185" s="126">
        <f>IF(ISNA(VLOOKUP($A185,DSSV!$A$7:$S$65536,IN_DTK!C$5,0))=FALSE,VLOOKUP($A185,DSSV!$A$7:$S$65536,IN_DTK!C$5,0),"")</f>
        <v>0</v>
      </c>
      <c r="D185" s="127">
        <f>IF(ISNA(VLOOKUP($A185,DSSV!$A$7:$S$65536,IN_DTK!D$5,0))=FALSE,VLOOKUP($A185,DSSV!$A$7:$S$65536,IN_DTK!D$5,0),"")</f>
        <v>0</v>
      </c>
      <c r="E185" s="128">
        <f>IF(ISNA(VLOOKUP($A185,DSSV!$A$7:$S$65536,IN_DTK!E$5,0))=FALSE,VLOOKUP($A185,DSSV!$A$7:$S$65536,IN_DTK!E$5,0),"")</f>
        <v>0</v>
      </c>
      <c r="F185" s="126">
        <f>IF(ISNA(VLOOKUP($A185,DSSV!$A$7:$S$65536,IN_DTK!F$5,0))=FALSE,VLOOKUP($A185,DSSV!$A$7:$S$65536,IN_DTK!F$5,0),"")</f>
        <v>0</v>
      </c>
      <c r="G185" s="126">
        <f>IF(ISNA(VLOOKUP($A185,DSSV!$A$7:$S$65536,IN_DTK!G$5,0))=FALSE,VLOOKUP($A185,DSSV!$A$7:$S$65536,IN_DTK!G$5,0),"")</f>
        <v>0</v>
      </c>
      <c r="H185" s="126" t="str">
        <f>IF(ISNA(VLOOKUP($A185,DSSV!$A$7:$S$65536,IN_DTK!H$5,0))=FALSE,IF(H$8&lt;&gt;0,VLOOKUP($A185,DSSV!$A$7:$S$65536,IN_DTK!H$5,0),""),"")</f>
        <v/>
      </c>
      <c r="I185" s="126" t="str">
        <f>IF(ISNA(VLOOKUP($A185,DSSV!$A$7:$S$65536,IN_DTK!I$5,0))=FALSE,IF(I$8&lt;&gt;0,VLOOKUP($A185,DSSV!$A$7:$S$65536,IN_DTK!I$5,0),""),"")</f>
        <v/>
      </c>
      <c r="J185" s="126" t="str">
        <f>IF(ISNA(VLOOKUP($A185,DSSV!$A$7:$S$65536,IN_DTK!J$5,0))=FALSE,IF(J$8&lt;&gt;0,VLOOKUP($A185,DSSV!$A$7:$S$65536,IN_DTK!J$5,0),""),"")</f>
        <v/>
      </c>
      <c r="K185" s="126" t="str">
        <f>IF(ISNA(VLOOKUP($A185,DSSV!$A$7:$S$65536,IN_DTK!K$5,0))=FALSE,IF(K$8&lt;&gt;0,VLOOKUP($A185,DSSV!$A$7:$S$65536,IN_DTK!K$5,0),""),"")</f>
        <v/>
      </c>
      <c r="L185" s="126" t="str">
        <f>IF(ISNA(VLOOKUP($A185,DSSV!$A$7:$S$65536,IN_DTK!L$5,0))=FALSE,IF(L$8&lt;&gt;0,VLOOKUP($A185,DSSV!$A$7:$S$65536,IN_DTK!L$5,0),""),"")</f>
        <v/>
      </c>
      <c r="M185" s="126" t="str">
        <f>IF(ISNA(VLOOKUP($A185,DSSV!$A$7:$S$65536,IN_DTK!M$5,0))=FALSE,IF(M$8&lt;&gt;0,VLOOKUP($A185,DSSV!$A$7:$S$65536,IN_DTK!M$5,0),""),"")</f>
        <v/>
      </c>
      <c r="N185" s="126" t="str">
        <f>IF(ISNA(VLOOKUP($A185,DSSV!$A$7:$S$65536,IN_DTK!N$5,0))=FALSE,IF(N$8&lt;&gt;0,VLOOKUP($A185,DSSV!$A$7:$S$65536,IN_DTK!N$5,0),""),"")</f>
        <v/>
      </c>
      <c r="O185" s="126" t="str">
        <f>IF(ISNA(VLOOKUP($A185,DSSV!$A$7:$S$65536,IN_DTK!O$5,0))=FALSE,IF(O$8&lt;&gt;0,VLOOKUP($A185,DSSV!$A$7:$S$65536,IN_DTK!O$5,0),""),"")</f>
        <v/>
      </c>
      <c r="P185" s="126" t="str">
        <f>IF(ISNA(VLOOKUP($A185,DSSV!$A$7:$S$65536,IN_DTK!P$5,0))=FALSE,IF(P$8&lt;&gt;0,VLOOKUP($A185,DSSV!$A$7:$S$65536,IN_DTK!P$5,0),""),"")</f>
        <v/>
      </c>
      <c r="Q185" s="129">
        <f>IF(ISNA(VLOOKUP($A185,DSSV!$A$7:$S$65536,IN_DTK!Q$5,0))=FALSE,VLOOKUP($A185,DSSV!$A$7:$S$65536,IN_DTK!Q$5,0),"")</f>
        <v>0</v>
      </c>
      <c r="R185" s="130" t="str">
        <f>IF(ISNA(VLOOKUP($A185,DSSV!$A$7:$S$65536,IN_DTK!R$5,0))=FALSE,VLOOKUP($A185,DSSV!$A$7:$S$65536,IN_DTK!R$5,0),"")</f>
        <v>Không</v>
      </c>
      <c r="S185" s="131">
        <f>IF(ISNA(VLOOKUP($A185,DSSV!$A$7:$S$65536,IN_DTK!S$5,0))=FALSE,VLOOKUP($A185,DSSV!$A$7:$S$65536,IN_DTK!S$5,0),"")</f>
        <v>0</v>
      </c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</row>
    <row r="186" spans="1:55" s="125" customFormat="1" ht="20.100000000000001" customHeight="1">
      <c r="A186" s="123">
        <v>178</v>
      </c>
      <c r="B186" s="126">
        <v>178</v>
      </c>
      <c r="C186" s="126">
        <f>IF(ISNA(VLOOKUP($A186,DSSV!$A$7:$S$65536,IN_DTK!C$5,0))=FALSE,VLOOKUP($A186,DSSV!$A$7:$S$65536,IN_DTK!C$5,0),"")</f>
        <v>0</v>
      </c>
      <c r="D186" s="127">
        <f>IF(ISNA(VLOOKUP($A186,DSSV!$A$7:$S$65536,IN_DTK!D$5,0))=FALSE,VLOOKUP($A186,DSSV!$A$7:$S$65536,IN_DTK!D$5,0),"")</f>
        <v>0</v>
      </c>
      <c r="E186" s="128">
        <f>IF(ISNA(VLOOKUP($A186,DSSV!$A$7:$S$65536,IN_DTK!E$5,0))=FALSE,VLOOKUP($A186,DSSV!$A$7:$S$65536,IN_DTK!E$5,0),"")</f>
        <v>0</v>
      </c>
      <c r="F186" s="126">
        <f>IF(ISNA(VLOOKUP($A186,DSSV!$A$7:$S$65536,IN_DTK!F$5,0))=FALSE,VLOOKUP($A186,DSSV!$A$7:$S$65536,IN_DTK!F$5,0),"")</f>
        <v>0</v>
      </c>
      <c r="G186" s="126">
        <f>IF(ISNA(VLOOKUP($A186,DSSV!$A$7:$S$65536,IN_DTK!G$5,0))=FALSE,VLOOKUP($A186,DSSV!$A$7:$S$65536,IN_DTK!G$5,0),"")</f>
        <v>0</v>
      </c>
      <c r="H186" s="126" t="str">
        <f>IF(ISNA(VLOOKUP($A186,DSSV!$A$7:$S$65536,IN_DTK!H$5,0))=FALSE,IF(H$8&lt;&gt;0,VLOOKUP($A186,DSSV!$A$7:$S$65536,IN_DTK!H$5,0),""),"")</f>
        <v/>
      </c>
      <c r="I186" s="126" t="str">
        <f>IF(ISNA(VLOOKUP($A186,DSSV!$A$7:$S$65536,IN_DTK!I$5,0))=FALSE,IF(I$8&lt;&gt;0,VLOOKUP($A186,DSSV!$A$7:$S$65536,IN_DTK!I$5,0),""),"")</f>
        <v/>
      </c>
      <c r="J186" s="126" t="str">
        <f>IF(ISNA(VLOOKUP($A186,DSSV!$A$7:$S$65536,IN_DTK!J$5,0))=FALSE,IF(J$8&lt;&gt;0,VLOOKUP($A186,DSSV!$A$7:$S$65536,IN_DTK!J$5,0),""),"")</f>
        <v/>
      </c>
      <c r="K186" s="126" t="str">
        <f>IF(ISNA(VLOOKUP($A186,DSSV!$A$7:$S$65536,IN_DTK!K$5,0))=FALSE,IF(K$8&lt;&gt;0,VLOOKUP($A186,DSSV!$A$7:$S$65536,IN_DTK!K$5,0),""),"")</f>
        <v/>
      </c>
      <c r="L186" s="126" t="str">
        <f>IF(ISNA(VLOOKUP($A186,DSSV!$A$7:$S$65536,IN_DTK!L$5,0))=FALSE,IF(L$8&lt;&gt;0,VLOOKUP($A186,DSSV!$A$7:$S$65536,IN_DTK!L$5,0),""),"")</f>
        <v/>
      </c>
      <c r="M186" s="126" t="str">
        <f>IF(ISNA(VLOOKUP($A186,DSSV!$A$7:$S$65536,IN_DTK!M$5,0))=FALSE,IF(M$8&lt;&gt;0,VLOOKUP($A186,DSSV!$A$7:$S$65536,IN_DTK!M$5,0),""),"")</f>
        <v/>
      </c>
      <c r="N186" s="126" t="str">
        <f>IF(ISNA(VLOOKUP($A186,DSSV!$A$7:$S$65536,IN_DTK!N$5,0))=FALSE,IF(N$8&lt;&gt;0,VLOOKUP($A186,DSSV!$A$7:$S$65536,IN_DTK!N$5,0),""),"")</f>
        <v/>
      </c>
      <c r="O186" s="126" t="str">
        <f>IF(ISNA(VLOOKUP($A186,DSSV!$A$7:$S$65536,IN_DTK!O$5,0))=FALSE,IF(O$8&lt;&gt;0,VLOOKUP($A186,DSSV!$A$7:$S$65536,IN_DTK!O$5,0),""),"")</f>
        <v/>
      </c>
      <c r="P186" s="126" t="str">
        <f>IF(ISNA(VLOOKUP($A186,DSSV!$A$7:$S$65536,IN_DTK!P$5,0))=FALSE,IF(P$8&lt;&gt;0,VLOOKUP($A186,DSSV!$A$7:$S$65536,IN_DTK!P$5,0),""),"")</f>
        <v/>
      </c>
      <c r="Q186" s="129">
        <f>IF(ISNA(VLOOKUP($A186,DSSV!$A$7:$S$65536,IN_DTK!Q$5,0))=FALSE,VLOOKUP($A186,DSSV!$A$7:$S$65536,IN_DTK!Q$5,0),"")</f>
        <v>0</v>
      </c>
      <c r="R186" s="130" t="str">
        <f>IF(ISNA(VLOOKUP($A186,DSSV!$A$7:$S$65536,IN_DTK!R$5,0))=FALSE,VLOOKUP($A186,DSSV!$A$7:$S$65536,IN_DTK!R$5,0),"")</f>
        <v>Không</v>
      </c>
      <c r="S186" s="131">
        <f>IF(ISNA(VLOOKUP($A186,DSSV!$A$7:$S$65536,IN_DTK!S$5,0))=FALSE,VLOOKUP($A186,DSSV!$A$7:$S$65536,IN_DTK!S$5,0),"")</f>
        <v>0</v>
      </c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</row>
    <row r="187" spans="1:55" s="125" customFormat="1" ht="20.100000000000001" customHeight="1">
      <c r="A187" s="123">
        <v>179</v>
      </c>
      <c r="B187" s="126">
        <v>179</v>
      </c>
      <c r="C187" s="126">
        <f>IF(ISNA(VLOOKUP($A187,DSSV!$A$7:$S$65536,IN_DTK!C$5,0))=FALSE,VLOOKUP($A187,DSSV!$A$7:$S$65536,IN_DTK!C$5,0),"")</f>
        <v>0</v>
      </c>
      <c r="D187" s="127">
        <f>IF(ISNA(VLOOKUP($A187,DSSV!$A$7:$S$65536,IN_DTK!D$5,0))=FALSE,VLOOKUP($A187,DSSV!$A$7:$S$65536,IN_DTK!D$5,0),"")</f>
        <v>0</v>
      </c>
      <c r="E187" s="128">
        <f>IF(ISNA(VLOOKUP($A187,DSSV!$A$7:$S$65536,IN_DTK!E$5,0))=FALSE,VLOOKUP($A187,DSSV!$A$7:$S$65536,IN_DTK!E$5,0),"")</f>
        <v>0</v>
      </c>
      <c r="F187" s="126">
        <f>IF(ISNA(VLOOKUP($A187,DSSV!$A$7:$S$65536,IN_DTK!F$5,0))=FALSE,VLOOKUP($A187,DSSV!$A$7:$S$65536,IN_DTK!F$5,0),"")</f>
        <v>0</v>
      </c>
      <c r="G187" s="126">
        <f>IF(ISNA(VLOOKUP($A187,DSSV!$A$7:$S$65536,IN_DTK!G$5,0))=FALSE,VLOOKUP($A187,DSSV!$A$7:$S$65536,IN_DTK!G$5,0),"")</f>
        <v>0</v>
      </c>
      <c r="H187" s="126" t="str">
        <f>IF(ISNA(VLOOKUP($A187,DSSV!$A$7:$S$65536,IN_DTK!H$5,0))=FALSE,IF(H$8&lt;&gt;0,VLOOKUP($A187,DSSV!$A$7:$S$65536,IN_DTK!H$5,0),""),"")</f>
        <v/>
      </c>
      <c r="I187" s="126" t="str">
        <f>IF(ISNA(VLOOKUP($A187,DSSV!$A$7:$S$65536,IN_DTK!I$5,0))=FALSE,IF(I$8&lt;&gt;0,VLOOKUP($A187,DSSV!$A$7:$S$65536,IN_DTK!I$5,0),""),"")</f>
        <v/>
      </c>
      <c r="J187" s="126" t="str">
        <f>IF(ISNA(VLOOKUP($A187,DSSV!$A$7:$S$65536,IN_DTK!J$5,0))=FALSE,IF(J$8&lt;&gt;0,VLOOKUP($A187,DSSV!$A$7:$S$65536,IN_DTK!J$5,0),""),"")</f>
        <v/>
      </c>
      <c r="K187" s="126" t="str">
        <f>IF(ISNA(VLOOKUP($A187,DSSV!$A$7:$S$65536,IN_DTK!K$5,0))=FALSE,IF(K$8&lt;&gt;0,VLOOKUP($A187,DSSV!$A$7:$S$65536,IN_DTK!K$5,0),""),"")</f>
        <v/>
      </c>
      <c r="L187" s="126" t="str">
        <f>IF(ISNA(VLOOKUP($A187,DSSV!$A$7:$S$65536,IN_DTK!L$5,0))=FALSE,IF(L$8&lt;&gt;0,VLOOKUP($A187,DSSV!$A$7:$S$65536,IN_DTK!L$5,0),""),"")</f>
        <v/>
      </c>
      <c r="M187" s="126" t="str">
        <f>IF(ISNA(VLOOKUP($A187,DSSV!$A$7:$S$65536,IN_DTK!M$5,0))=FALSE,IF(M$8&lt;&gt;0,VLOOKUP($A187,DSSV!$A$7:$S$65536,IN_DTK!M$5,0),""),"")</f>
        <v/>
      </c>
      <c r="N187" s="126" t="str">
        <f>IF(ISNA(VLOOKUP($A187,DSSV!$A$7:$S$65536,IN_DTK!N$5,0))=FALSE,IF(N$8&lt;&gt;0,VLOOKUP($A187,DSSV!$A$7:$S$65536,IN_DTK!N$5,0),""),"")</f>
        <v/>
      </c>
      <c r="O187" s="126" t="str">
        <f>IF(ISNA(VLOOKUP($A187,DSSV!$A$7:$S$65536,IN_DTK!O$5,0))=FALSE,IF(O$8&lt;&gt;0,VLOOKUP($A187,DSSV!$A$7:$S$65536,IN_DTK!O$5,0),""),"")</f>
        <v/>
      </c>
      <c r="P187" s="126" t="str">
        <f>IF(ISNA(VLOOKUP($A187,DSSV!$A$7:$S$65536,IN_DTK!P$5,0))=FALSE,IF(P$8&lt;&gt;0,VLOOKUP($A187,DSSV!$A$7:$S$65536,IN_DTK!P$5,0),""),"")</f>
        <v/>
      </c>
      <c r="Q187" s="129">
        <f>IF(ISNA(VLOOKUP($A187,DSSV!$A$7:$S$65536,IN_DTK!Q$5,0))=FALSE,VLOOKUP($A187,DSSV!$A$7:$S$65536,IN_DTK!Q$5,0),"")</f>
        <v>0</v>
      </c>
      <c r="R187" s="130" t="str">
        <f>IF(ISNA(VLOOKUP($A187,DSSV!$A$7:$S$65536,IN_DTK!R$5,0))=FALSE,VLOOKUP($A187,DSSV!$A$7:$S$65536,IN_DTK!R$5,0),"")</f>
        <v>Không</v>
      </c>
      <c r="S187" s="131">
        <f>IF(ISNA(VLOOKUP($A187,DSSV!$A$7:$S$65536,IN_DTK!S$5,0))=FALSE,VLOOKUP($A187,DSSV!$A$7:$S$65536,IN_DTK!S$5,0),"")</f>
        <v>0</v>
      </c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</row>
    <row r="188" spans="1:55" s="125" customFormat="1" ht="20.100000000000001" customHeight="1">
      <c r="A188" s="123">
        <v>180</v>
      </c>
      <c r="B188" s="126">
        <v>180</v>
      </c>
      <c r="C188" s="126">
        <f>IF(ISNA(VLOOKUP($A188,DSSV!$A$7:$S$65536,IN_DTK!C$5,0))=FALSE,VLOOKUP($A188,DSSV!$A$7:$S$65536,IN_DTK!C$5,0),"")</f>
        <v>0</v>
      </c>
      <c r="D188" s="127">
        <f>IF(ISNA(VLOOKUP($A188,DSSV!$A$7:$S$65536,IN_DTK!D$5,0))=FALSE,VLOOKUP($A188,DSSV!$A$7:$S$65536,IN_DTK!D$5,0),"")</f>
        <v>0</v>
      </c>
      <c r="E188" s="128">
        <f>IF(ISNA(VLOOKUP($A188,DSSV!$A$7:$S$65536,IN_DTK!E$5,0))=FALSE,VLOOKUP($A188,DSSV!$A$7:$S$65536,IN_DTK!E$5,0),"")</f>
        <v>0</v>
      </c>
      <c r="F188" s="126">
        <f>IF(ISNA(VLOOKUP($A188,DSSV!$A$7:$S$65536,IN_DTK!F$5,0))=FALSE,VLOOKUP($A188,DSSV!$A$7:$S$65536,IN_DTK!F$5,0),"")</f>
        <v>0</v>
      </c>
      <c r="G188" s="126">
        <f>IF(ISNA(VLOOKUP($A188,DSSV!$A$7:$S$65536,IN_DTK!G$5,0))=FALSE,VLOOKUP($A188,DSSV!$A$7:$S$65536,IN_DTK!G$5,0),"")</f>
        <v>0</v>
      </c>
      <c r="H188" s="126" t="str">
        <f>IF(ISNA(VLOOKUP($A188,DSSV!$A$7:$S$65536,IN_DTK!H$5,0))=FALSE,IF(H$8&lt;&gt;0,VLOOKUP($A188,DSSV!$A$7:$S$65536,IN_DTK!H$5,0),""),"")</f>
        <v/>
      </c>
      <c r="I188" s="126" t="str">
        <f>IF(ISNA(VLOOKUP($A188,DSSV!$A$7:$S$65536,IN_DTK!I$5,0))=FALSE,IF(I$8&lt;&gt;0,VLOOKUP($A188,DSSV!$A$7:$S$65536,IN_DTK!I$5,0),""),"")</f>
        <v/>
      </c>
      <c r="J188" s="126" t="str">
        <f>IF(ISNA(VLOOKUP($A188,DSSV!$A$7:$S$65536,IN_DTK!J$5,0))=FALSE,IF(J$8&lt;&gt;0,VLOOKUP($A188,DSSV!$A$7:$S$65536,IN_DTK!J$5,0),""),"")</f>
        <v/>
      </c>
      <c r="K188" s="126" t="str">
        <f>IF(ISNA(VLOOKUP($A188,DSSV!$A$7:$S$65536,IN_DTK!K$5,0))=FALSE,IF(K$8&lt;&gt;0,VLOOKUP($A188,DSSV!$A$7:$S$65536,IN_DTK!K$5,0),""),"")</f>
        <v/>
      </c>
      <c r="L188" s="126" t="str">
        <f>IF(ISNA(VLOOKUP($A188,DSSV!$A$7:$S$65536,IN_DTK!L$5,0))=FALSE,IF(L$8&lt;&gt;0,VLOOKUP($A188,DSSV!$A$7:$S$65536,IN_DTK!L$5,0),""),"")</f>
        <v/>
      </c>
      <c r="M188" s="126" t="str">
        <f>IF(ISNA(VLOOKUP($A188,DSSV!$A$7:$S$65536,IN_DTK!M$5,0))=FALSE,IF(M$8&lt;&gt;0,VLOOKUP($A188,DSSV!$A$7:$S$65536,IN_DTK!M$5,0),""),"")</f>
        <v/>
      </c>
      <c r="N188" s="126" t="str">
        <f>IF(ISNA(VLOOKUP($A188,DSSV!$A$7:$S$65536,IN_DTK!N$5,0))=FALSE,IF(N$8&lt;&gt;0,VLOOKUP($A188,DSSV!$A$7:$S$65536,IN_DTK!N$5,0),""),"")</f>
        <v/>
      </c>
      <c r="O188" s="126" t="str">
        <f>IF(ISNA(VLOOKUP($A188,DSSV!$A$7:$S$65536,IN_DTK!O$5,0))=FALSE,IF(O$8&lt;&gt;0,VLOOKUP($A188,DSSV!$A$7:$S$65536,IN_DTK!O$5,0),""),"")</f>
        <v/>
      </c>
      <c r="P188" s="126" t="str">
        <f>IF(ISNA(VLOOKUP($A188,DSSV!$A$7:$S$65536,IN_DTK!P$5,0))=FALSE,IF(P$8&lt;&gt;0,VLOOKUP($A188,DSSV!$A$7:$S$65536,IN_DTK!P$5,0),""),"")</f>
        <v/>
      </c>
      <c r="Q188" s="129">
        <f>IF(ISNA(VLOOKUP($A188,DSSV!$A$7:$S$65536,IN_DTK!Q$5,0))=FALSE,VLOOKUP($A188,DSSV!$A$7:$S$65536,IN_DTK!Q$5,0),"")</f>
        <v>0</v>
      </c>
      <c r="R188" s="130" t="str">
        <f>IF(ISNA(VLOOKUP($A188,DSSV!$A$7:$S$65536,IN_DTK!R$5,0))=FALSE,VLOOKUP($A188,DSSV!$A$7:$S$65536,IN_DTK!R$5,0),"")</f>
        <v>Không</v>
      </c>
      <c r="S188" s="131">
        <f>IF(ISNA(VLOOKUP($A188,DSSV!$A$7:$S$65536,IN_DTK!S$5,0))=FALSE,VLOOKUP($A188,DSSV!$A$7:$S$65536,IN_DTK!S$5,0),"")</f>
        <v>0</v>
      </c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</row>
    <row r="189" spans="1:55" s="125" customFormat="1" ht="20.100000000000001" customHeight="1">
      <c r="A189" s="123">
        <v>181</v>
      </c>
      <c r="B189" s="126">
        <v>181</v>
      </c>
      <c r="C189" s="126">
        <f>IF(ISNA(VLOOKUP($A189,DSSV!$A$7:$S$65536,IN_DTK!C$5,0))=FALSE,VLOOKUP($A189,DSSV!$A$7:$S$65536,IN_DTK!C$5,0),"")</f>
        <v>0</v>
      </c>
      <c r="D189" s="127">
        <f>IF(ISNA(VLOOKUP($A189,DSSV!$A$7:$S$65536,IN_DTK!D$5,0))=FALSE,VLOOKUP($A189,DSSV!$A$7:$S$65536,IN_DTK!D$5,0),"")</f>
        <v>0</v>
      </c>
      <c r="E189" s="128">
        <f>IF(ISNA(VLOOKUP($A189,DSSV!$A$7:$S$65536,IN_DTK!E$5,0))=FALSE,VLOOKUP($A189,DSSV!$A$7:$S$65536,IN_DTK!E$5,0),"")</f>
        <v>0</v>
      </c>
      <c r="F189" s="126">
        <f>IF(ISNA(VLOOKUP($A189,DSSV!$A$7:$S$65536,IN_DTK!F$5,0))=FALSE,VLOOKUP($A189,DSSV!$A$7:$S$65536,IN_DTK!F$5,0),"")</f>
        <v>0</v>
      </c>
      <c r="G189" s="126">
        <f>IF(ISNA(VLOOKUP($A189,DSSV!$A$7:$S$65536,IN_DTK!G$5,0))=FALSE,VLOOKUP($A189,DSSV!$A$7:$S$65536,IN_DTK!G$5,0),"")</f>
        <v>0</v>
      </c>
      <c r="H189" s="126" t="str">
        <f>IF(ISNA(VLOOKUP($A189,DSSV!$A$7:$S$65536,IN_DTK!H$5,0))=FALSE,IF(H$8&lt;&gt;0,VLOOKUP($A189,DSSV!$A$7:$S$65536,IN_DTK!H$5,0),""),"")</f>
        <v/>
      </c>
      <c r="I189" s="126" t="str">
        <f>IF(ISNA(VLOOKUP($A189,DSSV!$A$7:$S$65536,IN_DTK!I$5,0))=FALSE,IF(I$8&lt;&gt;0,VLOOKUP($A189,DSSV!$A$7:$S$65536,IN_DTK!I$5,0),""),"")</f>
        <v/>
      </c>
      <c r="J189" s="126" t="str">
        <f>IF(ISNA(VLOOKUP($A189,DSSV!$A$7:$S$65536,IN_DTK!J$5,0))=FALSE,IF(J$8&lt;&gt;0,VLOOKUP($A189,DSSV!$A$7:$S$65536,IN_DTK!J$5,0),""),"")</f>
        <v/>
      </c>
      <c r="K189" s="126" t="str">
        <f>IF(ISNA(VLOOKUP($A189,DSSV!$A$7:$S$65536,IN_DTK!K$5,0))=FALSE,IF(K$8&lt;&gt;0,VLOOKUP($A189,DSSV!$A$7:$S$65536,IN_DTK!K$5,0),""),"")</f>
        <v/>
      </c>
      <c r="L189" s="126" t="str">
        <f>IF(ISNA(VLOOKUP($A189,DSSV!$A$7:$S$65536,IN_DTK!L$5,0))=FALSE,IF(L$8&lt;&gt;0,VLOOKUP($A189,DSSV!$A$7:$S$65536,IN_DTK!L$5,0),""),"")</f>
        <v/>
      </c>
      <c r="M189" s="126" t="str">
        <f>IF(ISNA(VLOOKUP($A189,DSSV!$A$7:$S$65536,IN_DTK!M$5,0))=FALSE,IF(M$8&lt;&gt;0,VLOOKUP($A189,DSSV!$A$7:$S$65536,IN_DTK!M$5,0),""),"")</f>
        <v/>
      </c>
      <c r="N189" s="126" t="str">
        <f>IF(ISNA(VLOOKUP($A189,DSSV!$A$7:$S$65536,IN_DTK!N$5,0))=FALSE,IF(N$8&lt;&gt;0,VLOOKUP($A189,DSSV!$A$7:$S$65536,IN_DTK!N$5,0),""),"")</f>
        <v/>
      </c>
      <c r="O189" s="126" t="str">
        <f>IF(ISNA(VLOOKUP($A189,DSSV!$A$7:$S$65536,IN_DTK!O$5,0))=FALSE,IF(O$8&lt;&gt;0,VLOOKUP($A189,DSSV!$A$7:$S$65536,IN_DTK!O$5,0),""),"")</f>
        <v/>
      </c>
      <c r="P189" s="126" t="str">
        <f>IF(ISNA(VLOOKUP($A189,DSSV!$A$7:$S$65536,IN_DTK!P$5,0))=FALSE,IF(P$8&lt;&gt;0,VLOOKUP($A189,DSSV!$A$7:$S$65536,IN_DTK!P$5,0),""),"")</f>
        <v/>
      </c>
      <c r="Q189" s="129">
        <f>IF(ISNA(VLOOKUP($A189,DSSV!$A$7:$S$65536,IN_DTK!Q$5,0))=FALSE,VLOOKUP($A189,DSSV!$A$7:$S$65536,IN_DTK!Q$5,0),"")</f>
        <v>0</v>
      </c>
      <c r="R189" s="130" t="str">
        <f>IF(ISNA(VLOOKUP($A189,DSSV!$A$7:$S$65536,IN_DTK!R$5,0))=FALSE,VLOOKUP($A189,DSSV!$A$7:$S$65536,IN_DTK!R$5,0),"")</f>
        <v>Không</v>
      </c>
      <c r="S189" s="131">
        <f>IF(ISNA(VLOOKUP($A189,DSSV!$A$7:$S$65536,IN_DTK!S$5,0))=FALSE,VLOOKUP($A189,DSSV!$A$7:$S$65536,IN_DTK!S$5,0),"")</f>
        <v>0</v>
      </c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</row>
    <row r="190" spans="1:55" s="125" customFormat="1" ht="20.100000000000001" customHeight="1">
      <c r="A190" s="123">
        <v>182</v>
      </c>
      <c r="B190" s="126">
        <v>182</v>
      </c>
      <c r="C190" s="126">
        <f>IF(ISNA(VLOOKUP($A190,DSSV!$A$7:$S$65536,IN_DTK!C$5,0))=FALSE,VLOOKUP($A190,DSSV!$A$7:$S$65536,IN_DTK!C$5,0),"")</f>
        <v>0</v>
      </c>
      <c r="D190" s="127">
        <f>IF(ISNA(VLOOKUP($A190,DSSV!$A$7:$S$65536,IN_DTK!D$5,0))=FALSE,VLOOKUP($A190,DSSV!$A$7:$S$65536,IN_DTK!D$5,0),"")</f>
        <v>0</v>
      </c>
      <c r="E190" s="128">
        <f>IF(ISNA(VLOOKUP($A190,DSSV!$A$7:$S$65536,IN_DTK!E$5,0))=FALSE,VLOOKUP($A190,DSSV!$A$7:$S$65536,IN_DTK!E$5,0),"")</f>
        <v>0</v>
      </c>
      <c r="F190" s="126">
        <f>IF(ISNA(VLOOKUP($A190,DSSV!$A$7:$S$65536,IN_DTK!F$5,0))=FALSE,VLOOKUP($A190,DSSV!$A$7:$S$65536,IN_DTK!F$5,0),"")</f>
        <v>0</v>
      </c>
      <c r="G190" s="126">
        <f>IF(ISNA(VLOOKUP($A190,DSSV!$A$7:$S$65536,IN_DTK!G$5,0))=FALSE,VLOOKUP($A190,DSSV!$A$7:$S$65536,IN_DTK!G$5,0),"")</f>
        <v>0</v>
      </c>
      <c r="H190" s="126" t="str">
        <f>IF(ISNA(VLOOKUP($A190,DSSV!$A$7:$S$65536,IN_DTK!H$5,0))=FALSE,IF(H$8&lt;&gt;0,VLOOKUP($A190,DSSV!$A$7:$S$65536,IN_DTK!H$5,0),""),"")</f>
        <v/>
      </c>
      <c r="I190" s="126" t="str">
        <f>IF(ISNA(VLOOKUP($A190,DSSV!$A$7:$S$65536,IN_DTK!I$5,0))=FALSE,IF(I$8&lt;&gt;0,VLOOKUP($A190,DSSV!$A$7:$S$65536,IN_DTK!I$5,0),""),"")</f>
        <v/>
      </c>
      <c r="J190" s="126" t="str">
        <f>IF(ISNA(VLOOKUP($A190,DSSV!$A$7:$S$65536,IN_DTK!J$5,0))=FALSE,IF(J$8&lt;&gt;0,VLOOKUP($A190,DSSV!$A$7:$S$65536,IN_DTK!J$5,0),""),"")</f>
        <v/>
      </c>
      <c r="K190" s="126" t="str">
        <f>IF(ISNA(VLOOKUP($A190,DSSV!$A$7:$S$65536,IN_DTK!K$5,0))=FALSE,IF(K$8&lt;&gt;0,VLOOKUP($A190,DSSV!$A$7:$S$65536,IN_DTK!K$5,0),""),"")</f>
        <v/>
      </c>
      <c r="L190" s="126" t="str">
        <f>IF(ISNA(VLOOKUP($A190,DSSV!$A$7:$S$65536,IN_DTK!L$5,0))=FALSE,IF(L$8&lt;&gt;0,VLOOKUP($A190,DSSV!$A$7:$S$65536,IN_DTK!L$5,0),""),"")</f>
        <v/>
      </c>
      <c r="M190" s="126" t="str">
        <f>IF(ISNA(VLOOKUP($A190,DSSV!$A$7:$S$65536,IN_DTK!M$5,0))=FALSE,IF(M$8&lt;&gt;0,VLOOKUP($A190,DSSV!$A$7:$S$65536,IN_DTK!M$5,0),""),"")</f>
        <v/>
      </c>
      <c r="N190" s="126" t="str">
        <f>IF(ISNA(VLOOKUP($A190,DSSV!$A$7:$S$65536,IN_DTK!N$5,0))=FALSE,IF(N$8&lt;&gt;0,VLOOKUP($A190,DSSV!$A$7:$S$65536,IN_DTK!N$5,0),""),"")</f>
        <v/>
      </c>
      <c r="O190" s="126" t="str">
        <f>IF(ISNA(VLOOKUP($A190,DSSV!$A$7:$S$65536,IN_DTK!O$5,0))=FALSE,IF(O$8&lt;&gt;0,VLOOKUP($A190,DSSV!$A$7:$S$65536,IN_DTK!O$5,0),""),"")</f>
        <v/>
      </c>
      <c r="P190" s="126" t="str">
        <f>IF(ISNA(VLOOKUP($A190,DSSV!$A$7:$S$65536,IN_DTK!P$5,0))=FALSE,IF(P$8&lt;&gt;0,VLOOKUP($A190,DSSV!$A$7:$S$65536,IN_DTK!P$5,0),""),"")</f>
        <v/>
      </c>
      <c r="Q190" s="129">
        <f>IF(ISNA(VLOOKUP($A190,DSSV!$A$7:$S$65536,IN_DTK!Q$5,0))=FALSE,VLOOKUP($A190,DSSV!$A$7:$S$65536,IN_DTK!Q$5,0),"")</f>
        <v>0</v>
      </c>
      <c r="R190" s="130" t="str">
        <f>IF(ISNA(VLOOKUP($A190,DSSV!$A$7:$S$65536,IN_DTK!R$5,0))=FALSE,VLOOKUP($A190,DSSV!$A$7:$S$65536,IN_DTK!R$5,0),"")</f>
        <v>Không</v>
      </c>
      <c r="S190" s="131">
        <f>IF(ISNA(VLOOKUP($A190,DSSV!$A$7:$S$65536,IN_DTK!S$5,0))=FALSE,VLOOKUP($A190,DSSV!$A$7:$S$65536,IN_DTK!S$5,0),"")</f>
        <v>0</v>
      </c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</row>
    <row r="191" spans="1:55" s="125" customFormat="1" ht="20.100000000000001" customHeight="1">
      <c r="A191" s="123">
        <v>183</v>
      </c>
      <c r="B191" s="126">
        <v>183</v>
      </c>
      <c r="C191" s="126">
        <f>IF(ISNA(VLOOKUP($A191,DSSV!$A$7:$S$65536,IN_DTK!C$5,0))=FALSE,VLOOKUP($A191,DSSV!$A$7:$S$65536,IN_DTK!C$5,0),"")</f>
        <v>0</v>
      </c>
      <c r="D191" s="127">
        <f>IF(ISNA(VLOOKUP($A191,DSSV!$A$7:$S$65536,IN_DTK!D$5,0))=FALSE,VLOOKUP($A191,DSSV!$A$7:$S$65536,IN_DTK!D$5,0),"")</f>
        <v>0</v>
      </c>
      <c r="E191" s="128">
        <f>IF(ISNA(VLOOKUP($A191,DSSV!$A$7:$S$65536,IN_DTK!E$5,0))=FALSE,VLOOKUP($A191,DSSV!$A$7:$S$65536,IN_DTK!E$5,0),"")</f>
        <v>0</v>
      </c>
      <c r="F191" s="126">
        <f>IF(ISNA(VLOOKUP($A191,DSSV!$A$7:$S$65536,IN_DTK!F$5,0))=FALSE,VLOOKUP($A191,DSSV!$A$7:$S$65536,IN_DTK!F$5,0),"")</f>
        <v>0</v>
      </c>
      <c r="G191" s="126">
        <f>IF(ISNA(VLOOKUP($A191,DSSV!$A$7:$S$65536,IN_DTK!G$5,0))=FALSE,VLOOKUP($A191,DSSV!$A$7:$S$65536,IN_DTK!G$5,0),"")</f>
        <v>0</v>
      </c>
      <c r="H191" s="126" t="str">
        <f>IF(ISNA(VLOOKUP($A191,DSSV!$A$7:$S$65536,IN_DTK!H$5,0))=FALSE,IF(H$8&lt;&gt;0,VLOOKUP($A191,DSSV!$A$7:$S$65536,IN_DTK!H$5,0),""),"")</f>
        <v/>
      </c>
      <c r="I191" s="126" t="str">
        <f>IF(ISNA(VLOOKUP($A191,DSSV!$A$7:$S$65536,IN_DTK!I$5,0))=FALSE,IF(I$8&lt;&gt;0,VLOOKUP($A191,DSSV!$A$7:$S$65536,IN_DTK!I$5,0),""),"")</f>
        <v/>
      </c>
      <c r="J191" s="126" t="str">
        <f>IF(ISNA(VLOOKUP($A191,DSSV!$A$7:$S$65536,IN_DTK!J$5,0))=FALSE,IF(J$8&lt;&gt;0,VLOOKUP($A191,DSSV!$A$7:$S$65536,IN_DTK!J$5,0),""),"")</f>
        <v/>
      </c>
      <c r="K191" s="126" t="str">
        <f>IF(ISNA(VLOOKUP($A191,DSSV!$A$7:$S$65536,IN_DTK!K$5,0))=FALSE,IF(K$8&lt;&gt;0,VLOOKUP($A191,DSSV!$A$7:$S$65536,IN_DTK!K$5,0),""),"")</f>
        <v/>
      </c>
      <c r="L191" s="126" t="str">
        <f>IF(ISNA(VLOOKUP($A191,DSSV!$A$7:$S$65536,IN_DTK!L$5,0))=FALSE,IF(L$8&lt;&gt;0,VLOOKUP($A191,DSSV!$A$7:$S$65536,IN_DTK!L$5,0),""),"")</f>
        <v/>
      </c>
      <c r="M191" s="126" t="str">
        <f>IF(ISNA(VLOOKUP($A191,DSSV!$A$7:$S$65536,IN_DTK!M$5,0))=FALSE,IF(M$8&lt;&gt;0,VLOOKUP($A191,DSSV!$A$7:$S$65536,IN_DTK!M$5,0),""),"")</f>
        <v/>
      </c>
      <c r="N191" s="126" t="str">
        <f>IF(ISNA(VLOOKUP($A191,DSSV!$A$7:$S$65536,IN_DTK!N$5,0))=FALSE,IF(N$8&lt;&gt;0,VLOOKUP($A191,DSSV!$A$7:$S$65536,IN_DTK!N$5,0),""),"")</f>
        <v/>
      </c>
      <c r="O191" s="126" t="str">
        <f>IF(ISNA(VLOOKUP($A191,DSSV!$A$7:$S$65536,IN_DTK!O$5,0))=FALSE,IF(O$8&lt;&gt;0,VLOOKUP($A191,DSSV!$A$7:$S$65536,IN_DTK!O$5,0),""),"")</f>
        <v/>
      </c>
      <c r="P191" s="126" t="str">
        <f>IF(ISNA(VLOOKUP($A191,DSSV!$A$7:$S$65536,IN_DTK!P$5,0))=FALSE,IF(P$8&lt;&gt;0,VLOOKUP($A191,DSSV!$A$7:$S$65536,IN_DTK!P$5,0),""),"")</f>
        <v/>
      </c>
      <c r="Q191" s="129">
        <f>IF(ISNA(VLOOKUP($A191,DSSV!$A$7:$S$65536,IN_DTK!Q$5,0))=FALSE,VLOOKUP($A191,DSSV!$A$7:$S$65536,IN_DTK!Q$5,0),"")</f>
        <v>0</v>
      </c>
      <c r="R191" s="130" t="str">
        <f>IF(ISNA(VLOOKUP($A191,DSSV!$A$7:$S$65536,IN_DTK!R$5,0))=FALSE,VLOOKUP($A191,DSSV!$A$7:$S$65536,IN_DTK!R$5,0),"")</f>
        <v>Không</v>
      </c>
      <c r="S191" s="131">
        <f>IF(ISNA(VLOOKUP($A191,DSSV!$A$7:$S$65536,IN_DTK!S$5,0))=FALSE,VLOOKUP($A191,DSSV!$A$7:$S$65536,IN_DTK!S$5,0),"")</f>
        <v>0</v>
      </c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</row>
    <row r="192" spans="1:55" s="125" customFormat="1" ht="20.100000000000001" customHeight="1">
      <c r="A192" s="123">
        <v>184</v>
      </c>
      <c r="B192" s="126">
        <v>184</v>
      </c>
      <c r="C192" s="126">
        <f>IF(ISNA(VLOOKUP($A192,DSSV!$A$7:$S$65536,IN_DTK!C$5,0))=FALSE,VLOOKUP($A192,DSSV!$A$7:$S$65536,IN_DTK!C$5,0),"")</f>
        <v>0</v>
      </c>
      <c r="D192" s="127">
        <f>IF(ISNA(VLOOKUP($A192,DSSV!$A$7:$S$65536,IN_DTK!D$5,0))=FALSE,VLOOKUP($A192,DSSV!$A$7:$S$65536,IN_DTK!D$5,0),"")</f>
        <v>0</v>
      </c>
      <c r="E192" s="128">
        <f>IF(ISNA(VLOOKUP($A192,DSSV!$A$7:$S$65536,IN_DTK!E$5,0))=FALSE,VLOOKUP($A192,DSSV!$A$7:$S$65536,IN_DTK!E$5,0),"")</f>
        <v>0</v>
      </c>
      <c r="F192" s="126">
        <f>IF(ISNA(VLOOKUP($A192,DSSV!$A$7:$S$65536,IN_DTK!F$5,0))=FALSE,VLOOKUP($A192,DSSV!$A$7:$S$65536,IN_DTK!F$5,0),"")</f>
        <v>0</v>
      </c>
      <c r="G192" s="126">
        <f>IF(ISNA(VLOOKUP($A192,DSSV!$A$7:$S$65536,IN_DTK!G$5,0))=FALSE,VLOOKUP($A192,DSSV!$A$7:$S$65536,IN_DTK!G$5,0),"")</f>
        <v>0</v>
      </c>
      <c r="H192" s="126" t="str">
        <f>IF(ISNA(VLOOKUP($A192,DSSV!$A$7:$S$65536,IN_DTK!H$5,0))=FALSE,IF(H$8&lt;&gt;0,VLOOKUP($A192,DSSV!$A$7:$S$65536,IN_DTK!H$5,0),""),"")</f>
        <v/>
      </c>
      <c r="I192" s="126" t="str">
        <f>IF(ISNA(VLOOKUP($A192,DSSV!$A$7:$S$65536,IN_DTK!I$5,0))=FALSE,IF(I$8&lt;&gt;0,VLOOKUP($A192,DSSV!$A$7:$S$65536,IN_DTK!I$5,0),""),"")</f>
        <v/>
      </c>
      <c r="J192" s="126" t="str">
        <f>IF(ISNA(VLOOKUP($A192,DSSV!$A$7:$S$65536,IN_DTK!J$5,0))=FALSE,IF(J$8&lt;&gt;0,VLOOKUP($A192,DSSV!$A$7:$S$65536,IN_DTK!J$5,0),""),"")</f>
        <v/>
      </c>
      <c r="K192" s="126" t="str">
        <f>IF(ISNA(VLOOKUP($A192,DSSV!$A$7:$S$65536,IN_DTK!K$5,0))=FALSE,IF(K$8&lt;&gt;0,VLOOKUP($A192,DSSV!$A$7:$S$65536,IN_DTK!K$5,0),""),"")</f>
        <v/>
      </c>
      <c r="L192" s="126" t="str">
        <f>IF(ISNA(VLOOKUP($A192,DSSV!$A$7:$S$65536,IN_DTK!L$5,0))=FALSE,IF(L$8&lt;&gt;0,VLOOKUP($A192,DSSV!$A$7:$S$65536,IN_DTK!L$5,0),""),"")</f>
        <v/>
      </c>
      <c r="M192" s="126" t="str">
        <f>IF(ISNA(VLOOKUP($A192,DSSV!$A$7:$S$65536,IN_DTK!M$5,0))=FALSE,IF(M$8&lt;&gt;0,VLOOKUP($A192,DSSV!$A$7:$S$65536,IN_DTK!M$5,0),""),"")</f>
        <v/>
      </c>
      <c r="N192" s="126" t="str">
        <f>IF(ISNA(VLOOKUP($A192,DSSV!$A$7:$S$65536,IN_DTK!N$5,0))=FALSE,IF(N$8&lt;&gt;0,VLOOKUP($A192,DSSV!$A$7:$S$65536,IN_DTK!N$5,0),""),"")</f>
        <v/>
      </c>
      <c r="O192" s="126" t="str">
        <f>IF(ISNA(VLOOKUP($A192,DSSV!$A$7:$S$65536,IN_DTK!O$5,0))=FALSE,IF(O$8&lt;&gt;0,VLOOKUP($A192,DSSV!$A$7:$S$65536,IN_DTK!O$5,0),""),"")</f>
        <v/>
      </c>
      <c r="P192" s="126" t="str">
        <f>IF(ISNA(VLOOKUP($A192,DSSV!$A$7:$S$65536,IN_DTK!P$5,0))=FALSE,IF(P$8&lt;&gt;0,VLOOKUP($A192,DSSV!$A$7:$S$65536,IN_DTK!P$5,0),""),"")</f>
        <v/>
      </c>
      <c r="Q192" s="129">
        <f>IF(ISNA(VLOOKUP($A192,DSSV!$A$7:$S$65536,IN_DTK!Q$5,0))=FALSE,VLOOKUP($A192,DSSV!$A$7:$S$65536,IN_DTK!Q$5,0),"")</f>
        <v>0</v>
      </c>
      <c r="R192" s="130" t="str">
        <f>IF(ISNA(VLOOKUP($A192,DSSV!$A$7:$S$65536,IN_DTK!R$5,0))=FALSE,VLOOKUP($A192,DSSV!$A$7:$S$65536,IN_DTK!R$5,0),"")</f>
        <v>Không</v>
      </c>
      <c r="S192" s="131">
        <f>IF(ISNA(VLOOKUP($A192,DSSV!$A$7:$S$65536,IN_DTK!S$5,0))=FALSE,VLOOKUP($A192,DSSV!$A$7:$S$65536,IN_DTK!S$5,0),"")</f>
        <v>0</v>
      </c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</row>
    <row r="193" spans="1:55" s="125" customFormat="1" ht="20.100000000000001" customHeight="1">
      <c r="A193" s="123">
        <v>185</v>
      </c>
      <c r="B193" s="126">
        <v>185</v>
      </c>
      <c r="C193" s="126">
        <f>IF(ISNA(VLOOKUP($A193,DSSV!$A$7:$S$65536,IN_DTK!C$5,0))=FALSE,VLOOKUP($A193,DSSV!$A$7:$S$65536,IN_DTK!C$5,0),"")</f>
        <v>0</v>
      </c>
      <c r="D193" s="127">
        <f>IF(ISNA(VLOOKUP($A193,DSSV!$A$7:$S$65536,IN_DTK!D$5,0))=FALSE,VLOOKUP($A193,DSSV!$A$7:$S$65536,IN_DTK!D$5,0),"")</f>
        <v>0</v>
      </c>
      <c r="E193" s="128">
        <f>IF(ISNA(VLOOKUP($A193,DSSV!$A$7:$S$65536,IN_DTK!E$5,0))=FALSE,VLOOKUP($A193,DSSV!$A$7:$S$65536,IN_DTK!E$5,0),"")</f>
        <v>0</v>
      </c>
      <c r="F193" s="126">
        <f>IF(ISNA(VLOOKUP($A193,DSSV!$A$7:$S$65536,IN_DTK!F$5,0))=FALSE,VLOOKUP($A193,DSSV!$A$7:$S$65536,IN_DTK!F$5,0),"")</f>
        <v>0</v>
      </c>
      <c r="G193" s="126">
        <f>IF(ISNA(VLOOKUP($A193,DSSV!$A$7:$S$65536,IN_DTK!G$5,0))=FALSE,VLOOKUP($A193,DSSV!$A$7:$S$65536,IN_DTK!G$5,0),"")</f>
        <v>0</v>
      </c>
      <c r="H193" s="126" t="str">
        <f>IF(ISNA(VLOOKUP($A193,DSSV!$A$7:$S$65536,IN_DTK!H$5,0))=FALSE,IF(H$8&lt;&gt;0,VLOOKUP($A193,DSSV!$A$7:$S$65536,IN_DTK!H$5,0),""),"")</f>
        <v/>
      </c>
      <c r="I193" s="126" t="str">
        <f>IF(ISNA(VLOOKUP($A193,DSSV!$A$7:$S$65536,IN_DTK!I$5,0))=FALSE,IF(I$8&lt;&gt;0,VLOOKUP($A193,DSSV!$A$7:$S$65536,IN_DTK!I$5,0),""),"")</f>
        <v/>
      </c>
      <c r="J193" s="126" t="str">
        <f>IF(ISNA(VLOOKUP($A193,DSSV!$A$7:$S$65536,IN_DTK!J$5,0))=FALSE,IF(J$8&lt;&gt;0,VLOOKUP($A193,DSSV!$A$7:$S$65536,IN_DTK!J$5,0),""),"")</f>
        <v/>
      </c>
      <c r="K193" s="126" t="str">
        <f>IF(ISNA(VLOOKUP($A193,DSSV!$A$7:$S$65536,IN_DTK!K$5,0))=FALSE,IF(K$8&lt;&gt;0,VLOOKUP($A193,DSSV!$A$7:$S$65536,IN_DTK!K$5,0),""),"")</f>
        <v/>
      </c>
      <c r="L193" s="126" t="str">
        <f>IF(ISNA(VLOOKUP($A193,DSSV!$A$7:$S$65536,IN_DTK!L$5,0))=FALSE,IF(L$8&lt;&gt;0,VLOOKUP($A193,DSSV!$A$7:$S$65536,IN_DTK!L$5,0),""),"")</f>
        <v/>
      </c>
      <c r="M193" s="126" t="str">
        <f>IF(ISNA(VLOOKUP($A193,DSSV!$A$7:$S$65536,IN_DTK!M$5,0))=FALSE,IF(M$8&lt;&gt;0,VLOOKUP($A193,DSSV!$A$7:$S$65536,IN_DTK!M$5,0),""),"")</f>
        <v/>
      </c>
      <c r="N193" s="126" t="str">
        <f>IF(ISNA(VLOOKUP($A193,DSSV!$A$7:$S$65536,IN_DTK!N$5,0))=FALSE,IF(N$8&lt;&gt;0,VLOOKUP($A193,DSSV!$A$7:$S$65536,IN_DTK!N$5,0),""),"")</f>
        <v/>
      </c>
      <c r="O193" s="126" t="str">
        <f>IF(ISNA(VLOOKUP($A193,DSSV!$A$7:$S$65536,IN_DTK!O$5,0))=FALSE,IF(O$8&lt;&gt;0,VLOOKUP($A193,DSSV!$A$7:$S$65536,IN_DTK!O$5,0),""),"")</f>
        <v/>
      </c>
      <c r="P193" s="126" t="str">
        <f>IF(ISNA(VLOOKUP($A193,DSSV!$A$7:$S$65536,IN_DTK!P$5,0))=FALSE,IF(P$8&lt;&gt;0,VLOOKUP($A193,DSSV!$A$7:$S$65536,IN_DTK!P$5,0),""),"")</f>
        <v/>
      </c>
      <c r="Q193" s="129">
        <f>IF(ISNA(VLOOKUP($A193,DSSV!$A$7:$S$65536,IN_DTK!Q$5,0))=FALSE,VLOOKUP($A193,DSSV!$A$7:$S$65536,IN_DTK!Q$5,0),"")</f>
        <v>0</v>
      </c>
      <c r="R193" s="130" t="str">
        <f>IF(ISNA(VLOOKUP($A193,DSSV!$A$7:$S$65536,IN_DTK!R$5,0))=FALSE,VLOOKUP($A193,DSSV!$A$7:$S$65536,IN_DTK!R$5,0),"")</f>
        <v>Không</v>
      </c>
      <c r="S193" s="131">
        <f>IF(ISNA(VLOOKUP($A193,DSSV!$A$7:$S$65536,IN_DTK!S$5,0))=FALSE,VLOOKUP($A193,DSSV!$A$7:$S$65536,IN_DTK!S$5,0),"")</f>
        <v>0</v>
      </c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</row>
    <row r="194" spans="1:55" s="125" customFormat="1" ht="20.100000000000001" customHeight="1">
      <c r="A194" s="123">
        <v>186</v>
      </c>
      <c r="B194" s="126">
        <v>186</v>
      </c>
      <c r="C194" s="126">
        <f>IF(ISNA(VLOOKUP($A194,DSSV!$A$7:$S$65536,IN_DTK!C$5,0))=FALSE,VLOOKUP($A194,DSSV!$A$7:$S$65536,IN_DTK!C$5,0),"")</f>
        <v>0</v>
      </c>
      <c r="D194" s="127">
        <f>IF(ISNA(VLOOKUP($A194,DSSV!$A$7:$S$65536,IN_DTK!D$5,0))=FALSE,VLOOKUP($A194,DSSV!$A$7:$S$65536,IN_DTK!D$5,0),"")</f>
        <v>0</v>
      </c>
      <c r="E194" s="128">
        <f>IF(ISNA(VLOOKUP($A194,DSSV!$A$7:$S$65536,IN_DTK!E$5,0))=FALSE,VLOOKUP($A194,DSSV!$A$7:$S$65536,IN_DTK!E$5,0),"")</f>
        <v>0</v>
      </c>
      <c r="F194" s="126">
        <f>IF(ISNA(VLOOKUP($A194,DSSV!$A$7:$S$65536,IN_DTK!F$5,0))=FALSE,VLOOKUP($A194,DSSV!$A$7:$S$65536,IN_DTK!F$5,0),"")</f>
        <v>0</v>
      </c>
      <c r="G194" s="126">
        <f>IF(ISNA(VLOOKUP($A194,DSSV!$A$7:$S$65536,IN_DTK!G$5,0))=FALSE,VLOOKUP($A194,DSSV!$A$7:$S$65536,IN_DTK!G$5,0),"")</f>
        <v>0</v>
      </c>
      <c r="H194" s="126" t="str">
        <f>IF(ISNA(VLOOKUP($A194,DSSV!$A$7:$S$65536,IN_DTK!H$5,0))=FALSE,IF(H$8&lt;&gt;0,VLOOKUP($A194,DSSV!$A$7:$S$65536,IN_DTK!H$5,0),""),"")</f>
        <v/>
      </c>
      <c r="I194" s="126" t="str">
        <f>IF(ISNA(VLOOKUP($A194,DSSV!$A$7:$S$65536,IN_DTK!I$5,0))=FALSE,IF(I$8&lt;&gt;0,VLOOKUP($A194,DSSV!$A$7:$S$65536,IN_DTK!I$5,0),""),"")</f>
        <v/>
      </c>
      <c r="J194" s="126" t="str">
        <f>IF(ISNA(VLOOKUP($A194,DSSV!$A$7:$S$65536,IN_DTK!J$5,0))=FALSE,IF(J$8&lt;&gt;0,VLOOKUP($A194,DSSV!$A$7:$S$65536,IN_DTK!J$5,0),""),"")</f>
        <v/>
      </c>
      <c r="K194" s="126" t="str">
        <f>IF(ISNA(VLOOKUP($A194,DSSV!$A$7:$S$65536,IN_DTK!K$5,0))=FALSE,IF(K$8&lt;&gt;0,VLOOKUP($A194,DSSV!$A$7:$S$65536,IN_DTK!K$5,0),""),"")</f>
        <v/>
      </c>
      <c r="L194" s="126" t="str">
        <f>IF(ISNA(VLOOKUP($A194,DSSV!$A$7:$S$65536,IN_DTK!L$5,0))=FALSE,IF(L$8&lt;&gt;0,VLOOKUP($A194,DSSV!$A$7:$S$65536,IN_DTK!L$5,0),""),"")</f>
        <v/>
      </c>
      <c r="M194" s="126" t="str">
        <f>IF(ISNA(VLOOKUP($A194,DSSV!$A$7:$S$65536,IN_DTK!M$5,0))=FALSE,IF(M$8&lt;&gt;0,VLOOKUP($A194,DSSV!$A$7:$S$65536,IN_DTK!M$5,0),""),"")</f>
        <v/>
      </c>
      <c r="N194" s="126" t="str">
        <f>IF(ISNA(VLOOKUP($A194,DSSV!$A$7:$S$65536,IN_DTK!N$5,0))=FALSE,IF(N$8&lt;&gt;0,VLOOKUP($A194,DSSV!$A$7:$S$65536,IN_DTK!N$5,0),""),"")</f>
        <v/>
      </c>
      <c r="O194" s="126" t="str">
        <f>IF(ISNA(VLOOKUP($A194,DSSV!$A$7:$S$65536,IN_DTK!O$5,0))=FALSE,IF(O$8&lt;&gt;0,VLOOKUP($A194,DSSV!$A$7:$S$65536,IN_DTK!O$5,0),""),"")</f>
        <v/>
      </c>
      <c r="P194" s="126" t="str">
        <f>IF(ISNA(VLOOKUP($A194,DSSV!$A$7:$S$65536,IN_DTK!P$5,0))=FALSE,IF(P$8&lt;&gt;0,VLOOKUP($A194,DSSV!$A$7:$S$65536,IN_DTK!P$5,0),""),"")</f>
        <v/>
      </c>
      <c r="Q194" s="129">
        <f>IF(ISNA(VLOOKUP($A194,DSSV!$A$7:$S$65536,IN_DTK!Q$5,0))=FALSE,VLOOKUP($A194,DSSV!$A$7:$S$65536,IN_DTK!Q$5,0),"")</f>
        <v>0</v>
      </c>
      <c r="R194" s="130" t="str">
        <f>IF(ISNA(VLOOKUP($A194,DSSV!$A$7:$S$65536,IN_DTK!R$5,0))=FALSE,VLOOKUP($A194,DSSV!$A$7:$S$65536,IN_DTK!R$5,0),"")</f>
        <v>Không</v>
      </c>
      <c r="S194" s="131">
        <f>IF(ISNA(VLOOKUP($A194,DSSV!$A$7:$S$65536,IN_DTK!S$5,0))=FALSE,VLOOKUP($A194,DSSV!$A$7:$S$65536,IN_DTK!S$5,0),"")</f>
        <v>0</v>
      </c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</row>
    <row r="195" spans="1:55" s="125" customFormat="1" ht="20.100000000000001" customHeight="1">
      <c r="A195" s="123">
        <v>187</v>
      </c>
      <c r="B195" s="126">
        <v>187</v>
      </c>
      <c r="C195" s="126">
        <f>IF(ISNA(VLOOKUP($A195,DSSV!$A$7:$S$65536,IN_DTK!C$5,0))=FALSE,VLOOKUP($A195,DSSV!$A$7:$S$65536,IN_DTK!C$5,0),"")</f>
        <v>0</v>
      </c>
      <c r="D195" s="127">
        <f>IF(ISNA(VLOOKUP($A195,DSSV!$A$7:$S$65536,IN_DTK!D$5,0))=FALSE,VLOOKUP($A195,DSSV!$A$7:$S$65536,IN_DTK!D$5,0),"")</f>
        <v>0</v>
      </c>
      <c r="E195" s="128">
        <f>IF(ISNA(VLOOKUP($A195,DSSV!$A$7:$S$65536,IN_DTK!E$5,0))=FALSE,VLOOKUP($A195,DSSV!$A$7:$S$65536,IN_DTK!E$5,0),"")</f>
        <v>0</v>
      </c>
      <c r="F195" s="126">
        <f>IF(ISNA(VLOOKUP($A195,DSSV!$A$7:$S$65536,IN_DTK!F$5,0))=FALSE,VLOOKUP($A195,DSSV!$A$7:$S$65536,IN_DTK!F$5,0),"")</f>
        <v>0</v>
      </c>
      <c r="G195" s="126">
        <f>IF(ISNA(VLOOKUP($A195,DSSV!$A$7:$S$65536,IN_DTK!G$5,0))=FALSE,VLOOKUP($A195,DSSV!$A$7:$S$65536,IN_DTK!G$5,0),"")</f>
        <v>0</v>
      </c>
      <c r="H195" s="126" t="str">
        <f>IF(ISNA(VLOOKUP($A195,DSSV!$A$7:$S$65536,IN_DTK!H$5,0))=FALSE,IF(H$8&lt;&gt;0,VLOOKUP($A195,DSSV!$A$7:$S$65536,IN_DTK!H$5,0),""),"")</f>
        <v/>
      </c>
      <c r="I195" s="126" t="str">
        <f>IF(ISNA(VLOOKUP($A195,DSSV!$A$7:$S$65536,IN_DTK!I$5,0))=FALSE,IF(I$8&lt;&gt;0,VLOOKUP($A195,DSSV!$A$7:$S$65536,IN_DTK!I$5,0),""),"")</f>
        <v/>
      </c>
      <c r="J195" s="126" t="str">
        <f>IF(ISNA(VLOOKUP($A195,DSSV!$A$7:$S$65536,IN_DTK!J$5,0))=FALSE,IF(J$8&lt;&gt;0,VLOOKUP($A195,DSSV!$A$7:$S$65536,IN_DTK!J$5,0),""),"")</f>
        <v/>
      </c>
      <c r="K195" s="126" t="str">
        <f>IF(ISNA(VLOOKUP($A195,DSSV!$A$7:$S$65536,IN_DTK!K$5,0))=FALSE,IF(K$8&lt;&gt;0,VLOOKUP($A195,DSSV!$A$7:$S$65536,IN_DTK!K$5,0),""),"")</f>
        <v/>
      </c>
      <c r="L195" s="126" t="str">
        <f>IF(ISNA(VLOOKUP($A195,DSSV!$A$7:$S$65536,IN_DTK!L$5,0))=FALSE,IF(L$8&lt;&gt;0,VLOOKUP($A195,DSSV!$A$7:$S$65536,IN_DTK!L$5,0),""),"")</f>
        <v/>
      </c>
      <c r="M195" s="126" t="str">
        <f>IF(ISNA(VLOOKUP($A195,DSSV!$A$7:$S$65536,IN_DTK!M$5,0))=FALSE,IF(M$8&lt;&gt;0,VLOOKUP($A195,DSSV!$A$7:$S$65536,IN_DTK!M$5,0),""),"")</f>
        <v/>
      </c>
      <c r="N195" s="126" t="str">
        <f>IF(ISNA(VLOOKUP($A195,DSSV!$A$7:$S$65536,IN_DTK!N$5,0))=FALSE,IF(N$8&lt;&gt;0,VLOOKUP($A195,DSSV!$A$7:$S$65536,IN_DTK!N$5,0),""),"")</f>
        <v/>
      </c>
      <c r="O195" s="126" t="str">
        <f>IF(ISNA(VLOOKUP($A195,DSSV!$A$7:$S$65536,IN_DTK!O$5,0))=FALSE,IF(O$8&lt;&gt;0,VLOOKUP($A195,DSSV!$A$7:$S$65536,IN_DTK!O$5,0),""),"")</f>
        <v/>
      </c>
      <c r="P195" s="126" t="str">
        <f>IF(ISNA(VLOOKUP($A195,DSSV!$A$7:$S$65536,IN_DTK!P$5,0))=FALSE,IF(P$8&lt;&gt;0,VLOOKUP($A195,DSSV!$A$7:$S$65536,IN_DTK!P$5,0),""),"")</f>
        <v/>
      </c>
      <c r="Q195" s="129">
        <f>IF(ISNA(VLOOKUP($A195,DSSV!$A$7:$S$65536,IN_DTK!Q$5,0))=FALSE,VLOOKUP($A195,DSSV!$A$7:$S$65536,IN_DTK!Q$5,0),"")</f>
        <v>0</v>
      </c>
      <c r="R195" s="130" t="str">
        <f>IF(ISNA(VLOOKUP($A195,DSSV!$A$7:$S$65536,IN_DTK!R$5,0))=FALSE,VLOOKUP($A195,DSSV!$A$7:$S$65536,IN_DTK!R$5,0),"")</f>
        <v>Không</v>
      </c>
      <c r="S195" s="131">
        <f>IF(ISNA(VLOOKUP($A195,DSSV!$A$7:$S$65536,IN_DTK!S$5,0))=FALSE,VLOOKUP($A195,DSSV!$A$7:$S$65536,IN_DTK!S$5,0),"")</f>
        <v>0</v>
      </c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</row>
    <row r="196" spans="1:55" s="125" customFormat="1" ht="20.100000000000001" customHeight="1">
      <c r="A196" s="123">
        <v>188</v>
      </c>
      <c r="B196" s="126">
        <v>188</v>
      </c>
      <c r="C196" s="126">
        <f>IF(ISNA(VLOOKUP($A196,DSSV!$A$7:$S$65536,IN_DTK!C$5,0))=FALSE,VLOOKUP($A196,DSSV!$A$7:$S$65536,IN_DTK!C$5,0),"")</f>
        <v>0</v>
      </c>
      <c r="D196" s="127">
        <f>IF(ISNA(VLOOKUP($A196,DSSV!$A$7:$S$65536,IN_DTK!D$5,0))=FALSE,VLOOKUP($A196,DSSV!$A$7:$S$65536,IN_DTK!D$5,0),"")</f>
        <v>0</v>
      </c>
      <c r="E196" s="128">
        <f>IF(ISNA(VLOOKUP($A196,DSSV!$A$7:$S$65536,IN_DTK!E$5,0))=FALSE,VLOOKUP($A196,DSSV!$A$7:$S$65536,IN_DTK!E$5,0),"")</f>
        <v>0</v>
      </c>
      <c r="F196" s="126">
        <f>IF(ISNA(VLOOKUP($A196,DSSV!$A$7:$S$65536,IN_DTK!F$5,0))=FALSE,VLOOKUP($A196,DSSV!$A$7:$S$65536,IN_DTK!F$5,0),"")</f>
        <v>0</v>
      </c>
      <c r="G196" s="126">
        <f>IF(ISNA(VLOOKUP($A196,DSSV!$A$7:$S$65536,IN_DTK!G$5,0))=FALSE,VLOOKUP($A196,DSSV!$A$7:$S$65536,IN_DTK!G$5,0),"")</f>
        <v>0</v>
      </c>
      <c r="H196" s="126" t="str">
        <f>IF(ISNA(VLOOKUP($A196,DSSV!$A$7:$S$65536,IN_DTK!H$5,0))=FALSE,IF(H$8&lt;&gt;0,VLOOKUP($A196,DSSV!$A$7:$S$65536,IN_DTK!H$5,0),""),"")</f>
        <v/>
      </c>
      <c r="I196" s="126" t="str">
        <f>IF(ISNA(VLOOKUP($A196,DSSV!$A$7:$S$65536,IN_DTK!I$5,0))=FALSE,IF(I$8&lt;&gt;0,VLOOKUP($A196,DSSV!$A$7:$S$65536,IN_DTK!I$5,0),""),"")</f>
        <v/>
      </c>
      <c r="J196" s="126" t="str">
        <f>IF(ISNA(VLOOKUP($A196,DSSV!$A$7:$S$65536,IN_DTK!J$5,0))=FALSE,IF(J$8&lt;&gt;0,VLOOKUP($A196,DSSV!$A$7:$S$65536,IN_DTK!J$5,0),""),"")</f>
        <v/>
      </c>
      <c r="K196" s="126" t="str">
        <f>IF(ISNA(VLOOKUP($A196,DSSV!$A$7:$S$65536,IN_DTK!K$5,0))=FALSE,IF(K$8&lt;&gt;0,VLOOKUP($A196,DSSV!$A$7:$S$65536,IN_DTK!K$5,0),""),"")</f>
        <v/>
      </c>
      <c r="L196" s="126" t="str">
        <f>IF(ISNA(VLOOKUP($A196,DSSV!$A$7:$S$65536,IN_DTK!L$5,0))=FALSE,IF(L$8&lt;&gt;0,VLOOKUP($A196,DSSV!$A$7:$S$65536,IN_DTK!L$5,0),""),"")</f>
        <v/>
      </c>
      <c r="M196" s="126" t="str">
        <f>IF(ISNA(VLOOKUP($A196,DSSV!$A$7:$S$65536,IN_DTK!M$5,0))=FALSE,IF(M$8&lt;&gt;0,VLOOKUP($A196,DSSV!$A$7:$S$65536,IN_DTK!M$5,0),""),"")</f>
        <v/>
      </c>
      <c r="N196" s="126" t="str">
        <f>IF(ISNA(VLOOKUP($A196,DSSV!$A$7:$S$65536,IN_DTK!N$5,0))=FALSE,IF(N$8&lt;&gt;0,VLOOKUP($A196,DSSV!$A$7:$S$65536,IN_DTK!N$5,0),""),"")</f>
        <v/>
      </c>
      <c r="O196" s="126" t="str">
        <f>IF(ISNA(VLOOKUP($A196,DSSV!$A$7:$S$65536,IN_DTK!O$5,0))=FALSE,IF(O$8&lt;&gt;0,VLOOKUP($A196,DSSV!$A$7:$S$65536,IN_DTK!O$5,0),""),"")</f>
        <v/>
      </c>
      <c r="P196" s="126" t="str">
        <f>IF(ISNA(VLOOKUP($A196,DSSV!$A$7:$S$65536,IN_DTK!P$5,0))=FALSE,IF(P$8&lt;&gt;0,VLOOKUP($A196,DSSV!$A$7:$S$65536,IN_DTK!P$5,0),""),"")</f>
        <v/>
      </c>
      <c r="Q196" s="129">
        <f>IF(ISNA(VLOOKUP($A196,DSSV!$A$7:$S$65536,IN_DTK!Q$5,0))=FALSE,VLOOKUP($A196,DSSV!$A$7:$S$65536,IN_DTK!Q$5,0),"")</f>
        <v>0</v>
      </c>
      <c r="R196" s="130" t="str">
        <f>IF(ISNA(VLOOKUP($A196,DSSV!$A$7:$S$65536,IN_DTK!R$5,0))=FALSE,VLOOKUP($A196,DSSV!$A$7:$S$65536,IN_DTK!R$5,0),"")</f>
        <v>Không</v>
      </c>
      <c r="S196" s="131">
        <f>IF(ISNA(VLOOKUP($A196,DSSV!$A$7:$S$65536,IN_DTK!S$5,0))=FALSE,VLOOKUP($A196,DSSV!$A$7:$S$65536,IN_DTK!S$5,0),"")</f>
        <v>0</v>
      </c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</row>
    <row r="197" spans="1:55" s="125" customFormat="1" ht="20.100000000000001" customHeight="1">
      <c r="A197" s="123">
        <v>189</v>
      </c>
      <c r="B197" s="126">
        <v>189</v>
      </c>
      <c r="C197" s="126">
        <f>IF(ISNA(VLOOKUP($A197,DSSV!$A$7:$S$65536,IN_DTK!C$5,0))=FALSE,VLOOKUP($A197,DSSV!$A$7:$S$65536,IN_DTK!C$5,0),"")</f>
        <v>0</v>
      </c>
      <c r="D197" s="127">
        <f>IF(ISNA(VLOOKUP($A197,DSSV!$A$7:$S$65536,IN_DTK!D$5,0))=FALSE,VLOOKUP($A197,DSSV!$A$7:$S$65536,IN_DTK!D$5,0),"")</f>
        <v>0</v>
      </c>
      <c r="E197" s="128">
        <f>IF(ISNA(VLOOKUP($A197,DSSV!$A$7:$S$65536,IN_DTK!E$5,0))=FALSE,VLOOKUP($A197,DSSV!$A$7:$S$65536,IN_DTK!E$5,0),"")</f>
        <v>0</v>
      </c>
      <c r="F197" s="126">
        <f>IF(ISNA(VLOOKUP($A197,DSSV!$A$7:$S$65536,IN_DTK!F$5,0))=FALSE,VLOOKUP($A197,DSSV!$A$7:$S$65536,IN_DTK!F$5,0),"")</f>
        <v>0</v>
      </c>
      <c r="G197" s="126">
        <f>IF(ISNA(VLOOKUP($A197,DSSV!$A$7:$S$65536,IN_DTK!G$5,0))=FALSE,VLOOKUP($A197,DSSV!$A$7:$S$65536,IN_DTK!G$5,0),"")</f>
        <v>0</v>
      </c>
      <c r="H197" s="126" t="str">
        <f>IF(ISNA(VLOOKUP($A197,DSSV!$A$7:$S$65536,IN_DTK!H$5,0))=FALSE,IF(H$8&lt;&gt;0,VLOOKUP($A197,DSSV!$A$7:$S$65536,IN_DTK!H$5,0),""),"")</f>
        <v/>
      </c>
      <c r="I197" s="126" t="str">
        <f>IF(ISNA(VLOOKUP($A197,DSSV!$A$7:$S$65536,IN_DTK!I$5,0))=FALSE,IF(I$8&lt;&gt;0,VLOOKUP($A197,DSSV!$A$7:$S$65536,IN_DTK!I$5,0),""),"")</f>
        <v/>
      </c>
      <c r="J197" s="126" t="str">
        <f>IF(ISNA(VLOOKUP($A197,DSSV!$A$7:$S$65536,IN_DTK!J$5,0))=FALSE,IF(J$8&lt;&gt;0,VLOOKUP($A197,DSSV!$A$7:$S$65536,IN_DTK!J$5,0),""),"")</f>
        <v/>
      </c>
      <c r="K197" s="126" t="str">
        <f>IF(ISNA(VLOOKUP($A197,DSSV!$A$7:$S$65536,IN_DTK!K$5,0))=FALSE,IF(K$8&lt;&gt;0,VLOOKUP($A197,DSSV!$A$7:$S$65536,IN_DTK!K$5,0),""),"")</f>
        <v/>
      </c>
      <c r="L197" s="126" t="str">
        <f>IF(ISNA(VLOOKUP($A197,DSSV!$A$7:$S$65536,IN_DTK!L$5,0))=FALSE,IF(L$8&lt;&gt;0,VLOOKUP($A197,DSSV!$A$7:$S$65536,IN_DTK!L$5,0),""),"")</f>
        <v/>
      </c>
      <c r="M197" s="126" t="str">
        <f>IF(ISNA(VLOOKUP($A197,DSSV!$A$7:$S$65536,IN_DTK!M$5,0))=FALSE,IF(M$8&lt;&gt;0,VLOOKUP($A197,DSSV!$A$7:$S$65536,IN_DTK!M$5,0),""),"")</f>
        <v/>
      </c>
      <c r="N197" s="126" t="str">
        <f>IF(ISNA(VLOOKUP($A197,DSSV!$A$7:$S$65536,IN_DTK!N$5,0))=FALSE,IF(N$8&lt;&gt;0,VLOOKUP($A197,DSSV!$A$7:$S$65536,IN_DTK!N$5,0),""),"")</f>
        <v/>
      </c>
      <c r="O197" s="126" t="str">
        <f>IF(ISNA(VLOOKUP($A197,DSSV!$A$7:$S$65536,IN_DTK!O$5,0))=FALSE,IF(O$8&lt;&gt;0,VLOOKUP($A197,DSSV!$A$7:$S$65536,IN_DTK!O$5,0),""),"")</f>
        <v/>
      </c>
      <c r="P197" s="126" t="str">
        <f>IF(ISNA(VLOOKUP($A197,DSSV!$A$7:$S$65536,IN_DTK!P$5,0))=FALSE,IF(P$8&lt;&gt;0,VLOOKUP($A197,DSSV!$A$7:$S$65536,IN_DTK!P$5,0),""),"")</f>
        <v/>
      </c>
      <c r="Q197" s="129">
        <f>IF(ISNA(VLOOKUP($A197,DSSV!$A$7:$S$65536,IN_DTK!Q$5,0))=FALSE,VLOOKUP($A197,DSSV!$A$7:$S$65536,IN_DTK!Q$5,0),"")</f>
        <v>0</v>
      </c>
      <c r="R197" s="130" t="str">
        <f>IF(ISNA(VLOOKUP($A197,DSSV!$A$7:$S$65536,IN_DTK!R$5,0))=FALSE,VLOOKUP($A197,DSSV!$A$7:$S$65536,IN_DTK!R$5,0),"")</f>
        <v>Không</v>
      </c>
      <c r="S197" s="131">
        <f>IF(ISNA(VLOOKUP($A197,DSSV!$A$7:$S$65536,IN_DTK!S$5,0))=FALSE,VLOOKUP($A197,DSSV!$A$7:$S$65536,IN_DTK!S$5,0),"")</f>
        <v>0</v>
      </c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</row>
    <row r="198" spans="1:55" s="125" customFormat="1" ht="20.100000000000001" customHeight="1">
      <c r="A198" s="123">
        <v>190</v>
      </c>
      <c r="B198" s="126">
        <v>190</v>
      </c>
      <c r="C198" s="126">
        <f>IF(ISNA(VLOOKUP($A198,DSSV!$A$7:$S$65536,IN_DTK!C$5,0))=FALSE,VLOOKUP($A198,DSSV!$A$7:$S$65536,IN_DTK!C$5,0),"")</f>
        <v>0</v>
      </c>
      <c r="D198" s="127">
        <f>IF(ISNA(VLOOKUP($A198,DSSV!$A$7:$S$65536,IN_DTK!D$5,0))=FALSE,VLOOKUP($A198,DSSV!$A$7:$S$65536,IN_DTK!D$5,0),"")</f>
        <v>0</v>
      </c>
      <c r="E198" s="128">
        <f>IF(ISNA(VLOOKUP($A198,DSSV!$A$7:$S$65536,IN_DTK!E$5,0))=FALSE,VLOOKUP($A198,DSSV!$A$7:$S$65536,IN_DTK!E$5,0),"")</f>
        <v>0</v>
      </c>
      <c r="F198" s="126">
        <f>IF(ISNA(VLOOKUP($A198,DSSV!$A$7:$S$65536,IN_DTK!F$5,0))=FALSE,VLOOKUP($A198,DSSV!$A$7:$S$65536,IN_DTK!F$5,0),"")</f>
        <v>0</v>
      </c>
      <c r="G198" s="126">
        <f>IF(ISNA(VLOOKUP($A198,DSSV!$A$7:$S$65536,IN_DTK!G$5,0))=FALSE,VLOOKUP($A198,DSSV!$A$7:$S$65536,IN_DTK!G$5,0),"")</f>
        <v>0</v>
      </c>
      <c r="H198" s="126" t="str">
        <f>IF(ISNA(VLOOKUP($A198,DSSV!$A$7:$S$65536,IN_DTK!H$5,0))=FALSE,IF(H$8&lt;&gt;0,VLOOKUP($A198,DSSV!$A$7:$S$65536,IN_DTK!H$5,0),""),"")</f>
        <v/>
      </c>
      <c r="I198" s="126" t="str">
        <f>IF(ISNA(VLOOKUP($A198,DSSV!$A$7:$S$65536,IN_DTK!I$5,0))=FALSE,IF(I$8&lt;&gt;0,VLOOKUP($A198,DSSV!$A$7:$S$65536,IN_DTK!I$5,0),""),"")</f>
        <v/>
      </c>
      <c r="J198" s="126" t="str">
        <f>IF(ISNA(VLOOKUP($A198,DSSV!$A$7:$S$65536,IN_DTK!J$5,0))=FALSE,IF(J$8&lt;&gt;0,VLOOKUP($A198,DSSV!$A$7:$S$65536,IN_DTK!J$5,0),""),"")</f>
        <v/>
      </c>
      <c r="K198" s="126" t="str">
        <f>IF(ISNA(VLOOKUP($A198,DSSV!$A$7:$S$65536,IN_DTK!K$5,0))=FALSE,IF(K$8&lt;&gt;0,VLOOKUP($A198,DSSV!$A$7:$S$65536,IN_DTK!K$5,0),""),"")</f>
        <v/>
      </c>
      <c r="L198" s="126" t="str">
        <f>IF(ISNA(VLOOKUP($A198,DSSV!$A$7:$S$65536,IN_DTK!L$5,0))=FALSE,IF(L$8&lt;&gt;0,VLOOKUP($A198,DSSV!$A$7:$S$65536,IN_DTK!L$5,0),""),"")</f>
        <v/>
      </c>
      <c r="M198" s="126" t="str">
        <f>IF(ISNA(VLOOKUP($A198,DSSV!$A$7:$S$65536,IN_DTK!M$5,0))=FALSE,IF(M$8&lt;&gt;0,VLOOKUP($A198,DSSV!$A$7:$S$65536,IN_DTK!M$5,0),""),"")</f>
        <v/>
      </c>
      <c r="N198" s="126" t="str">
        <f>IF(ISNA(VLOOKUP($A198,DSSV!$A$7:$S$65536,IN_DTK!N$5,0))=FALSE,IF(N$8&lt;&gt;0,VLOOKUP($A198,DSSV!$A$7:$S$65536,IN_DTK!N$5,0),""),"")</f>
        <v/>
      </c>
      <c r="O198" s="126" t="str">
        <f>IF(ISNA(VLOOKUP($A198,DSSV!$A$7:$S$65536,IN_DTK!O$5,0))=FALSE,IF(O$8&lt;&gt;0,VLOOKUP($A198,DSSV!$A$7:$S$65536,IN_DTK!O$5,0),""),"")</f>
        <v/>
      </c>
      <c r="P198" s="126" t="str">
        <f>IF(ISNA(VLOOKUP($A198,DSSV!$A$7:$S$65536,IN_DTK!P$5,0))=FALSE,IF(P$8&lt;&gt;0,VLOOKUP($A198,DSSV!$A$7:$S$65536,IN_DTK!P$5,0),""),"")</f>
        <v/>
      </c>
      <c r="Q198" s="129">
        <f>IF(ISNA(VLOOKUP($A198,DSSV!$A$7:$S$65536,IN_DTK!Q$5,0))=FALSE,VLOOKUP($A198,DSSV!$A$7:$S$65536,IN_DTK!Q$5,0),"")</f>
        <v>0</v>
      </c>
      <c r="R198" s="130" t="str">
        <f>IF(ISNA(VLOOKUP($A198,DSSV!$A$7:$S$65536,IN_DTK!R$5,0))=FALSE,VLOOKUP($A198,DSSV!$A$7:$S$65536,IN_DTK!R$5,0),"")</f>
        <v>Không</v>
      </c>
      <c r="S198" s="131">
        <f>IF(ISNA(VLOOKUP($A198,DSSV!$A$7:$S$65536,IN_DTK!S$5,0))=FALSE,VLOOKUP($A198,DSSV!$A$7:$S$65536,IN_DTK!S$5,0),"")</f>
        <v>0</v>
      </c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</row>
    <row r="199" spans="1:55" s="125" customFormat="1" ht="20.100000000000001" customHeight="1">
      <c r="A199" s="123">
        <v>191</v>
      </c>
      <c r="B199" s="126">
        <v>191</v>
      </c>
      <c r="C199" s="126">
        <f>IF(ISNA(VLOOKUP($A199,DSSV!$A$7:$S$65536,IN_DTK!C$5,0))=FALSE,VLOOKUP($A199,DSSV!$A$7:$S$65536,IN_DTK!C$5,0),"")</f>
        <v>0</v>
      </c>
      <c r="D199" s="127">
        <f>IF(ISNA(VLOOKUP($A199,DSSV!$A$7:$S$65536,IN_DTK!D$5,0))=FALSE,VLOOKUP($A199,DSSV!$A$7:$S$65536,IN_DTK!D$5,0),"")</f>
        <v>0</v>
      </c>
      <c r="E199" s="128">
        <f>IF(ISNA(VLOOKUP($A199,DSSV!$A$7:$S$65536,IN_DTK!E$5,0))=FALSE,VLOOKUP($A199,DSSV!$A$7:$S$65536,IN_DTK!E$5,0),"")</f>
        <v>0</v>
      </c>
      <c r="F199" s="126">
        <f>IF(ISNA(VLOOKUP($A199,DSSV!$A$7:$S$65536,IN_DTK!F$5,0))=FALSE,VLOOKUP($A199,DSSV!$A$7:$S$65536,IN_DTK!F$5,0),"")</f>
        <v>0</v>
      </c>
      <c r="G199" s="126">
        <f>IF(ISNA(VLOOKUP($A199,DSSV!$A$7:$S$65536,IN_DTK!G$5,0))=FALSE,VLOOKUP($A199,DSSV!$A$7:$S$65536,IN_DTK!G$5,0),"")</f>
        <v>0</v>
      </c>
      <c r="H199" s="126" t="str">
        <f>IF(ISNA(VLOOKUP($A199,DSSV!$A$7:$S$65536,IN_DTK!H$5,0))=FALSE,IF(H$8&lt;&gt;0,VLOOKUP($A199,DSSV!$A$7:$S$65536,IN_DTK!H$5,0),""),"")</f>
        <v/>
      </c>
      <c r="I199" s="126" t="str">
        <f>IF(ISNA(VLOOKUP($A199,DSSV!$A$7:$S$65536,IN_DTK!I$5,0))=FALSE,IF(I$8&lt;&gt;0,VLOOKUP($A199,DSSV!$A$7:$S$65536,IN_DTK!I$5,0),""),"")</f>
        <v/>
      </c>
      <c r="J199" s="126" t="str">
        <f>IF(ISNA(VLOOKUP($A199,DSSV!$A$7:$S$65536,IN_DTK!J$5,0))=FALSE,IF(J$8&lt;&gt;0,VLOOKUP($A199,DSSV!$A$7:$S$65536,IN_DTK!J$5,0),""),"")</f>
        <v/>
      </c>
      <c r="K199" s="126" t="str">
        <f>IF(ISNA(VLOOKUP($A199,DSSV!$A$7:$S$65536,IN_DTK!K$5,0))=FALSE,IF(K$8&lt;&gt;0,VLOOKUP($A199,DSSV!$A$7:$S$65536,IN_DTK!K$5,0),""),"")</f>
        <v/>
      </c>
      <c r="L199" s="126" t="str">
        <f>IF(ISNA(VLOOKUP($A199,DSSV!$A$7:$S$65536,IN_DTK!L$5,0))=FALSE,IF(L$8&lt;&gt;0,VLOOKUP($A199,DSSV!$A$7:$S$65536,IN_DTK!L$5,0),""),"")</f>
        <v/>
      </c>
      <c r="M199" s="126" t="str">
        <f>IF(ISNA(VLOOKUP($A199,DSSV!$A$7:$S$65536,IN_DTK!M$5,0))=FALSE,IF(M$8&lt;&gt;0,VLOOKUP($A199,DSSV!$A$7:$S$65536,IN_DTK!M$5,0),""),"")</f>
        <v/>
      </c>
      <c r="N199" s="126" t="str">
        <f>IF(ISNA(VLOOKUP($A199,DSSV!$A$7:$S$65536,IN_DTK!N$5,0))=FALSE,IF(N$8&lt;&gt;0,VLOOKUP($A199,DSSV!$A$7:$S$65536,IN_DTK!N$5,0),""),"")</f>
        <v/>
      </c>
      <c r="O199" s="126" t="str">
        <f>IF(ISNA(VLOOKUP($A199,DSSV!$A$7:$S$65536,IN_DTK!O$5,0))=FALSE,IF(O$8&lt;&gt;0,VLOOKUP($A199,DSSV!$A$7:$S$65536,IN_DTK!O$5,0),""),"")</f>
        <v/>
      </c>
      <c r="P199" s="126" t="str">
        <f>IF(ISNA(VLOOKUP($A199,DSSV!$A$7:$S$65536,IN_DTK!P$5,0))=FALSE,IF(P$8&lt;&gt;0,VLOOKUP($A199,DSSV!$A$7:$S$65536,IN_DTK!P$5,0),""),"")</f>
        <v/>
      </c>
      <c r="Q199" s="129">
        <f>IF(ISNA(VLOOKUP($A199,DSSV!$A$7:$S$65536,IN_DTK!Q$5,0))=FALSE,VLOOKUP($A199,DSSV!$A$7:$S$65536,IN_DTK!Q$5,0),"")</f>
        <v>0</v>
      </c>
      <c r="R199" s="130" t="str">
        <f>IF(ISNA(VLOOKUP($A199,DSSV!$A$7:$S$65536,IN_DTK!R$5,0))=FALSE,VLOOKUP($A199,DSSV!$A$7:$S$65536,IN_DTK!R$5,0),"")</f>
        <v>Không</v>
      </c>
      <c r="S199" s="131">
        <f>IF(ISNA(VLOOKUP($A199,DSSV!$A$7:$S$65536,IN_DTK!S$5,0))=FALSE,VLOOKUP($A199,DSSV!$A$7:$S$65536,IN_DTK!S$5,0),"")</f>
        <v>0</v>
      </c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</row>
    <row r="200" spans="1:55" s="125" customFormat="1" ht="20.100000000000001" customHeight="1">
      <c r="A200" s="123">
        <v>192</v>
      </c>
      <c r="B200" s="126">
        <v>192</v>
      </c>
      <c r="C200" s="126">
        <f>IF(ISNA(VLOOKUP($A200,DSSV!$A$7:$S$65536,IN_DTK!C$5,0))=FALSE,VLOOKUP($A200,DSSV!$A$7:$S$65536,IN_DTK!C$5,0),"")</f>
        <v>0</v>
      </c>
      <c r="D200" s="127">
        <f>IF(ISNA(VLOOKUP($A200,DSSV!$A$7:$S$65536,IN_DTK!D$5,0))=FALSE,VLOOKUP($A200,DSSV!$A$7:$S$65536,IN_DTK!D$5,0),"")</f>
        <v>0</v>
      </c>
      <c r="E200" s="128">
        <f>IF(ISNA(VLOOKUP($A200,DSSV!$A$7:$S$65536,IN_DTK!E$5,0))=FALSE,VLOOKUP($A200,DSSV!$A$7:$S$65536,IN_DTK!E$5,0),"")</f>
        <v>0</v>
      </c>
      <c r="F200" s="126">
        <f>IF(ISNA(VLOOKUP($A200,DSSV!$A$7:$S$65536,IN_DTK!F$5,0))=FALSE,VLOOKUP($A200,DSSV!$A$7:$S$65536,IN_DTK!F$5,0),"")</f>
        <v>0</v>
      </c>
      <c r="G200" s="126">
        <f>IF(ISNA(VLOOKUP($A200,DSSV!$A$7:$S$65536,IN_DTK!G$5,0))=FALSE,VLOOKUP($A200,DSSV!$A$7:$S$65536,IN_DTK!G$5,0),"")</f>
        <v>0</v>
      </c>
      <c r="H200" s="126" t="str">
        <f>IF(ISNA(VLOOKUP($A200,DSSV!$A$7:$S$65536,IN_DTK!H$5,0))=FALSE,IF(H$8&lt;&gt;0,VLOOKUP($A200,DSSV!$A$7:$S$65536,IN_DTK!H$5,0),""),"")</f>
        <v/>
      </c>
      <c r="I200" s="126" t="str">
        <f>IF(ISNA(VLOOKUP($A200,DSSV!$A$7:$S$65536,IN_DTK!I$5,0))=FALSE,IF(I$8&lt;&gt;0,VLOOKUP($A200,DSSV!$A$7:$S$65536,IN_DTK!I$5,0),""),"")</f>
        <v/>
      </c>
      <c r="J200" s="126" t="str">
        <f>IF(ISNA(VLOOKUP($A200,DSSV!$A$7:$S$65536,IN_DTK!J$5,0))=FALSE,IF(J$8&lt;&gt;0,VLOOKUP($A200,DSSV!$A$7:$S$65536,IN_DTK!J$5,0),""),"")</f>
        <v/>
      </c>
      <c r="K200" s="126" t="str">
        <f>IF(ISNA(VLOOKUP($A200,DSSV!$A$7:$S$65536,IN_DTK!K$5,0))=FALSE,IF(K$8&lt;&gt;0,VLOOKUP($A200,DSSV!$A$7:$S$65536,IN_DTK!K$5,0),""),"")</f>
        <v/>
      </c>
      <c r="L200" s="126" t="str">
        <f>IF(ISNA(VLOOKUP($A200,DSSV!$A$7:$S$65536,IN_DTK!L$5,0))=FALSE,IF(L$8&lt;&gt;0,VLOOKUP($A200,DSSV!$A$7:$S$65536,IN_DTK!L$5,0),""),"")</f>
        <v/>
      </c>
      <c r="M200" s="126" t="str">
        <f>IF(ISNA(VLOOKUP($A200,DSSV!$A$7:$S$65536,IN_DTK!M$5,0))=FALSE,IF(M$8&lt;&gt;0,VLOOKUP($A200,DSSV!$A$7:$S$65536,IN_DTK!M$5,0),""),"")</f>
        <v/>
      </c>
      <c r="N200" s="126" t="str">
        <f>IF(ISNA(VLOOKUP($A200,DSSV!$A$7:$S$65536,IN_DTK!N$5,0))=FALSE,IF(N$8&lt;&gt;0,VLOOKUP($A200,DSSV!$A$7:$S$65536,IN_DTK!N$5,0),""),"")</f>
        <v/>
      </c>
      <c r="O200" s="126" t="str">
        <f>IF(ISNA(VLOOKUP($A200,DSSV!$A$7:$S$65536,IN_DTK!O$5,0))=FALSE,IF(O$8&lt;&gt;0,VLOOKUP($A200,DSSV!$A$7:$S$65536,IN_DTK!O$5,0),""),"")</f>
        <v/>
      </c>
      <c r="P200" s="126" t="str">
        <f>IF(ISNA(VLOOKUP($A200,DSSV!$A$7:$S$65536,IN_DTK!P$5,0))=FALSE,IF(P$8&lt;&gt;0,VLOOKUP($A200,DSSV!$A$7:$S$65536,IN_DTK!P$5,0),""),"")</f>
        <v/>
      </c>
      <c r="Q200" s="129">
        <f>IF(ISNA(VLOOKUP($A200,DSSV!$A$7:$S$65536,IN_DTK!Q$5,0))=FALSE,VLOOKUP($A200,DSSV!$A$7:$S$65536,IN_DTK!Q$5,0),"")</f>
        <v>0</v>
      </c>
      <c r="R200" s="130" t="str">
        <f>IF(ISNA(VLOOKUP($A200,DSSV!$A$7:$S$65536,IN_DTK!R$5,0))=FALSE,VLOOKUP($A200,DSSV!$A$7:$S$65536,IN_DTK!R$5,0),"")</f>
        <v>Không</v>
      </c>
      <c r="S200" s="131">
        <f>IF(ISNA(VLOOKUP($A200,DSSV!$A$7:$S$65536,IN_DTK!S$5,0))=FALSE,VLOOKUP($A200,DSSV!$A$7:$S$65536,IN_DTK!S$5,0),"")</f>
        <v>0</v>
      </c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</row>
    <row r="201" spans="1:55" s="125" customFormat="1" ht="20.100000000000001" customHeight="1">
      <c r="A201" s="123">
        <v>193</v>
      </c>
      <c r="B201" s="126">
        <v>193</v>
      </c>
      <c r="C201" s="126">
        <f>IF(ISNA(VLOOKUP($A201,DSSV!$A$7:$S$65536,IN_DTK!C$5,0))=FALSE,VLOOKUP($A201,DSSV!$A$7:$S$65536,IN_DTK!C$5,0),"")</f>
        <v>0</v>
      </c>
      <c r="D201" s="127">
        <f>IF(ISNA(VLOOKUP($A201,DSSV!$A$7:$S$65536,IN_DTK!D$5,0))=FALSE,VLOOKUP($A201,DSSV!$A$7:$S$65536,IN_DTK!D$5,0),"")</f>
        <v>0</v>
      </c>
      <c r="E201" s="128">
        <f>IF(ISNA(VLOOKUP($A201,DSSV!$A$7:$S$65536,IN_DTK!E$5,0))=FALSE,VLOOKUP($A201,DSSV!$A$7:$S$65536,IN_DTK!E$5,0),"")</f>
        <v>0</v>
      </c>
      <c r="F201" s="126">
        <f>IF(ISNA(VLOOKUP($A201,DSSV!$A$7:$S$65536,IN_DTK!F$5,0))=FALSE,VLOOKUP($A201,DSSV!$A$7:$S$65536,IN_DTK!F$5,0),"")</f>
        <v>0</v>
      </c>
      <c r="G201" s="126">
        <f>IF(ISNA(VLOOKUP($A201,DSSV!$A$7:$S$65536,IN_DTK!G$5,0))=FALSE,VLOOKUP($A201,DSSV!$A$7:$S$65536,IN_DTK!G$5,0),"")</f>
        <v>0</v>
      </c>
      <c r="H201" s="126" t="str">
        <f>IF(ISNA(VLOOKUP($A201,DSSV!$A$7:$S$65536,IN_DTK!H$5,0))=FALSE,IF(H$8&lt;&gt;0,VLOOKUP($A201,DSSV!$A$7:$S$65536,IN_DTK!H$5,0),""),"")</f>
        <v/>
      </c>
      <c r="I201" s="126" t="str">
        <f>IF(ISNA(VLOOKUP($A201,DSSV!$A$7:$S$65536,IN_DTK!I$5,0))=FALSE,IF(I$8&lt;&gt;0,VLOOKUP($A201,DSSV!$A$7:$S$65536,IN_DTK!I$5,0),""),"")</f>
        <v/>
      </c>
      <c r="J201" s="126" t="str">
        <f>IF(ISNA(VLOOKUP($A201,DSSV!$A$7:$S$65536,IN_DTK!J$5,0))=FALSE,IF(J$8&lt;&gt;0,VLOOKUP($A201,DSSV!$A$7:$S$65536,IN_DTK!J$5,0),""),"")</f>
        <v/>
      </c>
      <c r="K201" s="126" t="str">
        <f>IF(ISNA(VLOOKUP($A201,DSSV!$A$7:$S$65536,IN_DTK!K$5,0))=FALSE,IF(K$8&lt;&gt;0,VLOOKUP($A201,DSSV!$A$7:$S$65536,IN_DTK!K$5,0),""),"")</f>
        <v/>
      </c>
      <c r="L201" s="126" t="str">
        <f>IF(ISNA(VLOOKUP($A201,DSSV!$A$7:$S$65536,IN_DTK!L$5,0))=FALSE,IF(L$8&lt;&gt;0,VLOOKUP($A201,DSSV!$A$7:$S$65536,IN_DTK!L$5,0),""),"")</f>
        <v/>
      </c>
      <c r="M201" s="126" t="str">
        <f>IF(ISNA(VLOOKUP($A201,DSSV!$A$7:$S$65536,IN_DTK!M$5,0))=FALSE,IF(M$8&lt;&gt;0,VLOOKUP($A201,DSSV!$A$7:$S$65536,IN_DTK!M$5,0),""),"")</f>
        <v/>
      </c>
      <c r="N201" s="126" t="str">
        <f>IF(ISNA(VLOOKUP($A201,DSSV!$A$7:$S$65536,IN_DTK!N$5,0))=FALSE,IF(N$8&lt;&gt;0,VLOOKUP($A201,DSSV!$A$7:$S$65536,IN_DTK!N$5,0),""),"")</f>
        <v/>
      </c>
      <c r="O201" s="126" t="str">
        <f>IF(ISNA(VLOOKUP($A201,DSSV!$A$7:$S$65536,IN_DTK!O$5,0))=FALSE,IF(O$8&lt;&gt;0,VLOOKUP($A201,DSSV!$A$7:$S$65536,IN_DTK!O$5,0),""),"")</f>
        <v/>
      </c>
      <c r="P201" s="126" t="str">
        <f>IF(ISNA(VLOOKUP($A201,DSSV!$A$7:$S$65536,IN_DTK!P$5,0))=FALSE,IF(P$8&lt;&gt;0,VLOOKUP($A201,DSSV!$A$7:$S$65536,IN_DTK!P$5,0),""),"")</f>
        <v/>
      </c>
      <c r="Q201" s="129">
        <f>IF(ISNA(VLOOKUP($A201,DSSV!$A$7:$S$65536,IN_DTK!Q$5,0))=FALSE,VLOOKUP($A201,DSSV!$A$7:$S$65536,IN_DTK!Q$5,0),"")</f>
        <v>0</v>
      </c>
      <c r="R201" s="130" t="str">
        <f>IF(ISNA(VLOOKUP($A201,DSSV!$A$7:$S$65536,IN_DTK!R$5,0))=FALSE,VLOOKUP($A201,DSSV!$A$7:$S$65536,IN_DTK!R$5,0),"")</f>
        <v>Không</v>
      </c>
      <c r="S201" s="131">
        <f>IF(ISNA(VLOOKUP($A201,DSSV!$A$7:$S$65536,IN_DTK!S$5,0))=FALSE,VLOOKUP($A201,DSSV!$A$7:$S$65536,IN_DTK!S$5,0),"")</f>
        <v>0</v>
      </c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</row>
    <row r="202" spans="1:55" s="125" customFormat="1" ht="20.100000000000001" customHeight="1">
      <c r="A202" s="123">
        <v>194</v>
      </c>
      <c r="B202" s="126">
        <v>194</v>
      </c>
      <c r="C202" s="126">
        <f>IF(ISNA(VLOOKUP($A202,DSSV!$A$7:$S$65536,IN_DTK!C$5,0))=FALSE,VLOOKUP($A202,DSSV!$A$7:$S$65536,IN_DTK!C$5,0),"")</f>
        <v>0</v>
      </c>
      <c r="D202" s="127">
        <f>IF(ISNA(VLOOKUP($A202,DSSV!$A$7:$S$65536,IN_DTK!D$5,0))=FALSE,VLOOKUP($A202,DSSV!$A$7:$S$65536,IN_DTK!D$5,0),"")</f>
        <v>0</v>
      </c>
      <c r="E202" s="128">
        <f>IF(ISNA(VLOOKUP($A202,DSSV!$A$7:$S$65536,IN_DTK!E$5,0))=FALSE,VLOOKUP($A202,DSSV!$A$7:$S$65536,IN_DTK!E$5,0),"")</f>
        <v>0</v>
      </c>
      <c r="F202" s="126">
        <f>IF(ISNA(VLOOKUP($A202,DSSV!$A$7:$S$65536,IN_DTK!F$5,0))=FALSE,VLOOKUP($A202,DSSV!$A$7:$S$65536,IN_DTK!F$5,0),"")</f>
        <v>0</v>
      </c>
      <c r="G202" s="126">
        <f>IF(ISNA(VLOOKUP($A202,DSSV!$A$7:$S$65536,IN_DTK!G$5,0))=FALSE,VLOOKUP($A202,DSSV!$A$7:$S$65536,IN_DTK!G$5,0),"")</f>
        <v>0</v>
      </c>
      <c r="H202" s="126" t="str">
        <f>IF(ISNA(VLOOKUP($A202,DSSV!$A$7:$S$65536,IN_DTK!H$5,0))=FALSE,IF(H$8&lt;&gt;0,VLOOKUP($A202,DSSV!$A$7:$S$65536,IN_DTK!H$5,0),""),"")</f>
        <v/>
      </c>
      <c r="I202" s="126" t="str">
        <f>IF(ISNA(VLOOKUP($A202,DSSV!$A$7:$S$65536,IN_DTK!I$5,0))=FALSE,IF(I$8&lt;&gt;0,VLOOKUP($A202,DSSV!$A$7:$S$65536,IN_DTK!I$5,0),""),"")</f>
        <v/>
      </c>
      <c r="J202" s="126" t="str">
        <f>IF(ISNA(VLOOKUP($A202,DSSV!$A$7:$S$65536,IN_DTK!J$5,0))=FALSE,IF(J$8&lt;&gt;0,VLOOKUP($A202,DSSV!$A$7:$S$65536,IN_DTK!J$5,0),""),"")</f>
        <v/>
      </c>
      <c r="K202" s="126" t="str">
        <f>IF(ISNA(VLOOKUP($A202,DSSV!$A$7:$S$65536,IN_DTK!K$5,0))=FALSE,IF(K$8&lt;&gt;0,VLOOKUP($A202,DSSV!$A$7:$S$65536,IN_DTK!K$5,0),""),"")</f>
        <v/>
      </c>
      <c r="L202" s="126" t="str">
        <f>IF(ISNA(VLOOKUP($A202,DSSV!$A$7:$S$65536,IN_DTK!L$5,0))=FALSE,IF(L$8&lt;&gt;0,VLOOKUP($A202,DSSV!$A$7:$S$65536,IN_DTK!L$5,0),""),"")</f>
        <v/>
      </c>
      <c r="M202" s="126" t="str">
        <f>IF(ISNA(VLOOKUP($A202,DSSV!$A$7:$S$65536,IN_DTK!M$5,0))=FALSE,IF(M$8&lt;&gt;0,VLOOKUP($A202,DSSV!$A$7:$S$65536,IN_DTK!M$5,0),""),"")</f>
        <v/>
      </c>
      <c r="N202" s="126" t="str">
        <f>IF(ISNA(VLOOKUP($A202,DSSV!$A$7:$S$65536,IN_DTK!N$5,0))=FALSE,IF(N$8&lt;&gt;0,VLOOKUP($A202,DSSV!$A$7:$S$65536,IN_DTK!N$5,0),""),"")</f>
        <v/>
      </c>
      <c r="O202" s="126" t="str">
        <f>IF(ISNA(VLOOKUP($A202,DSSV!$A$7:$S$65536,IN_DTK!O$5,0))=FALSE,IF(O$8&lt;&gt;0,VLOOKUP($A202,DSSV!$A$7:$S$65536,IN_DTK!O$5,0),""),"")</f>
        <v/>
      </c>
      <c r="P202" s="126" t="str">
        <f>IF(ISNA(VLOOKUP($A202,DSSV!$A$7:$S$65536,IN_DTK!P$5,0))=FALSE,IF(P$8&lt;&gt;0,VLOOKUP($A202,DSSV!$A$7:$S$65536,IN_DTK!P$5,0),""),"")</f>
        <v/>
      </c>
      <c r="Q202" s="129">
        <f>IF(ISNA(VLOOKUP($A202,DSSV!$A$7:$S$65536,IN_DTK!Q$5,0))=FALSE,VLOOKUP($A202,DSSV!$A$7:$S$65536,IN_DTK!Q$5,0),"")</f>
        <v>0</v>
      </c>
      <c r="R202" s="130" t="str">
        <f>IF(ISNA(VLOOKUP($A202,DSSV!$A$7:$S$65536,IN_DTK!R$5,0))=FALSE,VLOOKUP($A202,DSSV!$A$7:$S$65536,IN_DTK!R$5,0),"")</f>
        <v>Không</v>
      </c>
      <c r="S202" s="131">
        <f>IF(ISNA(VLOOKUP($A202,DSSV!$A$7:$S$65536,IN_DTK!S$5,0))=FALSE,VLOOKUP($A202,DSSV!$A$7:$S$65536,IN_DTK!S$5,0),"")</f>
        <v>0</v>
      </c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</row>
    <row r="203" spans="1:55" s="125" customFormat="1" ht="20.100000000000001" customHeight="1">
      <c r="A203" s="123">
        <v>195</v>
      </c>
      <c r="B203" s="126">
        <v>195</v>
      </c>
      <c r="C203" s="126">
        <f>IF(ISNA(VLOOKUP($A203,DSSV!$A$7:$S$65536,IN_DTK!C$5,0))=FALSE,VLOOKUP($A203,DSSV!$A$7:$S$65536,IN_DTK!C$5,0),"")</f>
        <v>0</v>
      </c>
      <c r="D203" s="127">
        <f>IF(ISNA(VLOOKUP($A203,DSSV!$A$7:$S$65536,IN_DTK!D$5,0))=FALSE,VLOOKUP($A203,DSSV!$A$7:$S$65536,IN_DTK!D$5,0),"")</f>
        <v>0</v>
      </c>
      <c r="E203" s="128">
        <f>IF(ISNA(VLOOKUP($A203,DSSV!$A$7:$S$65536,IN_DTK!E$5,0))=FALSE,VLOOKUP($A203,DSSV!$A$7:$S$65536,IN_DTK!E$5,0),"")</f>
        <v>0</v>
      </c>
      <c r="F203" s="126">
        <f>IF(ISNA(VLOOKUP($A203,DSSV!$A$7:$S$65536,IN_DTK!F$5,0))=FALSE,VLOOKUP($A203,DSSV!$A$7:$S$65536,IN_DTK!F$5,0),"")</f>
        <v>0</v>
      </c>
      <c r="G203" s="126">
        <f>IF(ISNA(VLOOKUP($A203,DSSV!$A$7:$S$65536,IN_DTK!G$5,0))=FALSE,VLOOKUP($A203,DSSV!$A$7:$S$65536,IN_DTK!G$5,0),"")</f>
        <v>0</v>
      </c>
      <c r="H203" s="126" t="str">
        <f>IF(ISNA(VLOOKUP($A203,DSSV!$A$7:$S$65536,IN_DTK!H$5,0))=FALSE,IF(H$8&lt;&gt;0,VLOOKUP($A203,DSSV!$A$7:$S$65536,IN_DTK!H$5,0),""),"")</f>
        <v/>
      </c>
      <c r="I203" s="126" t="str">
        <f>IF(ISNA(VLOOKUP($A203,DSSV!$A$7:$S$65536,IN_DTK!I$5,0))=FALSE,IF(I$8&lt;&gt;0,VLOOKUP($A203,DSSV!$A$7:$S$65536,IN_DTK!I$5,0),""),"")</f>
        <v/>
      </c>
      <c r="J203" s="126" t="str">
        <f>IF(ISNA(VLOOKUP($A203,DSSV!$A$7:$S$65536,IN_DTK!J$5,0))=FALSE,IF(J$8&lt;&gt;0,VLOOKUP($A203,DSSV!$A$7:$S$65536,IN_DTK!J$5,0),""),"")</f>
        <v/>
      </c>
      <c r="K203" s="126" t="str">
        <f>IF(ISNA(VLOOKUP($A203,DSSV!$A$7:$S$65536,IN_DTK!K$5,0))=FALSE,IF(K$8&lt;&gt;0,VLOOKUP($A203,DSSV!$A$7:$S$65536,IN_DTK!K$5,0),""),"")</f>
        <v/>
      </c>
      <c r="L203" s="126" t="str">
        <f>IF(ISNA(VLOOKUP($A203,DSSV!$A$7:$S$65536,IN_DTK!L$5,0))=FALSE,IF(L$8&lt;&gt;0,VLOOKUP($A203,DSSV!$A$7:$S$65536,IN_DTK!L$5,0),""),"")</f>
        <v/>
      </c>
      <c r="M203" s="126" t="str">
        <f>IF(ISNA(VLOOKUP($A203,DSSV!$A$7:$S$65536,IN_DTK!M$5,0))=FALSE,IF(M$8&lt;&gt;0,VLOOKUP($A203,DSSV!$A$7:$S$65536,IN_DTK!M$5,0),""),"")</f>
        <v/>
      </c>
      <c r="N203" s="126" t="str">
        <f>IF(ISNA(VLOOKUP($A203,DSSV!$A$7:$S$65536,IN_DTK!N$5,0))=FALSE,IF(N$8&lt;&gt;0,VLOOKUP($A203,DSSV!$A$7:$S$65536,IN_DTK!N$5,0),""),"")</f>
        <v/>
      </c>
      <c r="O203" s="126" t="str">
        <f>IF(ISNA(VLOOKUP($A203,DSSV!$A$7:$S$65536,IN_DTK!O$5,0))=FALSE,IF(O$8&lt;&gt;0,VLOOKUP($A203,DSSV!$A$7:$S$65536,IN_DTK!O$5,0),""),"")</f>
        <v/>
      </c>
      <c r="P203" s="126" t="str">
        <f>IF(ISNA(VLOOKUP($A203,DSSV!$A$7:$S$65536,IN_DTK!P$5,0))=FALSE,IF(P$8&lt;&gt;0,VLOOKUP($A203,DSSV!$A$7:$S$65536,IN_DTK!P$5,0),""),"")</f>
        <v/>
      </c>
      <c r="Q203" s="129">
        <f>IF(ISNA(VLOOKUP($A203,DSSV!$A$7:$S$65536,IN_DTK!Q$5,0))=FALSE,VLOOKUP($A203,DSSV!$A$7:$S$65536,IN_DTK!Q$5,0),"")</f>
        <v>0</v>
      </c>
      <c r="R203" s="130" t="str">
        <f>IF(ISNA(VLOOKUP($A203,DSSV!$A$7:$S$65536,IN_DTK!R$5,0))=FALSE,VLOOKUP($A203,DSSV!$A$7:$S$65536,IN_DTK!R$5,0),"")</f>
        <v>Không</v>
      </c>
      <c r="S203" s="131">
        <f>IF(ISNA(VLOOKUP($A203,DSSV!$A$7:$S$65536,IN_DTK!S$5,0))=FALSE,VLOOKUP($A203,DSSV!$A$7:$S$65536,IN_DTK!S$5,0),"")</f>
        <v>0</v>
      </c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</row>
    <row r="204" spans="1:55" s="125" customFormat="1" ht="20.100000000000001" customHeight="1">
      <c r="A204" s="123">
        <v>196</v>
      </c>
      <c r="B204" s="126">
        <v>196</v>
      </c>
      <c r="C204" s="126">
        <f>IF(ISNA(VLOOKUP($A204,DSSV!$A$7:$S$65536,IN_DTK!C$5,0))=FALSE,VLOOKUP($A204,DSSV!$A$7:$S$65536,IN_DTK!C$5,0),"")</f>
        <v>0</v>
      </c>
      <c r="D204" s="127">
        <f>IF(ISNA(VLOOKUP($A204,DSSV!$A$7:$S$65536,IN_DTK!D$5,0))=FALSE,VLOOKUP($A204,DSSV!$A$7:$S$65536,IN_DTK!D$5,0),"")</f>
        <v>0</v>
      </c>
      <c r="E204" s="128">
        <f>IF(ISNA(VLOOKUP($A204,DSSV!$A$7:$S$65536,IN_DTK!E$5,0))=FALSE,VLOOKUP($A204,DSSV!$A$7:$S$65536,IN_DTK!E$5,0),"")</f>
        <v>0</v>
      </c>
      <c r="F204" s="126">
        <f>IF(ISNA(VLOOKUP($A204,DSSV!$A$7:$S$65536,IN_DTK!F$5,0))=FALSE,VLOOKUP($A204,DSSV!$A$7:$S$65536,IN_DTK!F$5,0),"")</f>
        <v>0</v>
      </c>
      <c r="G204" s="126">
        <f>IF(ISNA(VLOOKUP($A204,DSSV!$A$7:$S$65536,IN_DTK!G$5,0))=FALSE,VLOOKUP($A204,DSSV!$A$7:$S$65536,IN_DTK!G$5,0),"")</f>
        <v>0</v>
      </c>
      <c r="H204" s="126" t="str">
        <f>IF(ISNA(VLOOKUP($A204,DSSV!$A$7:$S$65536,IN_DTK!H$5,0))=FALSE,IF(H$8&lt;&gt;0,VLOOKUP($A204,DSSV!$A$7:$S$65536,IN_DTK!H$5,0),""),"")</f>
        <v/>
      </c>
      <c r="I204" s="126" t="str">
        <f>IF(ISNA(VLOOKUP($A204,DSSV!$A$7:$S$65536,IN_DTK!I$5,0))=FALSE,IF(I$8&lt;&gt;0,VLOOKUP($A204,DSSV!$A$7:$S$65536,IN_DTK!I$5,0),""),"")</f>
        <v/>
      </c>
      <c r="J204" s="126" t="str">
        <f>IF(ISNA(VLOOKUP($A204,DSSV!$A$7:$S$65536,IN_DTK!J$5,0))=FALSE,IF(J$8&lt;&gt;0,VLOOKUP($A204,DSSV!$A$7:$S$65536,IN_DTK!J$5,0),""),"")</f>
        <v/>
      </c>
      <c r="K204" s="126" t="str">
        <f>IF(ISNA(VLOOKUP($A204,DSSV!$A$7:$S$65536,IN_DTK!K$5,0))=FALSE,IF(K$8&lt;&gt;0,VLOOKUP($A204,DSSV!$A$7:$S$65536,IN_DTK!K$5,0),""),"")</f>
        <v/>
      </c>
      <c r="L204" s="126" t="str">
        <f>IF(ISNA(VLOOKUP($A204,DSSV!$A$7:$S$65536,IN_DTK!L$5,0))=FALSE,IF(L$8&lt;&gt;0,VLOOKUP($A204,DSSV!$A$7:$S$65536,IN_DTK!L$5,0),""),"")</f>
        <v/>
      </c>
      <c r="M204" s="126" t="str">
        <f>IF(ISNA(VLOOKUP($A204,DSSV!$A$7:$S$65536,IN_DTK!M$5,0))=FALSE,IF(M$8&lt;&gt;0,VLOOKUP($A204,DSSV!$A$7:$S$65536,IN_DTK!M$5,0),""),"")</f>
        <v/>
      </c>
      <c r="N204" s="126" t="str">
        <f>IF(ISNA(VLOOKUP($A204,DSSV!$A$7:$S$65536,IN_DTK!N$5,0))=FALSE,IF(N$8&lt;&gt;0,VLOOKUP($A204,DSSV!$A$7:$S$65536,IN_DTK!N$5,0),""),"")</f>
        <v/>
      </c>
      <c r="O204" s="126" t="str">
        <f>IF(ISNA(VLOOKUP($A204,DSSV!$A$7:$S$65536,IN_DTK!O$5,0))=FALSE,IF(O$8&lt;&gt;0,VLOOKUP($A204,DSSV!$A$7:$S$65536,IN_DTK!O$5,0),""),"")</f>
        <v/>
      </c>
      <c r="P204" s="126" t="str">
        <f>IF(ISNA(VLOOKUP($A204,DSSV!$A$7:$S$65536,IN_DTK!P$5,0))=FALSE,IF(P$8&lt;&gt;0,VLOOKUP($A204,DSSV!$A$7:$S$65536,IN_DTK!P$5,0),""),"")</f>
        <v/>
      </c>
      <c r="Q204" s="129">
        <f>IF(ISNA(VLOOKUP($A204,DSSV!$A$7:$S$65536,IN_DTK!Q$5,0))=FALSE,VLOOKUP($A204,DSSV!$A$7:$S$65536,IN_DTK!Q$5,0),"")</f>
        <v>0</v>
      </c>
      <c r="R204" s="130" t="str">
        <f>IF(ISNA(VLOOKUP($A204,DSSV!$A$7:$S$65536,IN_DTK!R$5,0))=FALSE,VLOOKUP($A204,DSSV!$A$7:$S$65536,IN_DTK!R$5,0),"")</f>
        <v>Không</v>
      </c>
      <c r="S204" s="131">
        <f>IF(ISNA(VLOOKUP($A204,DSSV!$A$7:$S$65536,IN_DTK!S$5,0))=FALSE,VLOOKUP($A204,DSSV!$A$7:$S$65536,IN_DTK!S$5,0),"")</f>
        <v>0</v>
      </c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</row>
    <row r="205" spans="1:55" s="125" customFormat="1" ht="20.100000000000001" customHeight="1">
      <c r="A205" s="123">
        <v>197</v>
      </c>
      <c r="B205" s="126">
        <v>197</v>
      </c>
      <c r="C205" s="126">
        <f>IF(ISNA(VLOOKUP($A205,DSSV!$A$7:$S$65536,IN_DTK!C$5,0))=FALSE,VLOOKUP($A205,DSSV!$A$7:$S$65536,IN_DTK!C$5,0),"")</f>
        <v>0</v>
      </c>
      <c r="D205" s="127">
        <f>IF(ISNA(VLOOKUP($A205,DSSV!$A$7:$S$65536,IN_DTK!D$5,0))=FALSE,VLOOKUP($A205,DSSV!$A$7:$S$65536,IN_DTK!D$5,0),"")</f>
        <v>0</v>
      </c>
      <c r="E205" s="128">
        <f>IF(ISNA(VLOOKUP($A205,DSSV!$A$7:$S$65536,IN_DTK!E$5,0))=FALSE,VLOOKUP($A205,DSSV!$A$7:$S$65536,IN_DTK!E$5,0),"")</f>
        <v>0</v>
      </c>
      <c r="F205" s="126">
        <f>IF(ISNA(VLOOKUP($A205,DSSV!$A$7:$S$65536,IN_DTK!F$5,0))=FALSE,VLOOKUP($A205,DSSV!$A$7:$S$65536,IN_DTK!F$5,0),"")</f>
        <v>0</v>
      </c>
      <c r="G205" s="126">
        <f>IF(ISNA(VLOOKUP($A205,DSSV!$A$7:$S$65536,IN_DTK!G$5,0))=FALSE,VLOOKUP($A205,DSSV!$A$7:$S$65536,IN_DTK!G$5,0),"")</f>
        <v>0</v>
      </c>
      <c r="H205" s="126" t="str">
        <f>IF(ISNA(VLOOKUP($A205,DSSV!$A$7:$S$65536,IN_DTK!H$5,0))=FALSE,IF(H$8&lt;&gt;0,VLOOKUP($A205,DSSV!$A$7:$S$65536,IN_DTK!H$5,0),""),"")</f>
        <v/>
      </c>
      <c r="I205" s="126" t="str">
        <f>IF(ISNA(VLOOKUP($A205,DSSV!$A$7:$S$65536,IN_DTK!I$5,0))=FALSE,IF(I$8&lt;&gt;0,VLOOKUP($A205,DSSV!$A$7:$S$65536,IN_DTK!I$5,0),""),"")</f>
        <v/>
      </c>
      <c r="J205" s="126" t="str">
        <f>IF(ISNA(VLOOKUP($A205,DSSV!$A$7:$S$65536,IN_DTK!J$5,0))=FALSE,IF(J$8&lt;&gt;0,VLOOKUP($A205,DSSV!$A$7:$S$65536,IN_DTK!J$5,0),""),"")</f>
        <v/>
      </c>
      <c r="K205" s="126" t="str">
        <f>IF(ISNA(VLOOKUP($A205,DSSV!$A$7:$S$65536,IN_DTK!K$5,0))=FALSE,IF(K$8&lt;&gt;0,VLOOKUP($A205,DSSV!$A$7:$S$65536,IN_DTK!K$5,0),""),"")</f>
        <v/>
      </c>
      <c r="L205" s="126" t="str">
        <f>IF(ISNA(VLOOKUP($A205,DSSV!$A$7:$S$65536,IN_DTK!L$5,0))=FALSE,IF(L$8&lt;&gt;0,VLOOKUP($A205,DSSV!$A$7:$S$65536,IN_DTK!L$5,0),""),"")</f>
        <v/>
      </c>
      <c r="M205" s="126" t="str">
        <f>IF(ISNA(VLOOKUP($A205,DSSV!$A$7:$S$65536,IN_DTK!M$5,0))=FALSE,IF(M$8&lt;&gt;0,VLOOKUP($A205,DSSV!$A$7:$S$65536,IN_DTK!M$5,0),""),"")</f>
        <v/>
      </c>
      <c r="N205" s="126" t="str">
        <f>IF(ISNA(VLOOKUP($A205,DSSV!$A$7:$S$65536,IN_DTK!N$5,0))=FALSE,IF(N$8&lt;&gt;0,VLOOKUP($A205,DSSV!$A$7:$S$65536,IN_DTK!N$5,0),""),"")</f>
        <v/>
      </c>
      <c r="O205" s="126" t="str">
        <f>IF(ISNA(VLOOKUP($A205,DSSV!$A$7:$S$65536,IN_DTK!O$5,0))=FALSE,IF(O$8&lt;&gt;0,VLOOKUP($A205,DSSV!$A$7:$S$65536,IN_DTK!O$5,0),""),"")</f>
        <v/>
      </c>
      <c r="P205" s="126" t="str">
        <f>IF(ISNA(VLOOKUP($A205,DSSV!$A$7:$S$65536,IN_DTK!P$5,0))=FALSE,IF(P$8&lt;&gt;0,VLOOKUP($A205,DSSV!$A$7:$S$65536,IN_DTK!P$5,0),""),"")</f>
        <v/>
      </c>
      <c r="Q205" s="129">
        <f>IF(ISNA(VLOOKUP($A205,DSSV!$A$7:$S$65536,IN_DTK!Q$5,0))=FALSE,VLOOKUP($A205,DSSV!$A$7:$S$65536,IN_DTK!Q$5,0),"")</f>
        <v>0</v>
      </c>
      <c r="R205" s="130" t="str">
        <f>IF(ISNA(VLOOKUP($A205,DSSV!$A$7:$S$65536,IN_DTK!R$5,0))=FALSE,VLOOKUP($A205,DSSV!$A$7:$S$65536,IN_DTK!R$5,0),"")</f>
        <v>Không</v>
      </c>
      <c r="S205" s="131">
        <f>IF(ISNA(VLOOKUP($A205,DSSV!$A$7:$S$65536,IN_DTK!S$5,0))=FALSE,VLOOKUP($A205,DSSV!$A$7:$S$65536,IN_DTK!S$5,0),"")</f>
        <v>0</v>
      </c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</row>
    <row r="206" spans="1:55" s="125" customFormat="1" ht="20.100000000000001" customHeight="1">
      <c r="A206" s="123">
        <v>198</v>
      </c>
      <c r="B206" s="126">
        <v>198</v>
      </c>
      <c r="C206" s="126">
        <f>IF(ISNA(VLOOKUP($A206,DSSV!$A$7:$S$65536,IN_DTK!C$5,0))=FALSE,VLOOKUP($A206,DSSV!$A$7:$S$65536,IN_DTK!C$5,0),"")</f>
        <v>0</v>
      </c>
      <c r="D206" s="127">
        <f>IF(ISNA(VLOOKUP($A206,DSSV!$A$7:$S$65536,IN_DTK!D$5,0))=FALSE,VLOOKUP($A206,DSSV!$A$7:$S$65536,IN_DTK!D$5,0),"")</f>
        <v>0</v>
      </c>
      <c r="E206" s="128">
        <f>IF(ISNA(VLOOKUP($A206,DSSV!$A$7:$S$65536,IN_DTK!E$5,0))=FALSE,VLOOKUP($A206,DSSV!$A$7:$S$65536,IN_DTK!E$5,0),"")</f>
        <v>0</v>
      </c>
      <c r="F206" s="126">
        <f>IF(ISNA(VLOOKUP($A206,DSSV!$A$7:$S$65536,IN_DTK!F$5,0))=FALSE,VLOOKUP($A206,DSSV!$A$7:$S$65536,IN_DTK!F$5,0),"")</f>
        <v>0</v>
      </c>
      <c r="G206" s="126">
        <f>IF(ISNA(VLOOKUP($A206,DSSV!$A$7:$S$65536,IN_DTK!G$5,0))=FALSE,VLOOKUP($A206,DSSV!$A$7:$S$65536,IN_DTK!G$5,0),"")</f>
        <v>0</v>
      </c>
      <c r="H206" s="126" t="str">
        <f>IF(ISNA(VLOOKUP($A206,DSSV!$A$7:$S$65536,IN_DTK!H$5,0))=FALSE,IF(H$8&lt;&gt;0,VLOOKUP($A206,DSSV!$A$7:$S$65536,IN_DTK!H$5,0),""),"")</f>
        <v/>
      </c>
      <c r="I206" s="126" t="str">
        <f>IF(ISNA(VLOOKUP($A206,DSSV!$A$7:$S$65536,IN_DTK!I$5,0))=FALSE,IF(I$8&lt;&gt;0,VLOOKUP($A206,DSSV!$A$7:$S$65536,IN_DTK!I$5,0),""),"")</f>
        <v/>
      </c>
      <c r="J206" s="126" t="str">
        <f>IF(ISNA(VLOOKUP($A206,DSSV!$A$7:$S$65536,IN_DTK!J$5,0))=FALSE,IF(J$8&lt;&gt;0,VLOOKUP($A206,DSSV!$A$7:$S$65536,IN_DTK!J$5,0),""),"")</f>
        <v/>
      </c>
      <c r="K206" s="126" t="str">
        <f>IF(ISNA(VLOOKUP($A206,DSSV!$A$7:$S$65536,IN_DTK!K$5,0))=FALSE,IF(K$8&lt;&gt;0,VLOOKUP($A206,DSSV!$A$7:$S$65536,IN_DTK!K$5,0),""),"")</f>
        <v/>
      </c>
      <c r="L206" s="126" t="str">
        <f>IF(ISNA(VLOOKUP($A206,DSSV!$A$7:$S$65536,IN_DTK!L$5,0))=FALSE,IF(L$8&lt;&gt;0,VLOOKUP($A206,DSSV!$A$7:$S$65536,IN_DTK!L$5,0),""),"")</f>
        <v/>
      </c>
      <c r="M206" s="126" t="str">
        <f>IF(ISNA(VLOOKUP($A206,DSSV!$A$7:$S$65536,IN_DTK!M$5,0))=FALSE,IF(M$8&lt;&gt;0,VLOOKUP($A206,DSSV!$A$7:$S$65536,IN_DTK!M$5,0),""),"")</f>
        <v/>
      </c>
      <c r="N206" s="126" t="str">
        <f>IF(ISNA(VLOOKUP($A206,DSSV!$A$7:$S$65536,IN_DTK!N$5,0))=FALSE,IF(N$8&lt;&gt;0,VLOOKUP($A206,DSSV!$A$7:$S$65536,IN_DTK!N$5,0),""),"")</f>
        <v/>
      </c>
      <c r="O206" s="126" t="str">
        <f>IF(ISNA(VLOOKUP($A206,DSSV!$A$7:$S$65536,IN_DTK!O$5,0))=FALSE,IF(O$8&lt;&gt;0,VLOOKUP($A206,DSSV!$A$7:$S$65536,IN_DTK!O$5,0),""),"")</f>
        <v/>
      </c>
      <c r="P206" s="126" t="str">
        <f>IF(ISNA(VLOOKUP($A206,DSSV!$A$7:$S$65536,IN_DTK!P$5,0))=FALSE,IF(P$8&lt;&gt;0,VLOOKUP($A206,DSSV!$A$7:$S$65536,IN_DTK!P$5,0),""),"")</f>
        <v/>
      </c>
      <c r="Q206" s="129">
        <f>IF(ISNA(VLOOKUP($A206,DSSV!$A$7:$S$65536,IN_DTK!Q$5,0))=FALSE,VLOOKUP($A206,DSSV!$A$7:$S$65536,IN_DTK!Q$5,0),"")</f>
        <v>0</v>
      </c>
      <c r="R206" s="130" t="str">
        <f>IF(ISNA(VLOOKUP($A206,DSSV!$A$7:$S$65536,IN_DTK!R$5,0))=FALSE,VLOOKUP($A206,DSSV!$A$7:$S$65536,IN_DTK!R$5,0),"")</f>
        <v>Không</v>
      </c>
      <c r="S206" s="131">
        <f>IF(ISNA(VLOOKUP($A206,DSSV!$A$7:$S$65536,IN_DTK!S$5,0))=FALSE,VLOOKUP($A206,DSSV!$A$7:$S$65536,IN_DTK!S$5,0),"")</f>
        <v>0</v>
      </c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</row>
    <row r="207" spans="1:55" s="125" customFormat="1" ht="20.100000000000001" customHeight="1">
      <c r="A207" s="123">
        <v>199</v>
      </c>
      <c r="B207" s="126">
        <v>199</v>
      </c>
      <c r="C207" s="126">
        <f>IF(ISNA(VLOOKUP($A207,DSSV!$A$7:$S$65536,IN_DTK!C$5,0))=FALSE,VLOOKUP($A207,DSSV!$A$7:$S$65536,IN_DTK!C$5,0),"")</f>
        <v>0</v>
      </c>
      <c r="D207" s="127">
        <f>IF(ISNA(VLOOKUP($A207,DSSV!$A$7:$S$65536,IN_DTK!D$5,0))=FALSE,VLOOKUP($A207,DSSV!$A$7:$S$65536,IN_DTK!D$5,0),"")</f>
        <v>0</v>
      </c>
      <c r="E207" s="128">
        <f>IF(ISNA(VLOOKUP($A207,DSSV!$A$7:$S$65536,IN_DTK!E$5,0))=FALSE,VLOOKUP($A207,DSSV!$A$7:$S$65536,IN_DTK!E$5,0),"")</f>
        <v>0</v>
      </c>
      <c r="F207" s="126">
        <f>IF(ISNA(VLOOKUP($A207,DSSV!$A$7:$S$65536,IN_DTK!F$5,0))=FALSE,VLOOKUP($A207,DSSV!$A$7:$S$65536,IN_DTK!F$5,0),"")</f>
        <v>0</v>
      </c>
      <c r="G207" s="126">
        <f>IF(ISNA(VLOOKUP($A207,DSSV!$A$7:$S$65536,IN_DTK!G$5,0))=FALSE,VLOOKUP($A207,DSSV!$A$7:$S$65536,IN_DTK!G$5,0),"")</f>
        <v>0</v>
      </c>
      <c r="H207" s="126" t="str">
        <f>IF(ISNA(VLOOKUP($A207,DSSV!$A$7:$S$65536,IN_DTK!H$5,0))=FALSE,IF(H$8&lt;&gt;0,VLOOKUP($A207,DSSV!$A$7:$S$65536,IN_DTK!H$5,0),""),"")</f>
        <v/>
      </c>
      <c r="I207" s="126" t="str">
        <f>IF(ISNA(VLOOKUP($A207,DSSV!$A$7:$S$65536,IN_DTK!I$5,0))=FALSE,IF(I$8&lt;&gt;0,VLOOKUP($A207,DSSV!$A$7:$S$65536,IN_DTK!I$5,0),""),"")</f>
        <v/>
      </c>
      <c r="J207" s="126" t="str">
        <f>IF(ISNA(VLOOKUP($A207,DSSV!$A$7:$S$65536,IN_DTK!J$5,0))=FALSE,IF(J$8&lt;&gt;0,VLOOKUP($A207,DSSV!$A$7:$S$65536,IN_DTK!J$5,0),""),"")</f>
        <v/>
      </c>
      <c r="K207" s="126" t="str">
        <f>IF(ISNA(VLOOKUP($A207,DSSV!$A$7:$S$65536,IN_DTK!K$5,0))=FALSE,IF(K$8&lt;&gt;0,VLOOKUP($A207,DSSV!$A$7:$S$65536,IN_DTK!K$5,0),""),"")</f>
        <v/>
      </c>
      <c r="L207" s="126" t="str">
        <f>IF(ISNA(VLOOKUP($A207,DSSV!$A$7:$S$65536,IN_DTK!L$5,0))=FALSE,IF(L$8&lt;&gt;0,VLOOKUP($A207,DSSV!$A$7:$S$65536,IN_DTK!L$5,0),""),"")</f>
        <v/>
      </c>
      <c r="M207" s="126" t="str">
        <f>IF(ISNA(VLOOKUP($A207,DSSV!$A$7:$S$65536,IN_DTK!M$5,0))=FALSE,IF(M$8&lt;&gt;0,VLOOKUP($A207,DSSV!$A$7:$S$65536,IN_DTK!M$5,0),""),"")</f>
        <v/>
      </c>
      <c r="N207" s="126" t="str">
        <f>IF(ISNA(VLOOKUP($A207,DSSV!$A$7:$S$65536,IN_DTK!N$5,0))=FALSE,IF(N$8&lt;&gt;0,VLOOKUP($A207,DSSV!$A$7:$S$65536,IN_DTK!N$5,0),""),"")</f>
        <v/>
      </c>
      <c r="O207" s="126" t="str">
        <f>IF(ISNA(VLOOKUP($A207,DSSV!$A$7:$S$65536,IN_DTK!O$5,0))=FALSE,IF(O$8&lt;&gt;0,VLOOKUP($A207,DSSV!$A$7:$S$65536,IN_DTK!O$5,0),""),"")</f>
        <v/>
      </c>
      <c r="P207" s="126" t="str">
        <f>IF(ISNA(VLOOKUP($A207,DSSV!$A$7:$S$65536,IN_DTK!P$5,0))=FALSE,IF(P$8&lt;&gt;0,VLOOKUP($A207,DSSV!$A$7:$S$65536,IN_DTK!P$5,0),""),"")</f>
        <v/>
      </c>
      <c r="Q207" s="129">
        <f>IF(ISNA(VLOOKUP($A207,DSSV!$A$7:$S$65536,IN_DTK!Q$5,0))=FALSE,VLOOKUP($A207,DSSV!$A$7:$S$65536,IN_DTK!Q$5,0),"")</f>
        <v>0</v>
      </c>
      <c r="R207" s="130" t="str">
        <f>IF(ISNA(VLOOKUP($A207,DSSV!$A$7:$S$65536,IN_DTK!R$5,0))=FALSE,VLOOKUP($A207,DSSV!$A$7:$S$65536,IN_DTK!R$5,0),"")</f>
        <v>Không</v>
      </c>
      <c r="S207" s="131">
        <f>IF(ISNA(VLOOKUP($A207,DSSV!$A$7:$S$65536,IN_DTK!S$5,0))=FALSE,VLOOKUP($A207,DSSV!$A$7:$S$65536,IN_DTK!S$5,0),"")</f>
        <v>0</v>
      </c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</row>
    <row r="208" spans="1:55" s="125" customFormat="1" ht="20.100000000000001" customHeight="1">
      <c r="A208" s="123">
        <v>200</v>
      </c>
      <c r="B208" s="126">
        <v>200</v>
      </c>
      <c r="C208" s="126">
        <f>IF(ISNA(VLOOKUP($A208,DSSV!$A$7:$S$65536,IN_DTK!C$5,0))=FALSE,VLOOKUP($A208,DSSV!$A$7:$S$65536,IN_DTK!C$5,0),"")</f>
        <v>0</v>
      </c>
      <c r="D208" s="127">
        <f>IF(ISNA(VLOOKUP($A208,DSSV!$A$7:$S$65536,IN_DTK!D$5,0))=FALSE,VLOOKUP($A208,DSSV!$A$7:$S$65536,IN_DTK!D$5,0),"")</f>
        <v>0</v>
      </c>
      <c r="E208" s="128">
        <f>IF(ISNA(VLOOKUP($A208,DSSV!$A$7:$S$65536,IN_DTK!E$5,0))=FALSE,VLOOKUP($A208,DSSV!$A$7:$S$65536,IN_DTK!E$5,0),"")</f>
        <v>0</v>
      </c>
      <c r="F208" s="126">
        <f>IF(ISNA(VLOOKUP($A208,DSSV!$A$7:$S$65536,IN_DTK!F$5,0))=FALSE,VLOOKUP($A208,DSSV!$A$7:$S$65536,IN_DTK!F$5,0),"")</f>
        <v>0</v>
      </c>
      <c r="G208" s="126">
        <f>IF(ISNA(VLOOKUP($A208,DSSV!$A$7:$S$65536,IN_DTK!G$5,0))=FALSE,VLOOKUP($A208,DSSV!$A$7:$S$65536,IN_DTK!G$5,0),"")</f>
        <v>0</v>
      </c>
      <c r="H208" s="126" t="str">
        <f>IF(ISNA(VLOOKUP($A208,DSSV!$A$7:$S$65536,IN_DTK!H$5,0))=FALSE,IF(H$8&lt;&gt;0,VLOOKUP($A208,DSSV!$A$7:$S$65536,IN_DTK!H$5,0),""),"")</f>
        <v/>
      </c>
      <c r="I208" s="126" t="str">
        <f>IF(ISNA(VLOOKUP($A208,DSSV!$A$7:$S$65536,IN_DTK!I$5,0))=FALSE,IF(I$8&lt;&gt;0,VLOOKUP($A208,DSSV!$A$7:$S$65536,IN_DTK!I$5,0),""),"")</f>
        <v/>
      </c>
      <c r="J208" s="126" t="str">
        <f>IF(ISNA(VLOOKUP($A208,DSSV!$A$7:$S$65536,IN_DTK!J$5,0))=FALSE,IF(J$8&lt;&gt;0,VLOOKUP($A208,DSSV!$A$7:$S$65536,IN_DTK!J$5,0),""),"")</f>
        <v/>
      </c>
      <c r="K208" s="126" t="str">
        <f>IF(ISNA(VLOOKUP($A208,DSSV!$A$7:$S$65536,IN_DTK!K$5,0))=FALSE,IF(K$8&lt;&gt;0,VLOOKUP($A208,DSSV!$A$7:$S$65536,IN_DTK!K$5,0),""),"")</f>
        <v/>
      </c>
      <c r="L208" s="126" t="str">
        <f>IF(ISNA(VLOOKUP($A208,DSSV!$A$7:$S$65536,IN_DTK!L$5,0))=FALSE,IF(L$8&lt;&gt;0,VLOOKUP($A208,DSSV!$A$7:$S$65536,IN_DTK!L$5,0),""),"")</f>
        <v/>
      </c>
      <c r="M208" s="126" t="str">
        <f>IF(ISNA(VLOOKUP($A208,DSSV!$A$7:$S$65536,IN_DTK!M$5,0))=FALSE,IF(M$8&lt;&gt;0,VLOOKUP($A208,DSSV!$A$7:$S$65536,IN_DTK!M$5,0),""),"")</f>
        <v/>
      </c>
      <c r="N208" s="126" t="str">
        <f>IF(ISNA(VLOOKUP($A208,DSSV!$A$7:$S$65536,IN_DTK!N$5,0))=FALSE,IF(N$8&lt;&gt;0,VLOOKUP($A208,DSSV!$A$7:$S$65536,IN_DTK!N$5,0),""),"")</f>
        <v/>
      </c>
      <c r="O208" s="126" t="str">
        <f>IF(ISNA(VLOOKUP($A208,DSSV!$A$7:$S$65536,IN_DTK!O$5,0))=FALSE,IF(O$8&lt;&gt;0,VLOOKUP($A208,DSSV!$A$7:$S$65536,IN_DTK!O$5,0),""),"")</f>
        <v/>
      </c>
      <c r="P208" s="126" t="str">
        <f>IF(ISNA(VLOOKUP($A208,DSSV!$A$7:$S$65536,IN_DTK!P$5,0))=FALSE,IF(P$8&lt;&gt;0,VLOOKUP($A208,DSSV!$A$7:$S$65536,IN_DTK!P$5,0),""),"")</f>
        <v/>
      </c>
      <c r="Q208" s="129">
        <f>IF(ISNA(VLOOKUP($A208,DSSV!$A$7:$S$65536,IN_DTK!Q$5,0))=FALSE,VLOOKUP($A208,DSSV!$A$7:$S$65536,IN_DTK!Q$5,0),"")</f>
        <v>0</v>
      </c>
      <c r="R208" s="130" t="str">
        <f>IF(ISNA(VLOOKUP($A208,DSSV!$A$7:$S$65536,IN_DTK!R$5,0))=FALSE,VLOOKUP($A208,DSSV!$A$7:$S$65536,IN_DTK!R$5,0),"")</f>
        <v>Không</v>
      </c>
      <c r="S208" s="131">
        <f>IF(ISNA(VLOOKUP($A208,DSSV!$A$7:$S$65536,IN_DTK!S$5,0))=FALSE,VLOOKUP($A208,DSSV!$A$7:$S$65536,IN_DTK!S$5,0),"")</f>
        <v>0</v>
      </c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</row>
    <row r="209" spans="1:55" s="125" customFormat="1" ht="20.100000000000001" customHeight="1">
      <c r="A209" s="123">
        <v>201</v>
      </c>
      <c r="B209" s="126">
        <v>201</v>
      </c>
      <c r="C209" s="126">
        <f>IF(ISNA(VLOOKUP($A209,DSSV!$A$7:$S$65536,IN_DTK!C$5,0))=FALSE,VLOOKUP($A209,DSSV!$A$7:$S$65536,IN_DTK!C$5,0),"")</f>
        <v>0</v>
      </c>
      <c r="D209" s="127">
        <f>IF(ISNA(VLOOKUP($A209,DSSV!$A$7:$S$65536,IN_DTK!D$5,0))=FALSE,VLOOKUP($A209,DSSV!$A$7:$S$65536,IN_DTK!D$5,0),"")</f>
        <v>0</v>
      </c>
      <c r="E209" s="128">
        <f>IF(ISNA(VLOOKUP($A209,DSSV!$A$7:$S$65536,IN_DTK!E$5,0))=FALSE,VLOOKUP($A209,DSSV!$A$7:$S$65536,IN_DTK!E$5,0),"")</f>
        <v>0</v>
      </c>
      <c r="F209" s="126">
        <f>IF(ISNA(VLOOKUP($A209,DSSV!$A$7:$S$65536,IN_DTK!F$5,0))=FALSE,VLOOKUP($A209,DSSV!$A$7:$S$65536,IN_DTK!F$5,0),"")</f>
        <v>0</v>
      </c>
      <c r="G209" s="126">
        <f>IF(ISNA(VLOOKUP($A209,DSSV!$A$7:$S$65536,IN_DTK!G$5,0))=FALSE,VLOOKUP($A209,DSSV!$A$7:$S$65536,IN_DTK!G$5,0),"")</f>
        <v>0</v>
      </c>
      <c r="H209" s="126" t="str">
        <f>IF(ISNA(VLOOKUP($A209,DSSV!$A$7:$S$65536,IN_DTK!H$5,0))=FALSE,IF(H$8&lt;&gt;0,VLOOKUP($A209,DSSV!$A$7:$S$65536,IN_DTK!H$5,0),""),"")</f>
        <v/>
      </c>
      <c r="I209" s="126" t="str">
        <f>IF(ISNA(VLOOKUP($A209,DSSV!$A$7:$S$65536,IN_DTK!I$5,0))=FALSE,IF(I$8&lt;&gt;0,VLOOKUP($A209,DSSV!$A$7:$S$65536,IN_DTK!I$5,0),""),"")</f>
        <v/>
      </c>
      <c r="J209" s="126" t="str">
        <f>IF(ISNA(VLOOKUP($A209,DSSV!$A$7:$S$65536,IN_DTK!J$5,0))=FALSE,IF(J$8&lt;&gt;0,VLOOKUP($A209,DSSV!$A$7:$S$65536,IN_DTK!J$5,0),""),"")</f>
        <v/>
      </c>
      <c r="K209" s="126" t="str">
        <f>IF(ISNA(VLOOKUP($A209,DSSV!$A$7:$S$65536,IN_DTK!K$5,0))=FALSE,IF(K$8&lt;&gt;0,VLOOKUP($A209,DSSV!$A$7:$S$65536,IN_DTK!K$5,0),""),"")</f>
        <v/>
      </c>
      <c r="L209" s="126" t="str">
        <f>IF(ISNA(VLOOKUP($A209,DSSV!$A$7:$S$65536,IN_DTK!L$5,0))=FALSE,IF(L$8&lt;&gt;0,VLOOKUP($A209,DSSV!$A$7:$S$65536,IN_DTK!L$5,0),""),"")</f>
        <v/>
      </c>
      <c r="M209" s="126" t="str">
        <f>IF(ISNA(VLOOKUP($A209,DSSV!$A$7:$S$65536,IN_DTK!M$5,0))=FALSE,IF(M$8&lt;&gt;0,VLOOKUP($A209,DSSV!$A$7:$S$65536,IN_DTK!M$5,0),""),"")</f>
        <v/>
      </c>
      <c r="N209" s="126" t="str">
        <f>IF(ISNA(VLOOKUP($A209,DSSV!$A$7:$S$65536,IN_DTK!N$5,0))=FALSE,IF(N$8&lt;&gt;0,VLOOKUP($A209,DSSV!$A$7:$S$65536,IN_DTK!N$5,0),""),"")</f>
        <v/>
      </c>
      <c r="O209" s="126" t="str">
        <f>IF(ISNA(VLOOKUP($A209,DSSV!$A$7:$S$65536,IN_DTK!O$5,0))=FALSE,IF(O$8&lt;&gt;0,VLOOKUP($A209,DSSV!$A$7:$S$65536,IN_DTK!O$5,0),""),"")</f>
        <v/>
      </c>
      <c r="P209" s="126" t="str">
        <f>IF(ISNA(VLOOKUP($A209,DSSV!$A$7:$S$65536,IN_DTK!P$5,0))=FALSE,IF(P$8&lt;&gt;0,VLOOKUP($A209,DSSV!$A$7:$S$65536,IN_DTK!P$5,0),""),"")</f>
        <v/>
      </c>
      <c r="Q209" s="129">
        <f>IF(ISNA(VLOOKUP($A209,DSSV!$A$7:$S$65536,IN_DTK!Q$5,0))=FALSE,VLOOKUP($A209,DSSV!$A$7:$S$65536,IN_DTK!Q$5,0),"")</f>
        <v>0</v>
      </c>
      <c r="R209" s="130" t="str">
        <f>IF(ISNA(VLOOKUP($A209,DSSV!$A$7:$S$65536,IN_DTK!R$5,0))=FALSE,VLOOKUP($A209,DSSV!$A$7:$S$65536,IN_DTK!R$5,0),"")</f>
        <v>Không</v>
      </c>
      <c r="S209" s="131">
        <f>IF(ISNA(VLOOKUP($A209,DSSV!$A$7:$S$65536,IN_DTK!S$5,0))=FALSE,VLOOKUP($A209,DSSV!$A$7:$S$65536,IN_DTK!S$5,0),"")</f>
        <v>0</v>
      </c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</row>
    <row r="210" spans="1:55" s="125" customFormat="1" ht="20.100000000000001" customHeight="1">
      <c r="A210" s="123">
        <v>202</v>
      </c>
      <c r="B210" s="126">
        <v>202</v>
      </c>
      <c r="C210" s="126">
        <f>IF(ISNA(VLOOKUP($A210,DSSV!$A$7:$S$65536,IN_DTK!C$5,0))=FALSE,VLOOKUP($A210,DSSV!$A$7:$S$65536,IN_DTK!C$5,0),"")</f>
        <v>0</v>
      </c>
      <c r="D210" s="127">
        <f>IF(ISNA(VLOOKUP($A210,DSSV!$A$7:$S$65536,IN_DTK!D$5,0))=FALSE,VLOOKUP($A210,DSSV!$A$7:$S$65536,IN_DTK!D$5,0),"")</f>
        <v>0</v>
      </c>
      <c r="E210" s="128">
        <f>IF(ISNA(VLOOKUP($A210,DSSV!$A$7:$S$65536,IN_DTK!E$5,0))=FALSE,VLOOKUP($A210,DSSV!$A$7:$S$65536,IN_DTK!E$5,0),"")</f>
        <v>0</v>
      </c>
      <c r="F210" s="126">
        <f>IF(ISNA(VLOOKUP($A210,DSSV!$A$7:$S$65536,IN_DTK!F$5,0))=FALSE,VLOOKUP($A210,DSSV!$A$7:$S$65536,IN_DTK!F$5,0),"")</f>
        <v>0</v>
      </c>
      <c r="G210" s="126">
        <f>IF(ISNA(VLOOKUP($A210,DSSV!$A$7:$S$65536,IN_DTK!G$5,0))=FALSE,VLOOKUP($A210,DSSV!$A$7:$S$65536,IN_DTK!G$5,0),"")</f>
        <v>0</v>
      </c>
      <c r="H210" s="126" t="str">
        <f>IF(ISNA(VLOOKUP($A210,DSSV!$A$7:$S$65536,IN_DTK!H$5,0))=FALSE,IF(H$8&lt;&gt;0,VLOOKUP($A210,DSSV!$A$7:$S$65536,IN_DTK!H$5,0),""),"")</f>
        <v/>
      </c>
      <c r="I210" s="126" t="str">
        <f>IF(ISNA(VLOOKUP($A210,DSSV!$A$7:$S$65536,IN_DTK!I$5,0))=FALSE,IF(I$8&lt;&gt;0,VLOOKUP($A210,DSSV!$A$7:$S$65536,IN_DTK!I$5,0),""),"")</f>
        <v/>
      </c>
      <c r="J210" s="126" t="str">
        <f>IF(ISNA(VLOOKUP($A210,DSSV!$A$7:$S$65536,IN_DTK!J$5,0))=FALSE,IF(J$8&lt;&gt;0,VLOOKUP($A210,DSSV!$A$7:$S$65536,IN_DTK!J$5,0),""),"")</f>
        <v/>
      </c>
      <c r="K210" s="126" t="str">
        <f>IF(ISNA(VLOOKUP($A210,DSSV!$A$7:$S$65536,IN_DTK!K$5,0))=FALSE,IF(K$8&lt;&gt;0,VLOOKUP($A210,DSSV!$A$7:$S$65536,IN_DTK!K$5,0),""),"")</f>
        <v/>
      </c>
      <c r="L210" s="126" t="str">
        <f>IF(ISNA(VLOOKUP($A210,DSSV!$A$7:$S$65536,IN_DTK!L$5,0))=FALSE,IF(L$8&lt;&gt;0,VLOOKUP($A210,DSSV!$A$7:$S$65536,IN_DTK!L$5,0),""),"")</f>
        <v/>
      </c>
      <c r="M210" s="126" t="str">
        <f>IF(ISNA(VLOOKUP($A210,DSSV!$A$7:$S$65536,IN_DTK!M$5,0))=FALSE,IF(M$8&lt;&gt;0,VLOOKUP($A210,DSSV!$A$7:$S$65536,IN_DTK!M$5,0),""),"")</f>
        <v/>
      </c>
      <c r="N210" s="126" t="str">
        <f>IF(ISNA(VLOOKUP($A210,DSSV!$A$7:$S$65536,IN_DTK!N$5,0))=FALSE,IF(N$8&lt;&gt;0,VLOOKUP($A210,DSSV!$A$7:$S$65536,IN_DTK!N$5,0),""),"")</f>
        <v/>
      </c>
      <c r="O210" s="126" t="str">
        <f>IF(ISNA(VLOOKUP($A210,DSSV!$A$7:$S$65536,IN_DTK!O$5,0))=FALSE,IF(O$8&lt;&gt;0,VLOOKUP($A210,DSSV!$A$7:$S$65536,IN_DTK!O$5,0),""),"")</f>
        <v/>
      </c>
      <c r="P210" s="126" t="str">
        <f>IF(ISNA(VLOOKUP($A210,DSSV!$A$7:$S$65536,IN_DTK!P$5,0))=FALSE,IF(P$8&lt;&gt;0,VLOOKUP($A210,DSSV!$A$7:$S$65536,IN_DTK!P$5,0),""),"")</f>
        <v/>
      </c>
      <c r="Q210" s="129">
        <f>IF(ISNA(VLOOKUP($A210,DSSV!$A$7:$S$65536,IN_DTK!Q$5,0))=FALSE,VLOOKUP($A210,DSSV!$A$7:$S$65536,IN_DTK!Q$5,0),"")</f>
        <v>0</v>
      </c>
      <c r="R210" s="130" t="str">
        <f>IF(ISNA(VLOOKUP($A210,DSSV!$A$7:$S$65536,IN_DTK!R$5,0))=FALSE,VLOOKUP($A210,DSSV!$A$7:$S$65536,IN_DTK!R$5,0),"")</f>
        <v>Không</v>
      </c>
      <c r="S210" s="131">
        <f>IF(ISNA(VLOOKUP($A210,DSSV!$A$7:$S$65536,IN_DTK!S$5,0))=FALSE,VLOOKUP($A210,DSSV!$A$7:$S$65536,IN_DTK!S$5,0),"")</f>
        <v>0</v>
      </c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</row>
    <row r="211" spans="1:55" s="125" customFormat="1" ht="20.100000000000001" customHeight="1">
      <c r="A211" s="123">
        <v>203</v>
      </c>
      <c r="B211" s="126">
        <v>203</v>
      </c>
      <c r="C211" s="126">
        <f>IF(ISNA(VLOOKUP($A211,DSSV!$A$7:$S$65536,IN_DTK!C$5,0))=FALSE,VLOOKUP($A211,DSSV!$A$7:$S$65536,IN_DTK!C$5,0),"")</f>
        <v>0</v>
      </c>
      <c r="D211" s="127">
        <f>IF(ISNA(VLOOKUP($A211,DSSV!$A$7:$S$65536,IN_DTK!D$5,0))=FALSE,VLOOKUP($A211,DSSV!$A$7:$S$65536,IN_DTK!D$5,0),"")</f>
        <v>0</v>
      </c>
      <c r="E211" s="128">
        <f>IF(ISNA(VLOOKUP($A211,DSSV!$A$7:$S$65536,IN_DTK!E$5,0))=FALSE,VLOOKUP($A211,DSSV!$A$7:$S$65536,IN_DTK!E$5,0),"")</f>
        <v>0</v>
      </c>
      <c r="F211" s="126">
        <f>IF(ISNA(VLOOKUP($A211,DSSV!$A$7:$S$65536,IN_DTK!F$5,0))=FALSE,VLOOKUP($A211,DSSV!$A$7:$S$65536,IN_DTK!F$5,0),"")</f>
        <v>0</v>
      </c>
      <c r="G211" s="126">
        <f>IF(ISNA(VLOOKUP($A211,DSSV!$A$7:$S$65536,IN_DTK!G$5,0))=FALSE,VLOOKUP($A211,DSSV!$A$7:$S$65536,IN_DTK!G$5,0),"")</f>
        <v>0</v>
      </c>
      <c r="H211" s="126" t="str">
        <f>IF(ISNA(VLOOKUP($A211,DSSV!$A$7:$S$65536,IN_DTK!H$5,0))=FALSE,IF(H$8&lt;&gt;0,VLOOKUP($A211,DSSV!$A$7:$S$65536,IN_DTK!H$5,0),""),"")</f>
        <v/>
      </c>
      <c r="I211" s="126" t="str">
        <f>IF(ISNA(VLOOKUP($A211,DSSV!$A$7:$S$65536,IN_DTK!I$5,0))=FALSE,IF(I$8&lt;&gt;0,VLOOKUP($A211,DSSV!$A$7:$S$65536,IN_DTK!I$5,0),""),"")</f>
        <v/>
      </c>
      <c r="J211" s="126" t="str">
        <f>IF(ISNA(VLOOKUP($A211,DSSV!$A$7:$S$65536,IN_DTK!J$5,0))=FALSE,IF(J$8&lt;&gt;0,VLOOKUP($A211,DSSV!$A$7:$S$65536,IN_DTK!J$5,0),""),"")</f>
        <v/>
      </c>
      <c r="K211" s="126" t="str">
        <f>IF(ISNA(VLOOKUP($A211,DSSV!$A$7:$S$65536,IN_DTK!K$5,0))=FALSE,IF(K$8&lt;&gt;0,VLOOKUP($A211,DSSV!$A$7:$S$65536,IN_DTK!K$5,0),""),"")</f>
        <v/>
      </c>
      <c r="L211" s="126" t="str">
        <f>IF(ISNA(VLOOKUP($A211,DSSV!$A$7:$S$65536,IN_DTK!L$5,0))=FALSE,IF(L$8&lt;&gt;0,VLOOKUP($A211,DSSV!$A$7:$S$65536,IN_DTK!L$5,0),""),"")</f>
        <v/>
      </c>
      <c r="M211" s="126" t="str">
        <f>IF(ISNA(VLOOKUP($A211,DSSV!$A$7:$S$65536,IN_DTK!M$5,0))=FALSE,IF(M$8&lt;&gt;0,VLOOKUP($A211,DSSV!$A$7:$S$65536,IN_DTK!M$5,0),""),"")</f>
        <v/>
      </c>
      <c r="N211" s="126" t="str">
        <f>IF(ISNA(VLOOKUP($A211,DSSV!$A$7:$S$65536,IN_DTK!N$5,0))=FALSE,IF(N$8&lt;&gt;0,VLOOKUP($A211,DSSV!$A$7:$S$65536,IN_DTK!N$5,0),""),"")</f>
        <v/>
      </c>
      <c r="O211" s="126" t="str">
        <f>IF(ISNA(VLOOKUP($A211,DSSV!$A$7:$S$65536,IN_DTK!O$5,0))=FALSE,IF(O$8&lt;&gt;0,VLOOKUP($A211,DSSV!$A$7:$S$65536,IN_DTK!O$5,0),""),"")</f>
        <v/>
      </c>
      <c r="P211" s="126" t="str">
        <f>IF(ISNA(VLOOKUP($A211,DSSV!$A$7:$S$65536,IN_DTK!P$5,0))=FALSE,IF(P$8&lt;&gt;0,VLOOKUP($A211,DSSV!$A$7:$S$65536,IN_DTK!P$5,0),""),"")</f>
        <v/>
      </c>
      <c r="Q211" s="129">
        <f>IF(ISNA(VLOOKUP($A211,DSSV!$A$7:$S$65536,IN_DTK!Q$5,0))=FALSE,VLOOKUP($A211,DSSV!$A$7:$S$65536,IN_DTK!Q$5,0),"")</f>
        <v>0</v>
      </c>
      <c r="R211" s="130" t="str">
        <f>IF(ISNA(VLOOKUP($A211,DSSV!$A$7:$S$65536,IN_DTK!R$5,0))=FALSE,VLOOKUP($A211,DSSV!$A$7:$S$65536,IN_DTK!R$5,0),"")</f>
        <v>Không</v>
      </c>
      <c r="S211" s="131">
        <f>IF(ISNA(VLOOKUP($A211,DSSV!$A$7:$S$65536,IN_DTK!S$5,0))=FALSE,VLOOKUP($A211,DSSV!$A$7:$S$65536,IN_DTK!S$5,0),"")</f>
        <v>0</v>
      </c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</row>
    <row r="212" spans="1:55" s="125" customFormat="1" ht="20.100000000000001" customHeight="1">
      <c r="A212" s="123">
        <v>204</v>
      </c>
      <c r="B212" s="126">
        <v>204</v>
      </c>
      <c r="C212" s="126">
        <f>IF(ISNA(VLOOKUP($A212,DSSV!$A$7:$S$65536,IN_DTK!C$5,0))=FALSE,VLOOKUP($A212,DSSV!$A$7:$S$65536,IN_DTK!C$5,0),"")</f>
        <v>0</v>
      </c>
      <c r="D212" s="127">
        <f>IF(ISNA(VLOOKUP($A212,DSSV!$A$7:$S$65536,IN_DTK!D$5,0))=FALSE,VLOOKUP($A212,DSSV!$A$7:$S$65536,IN_DTK!D$5,0),"")</f>
        <v>0</v>
      </c>
      <c r="E212" s="128">
        <f>IF(ISNA(VLOOKUP($A212,DSSV!$A$7:$S$65536,IN_DTK!E$5,0))=FALSE,VLOOKUP($A212,DSSV!$A$7:$S$65536,IN_DTK!E$5,0),"")</f>
        <v>0</v>
      </c>
      <c r="F212" s="126">
        <f>IF(ISNA(VLOOKUP($A212,DSSV!$A$7:$S$65536,IN_DTK!F$5,0))=FALSE,VLOOKUP($A212,DSSV!$A$7:$S$65536,IN_DTK!F$5,0),"")</f>
        <v>0</v>
      </c>
      <c r="G212" s="126">
        <f>IF(ISNA(VLOOKUP($A212,DSSV!$A$7:$S$65536,IN_DTK!G$5,0))=FALSE,VLOOKUP($A212,DSSV!$A$7:$S$65536,IN_DTK!G$5,0),"")</f>
        <v>0</v>
      </c>
      <c r="H212" s="126" t="str">
        <f>IF(ISNA(VLOOKUP($A212,DSSV!$A$7:$S$65536,IN_DTK!H$5,0))=FALSE,IF(H$8&lt;&gt;0,VLOOKUP($A212,DSSV!$A$7:$S$65536,IN_DTK!H$5,0),""),"")</f>
        <v/>
      </c>
      <c r="I212" s="126" t="str">
        <f>IF(ISNA(VLOOKUP($A212,DSSV!$A$7:$S$65536,IN_DTK!I$5,0))=FALSE,IF(I$8&lt;&gt;0,VLOOKUP($A212,DSSV!$A$7:$S$65536,IN_DTK!I$5,0),""),"")</f>
        <v/>
      </c>
      <c r="J212" s="126" t="str">
        <f>IF(ISNA(VLOOKUP($A212,DSSV!$A$7:$S$65536,IN_DTK!J$5,0))=FALSE,IF(J$8&lt;&gt;0,VLOOKUP($A212,DSSV!$A$7:$S$65536,IN_DTK!J$5,0),""),"")</f>
        <v/>
      </c>
      <c r="K212" s="126" t="str">
        <f>IF(ISNA(VLOOKUP($A212,DSSV!$A$7:$S$65536,IN_DTK!K$5,0))=FALSE,IF(K$8&lt;&gt;0,VLOOKUP($A212,DSSV!$A$7:$S$65536,IN_DTK!K$5,0),""),"")</f>
        <v/>
      </c>
      <c r="L212" s="126" t="str">
        <f>IF(ISNA(VLOOKUP($A212,DSSV!$A$7:$S$65536,IN_DTK!L$5,0))=FALSE,IF(L$8&lt;&gt;0,VLOOKUP($A212,DSSV!$A$7:$S$65536,IN_DTK!L$5,0),""),"")</f>
        <v/>
      </c>
      <c r="M212" s="126" t="str">
        <f>IF(ISNA(VLOOKUP($A212,DSSV!$A$7:$S$65536,IN_DTK!M$5,0))=FALSE,IF(M$8&lt;&gt;0,VLOOKUP($A212,DSSV!$A$7:$S$65536,IN_DTK!M$5,0),""),"")</f>
        <v/>
      </c>
      <c r="N212" s="126" t="str">
        <f>IF(ISNA(VLOOKUP($A212,DSSV!$A$7:$S$65536,IN_DTK!N$5,0))=FALSE,IF(N$8&lt;&gt;0,VLOOKUP($A212,DSSV!$A$7:$S$65536,IN_DTK!N$5,0),""),"")</f>
        <v/>
      </c>
      <c r="O212" s="126" t="str">
        <f>IF(ISNA(VLOOKUP($A212,DSSV!$A$7:$S$65536,IN_DTK!O$5,0))=FALSE,IF(O$8&lt;&gt;0,VLOOKUP($A212,DSSV!$A$7:$S$65536,IN_DTK!O$5,0),""),"")</f>
        <v/>
      </c>
      <c r="P212" s="126" t="str">
        <f>IF(ISNA(VLOOKUP($A212,DSSV!$A$7:$S$65536,IN_DTK!P$5,0))=FALSE,IF(P$8&lt;&gt;0,VLOOKUP($A212,DSSV!$A$7:$S$65536,IN_DTK!P$5,0),""),"")</f>
        <v/>
      </c>
      <c r="Q212" s="129">
        <f>IF(ISNA(VLOOKUP($A212,DSSV!$A$7:$S$65536,IN_DTK!Q$5,0))=FALSE,VLOOKUP($A212,DSSV!$A$7:$S$65536,IN_DTK!Q$5,0),"")</f>
        <v>0</v>
      </c>
      <c r="R212" s="130" t="str">
        <f>IF(ISNA(VLOOKUP($A212,DSSV!$A$7:$S$65536,IN_DTK!R$5,0))=FALSE,VLOOKUP($A212,DSSV!$A$7:$S$65536,IN_DTK!R$5,0),"")</f>
        <v>Không</v>
      </c>
      <c r="S212" s="131">
        <f>IF(ISNA(VLOOKUP($A212,DSSV!$A$7:$S$65536,IN_DTK!S$5,0))=FALSE,VLOOKUP($A212,DSSV!$A$7:$S$65536,IN_DTK!S$5,0),"")</f>
        <v>0</v>
      </c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</row>
    <row r="213" spans="1:55" s="125" customFormat="1" ht="20.100000000000001" customHeight="1">
      <c r="A213" s="123">
        <v>205</v>
      </c>
      <c r="B213" s="126">
        <v>205</v>
      </c>
      <c r="C213" s="126">
        <f>IF(ISNA(VLOOKUP($A213,DSSV!$A$7:$S$65536,IN_DTK!C$5,0))=FALSE,VLOOKUP($A213,DSSV!$A$7:$S$65536,IN_DTK!C$5,0),"")</f>
        <v>0</v>
      </c>
      <c r="D213" s="127">
        <f>IF(ISNA(VLOOKUP($A213,DSSV!$A$7:$S$65536,IN_DTK!D$5,0))=FALSE,VLOOKUP($A213,DSSV!$A$7:$S$65536,IN_DTK!D$5,0),"")</f>
        <v>0</v>
      </c>
      <c r="E213" s="128">
        <f>IF(ISNA(VLOOKUP($A213,DSSV!$A$7:$S$65536,IN_DTK!E$5,0))=FALSE,VLOOKUP($A213,DSSV!$A$7:$S$65536,IN_DTK!E$5,0),"")</f>
        <v>0</v>
      </c>
      <c r="F213" s="126">
        <f>IF(ISNA(VLOOKUP($A213,DSSV!$A$7:$S$65536,IN_DTK!F$5,0))=FALSE,VLOOKUP($A213,DSSV!$A$7:$S$65536,IN_DTK!F$5,0),"")</f>
        <v>0</v>
      </c>
      <c r="G213" s="126">
        <f>IF(ISNA(VLOOKUP($A213,DSSV!$A$7:$S$65536,IN_DTK!G$5,0))=FALSE,VLOOKUP($A213,DSSV!$A$7:$S$65536,IN_DTK!G$5,0),"")</f>
        <v>0</v>
      </c>
      <c r="H213" s="126" t="str">
        <f>IF(ISNA(VLOOKUP($A213,DSSV!$A$7:$S$65536,IN_DTK!H$5,0))=FALSE,IF(H$8&lt;&gt;0,VLOOKUP($A213,DSSV!$A$7:$S$65536,IN_DTK!H$5,0),""),"")</f>
        <v/>
      </c>
      <c r="I213" s="126" t="str">
        <f>IF(ISNA(VLOOKUP($A213,DSSV!$A$7:$S$65536,IN_DTK!I$5,0))=FALSE,IF(I$8&lt;&gt;0,VLOOKUP($A213,DSSV!$A$7:$S$65536,IN_DTK!I$5,0),""),"")</f>
        <v/>
      </c>
      <c r="J213" s="126" t="str">
        <f>IF(ISNA(VLOOKUP($A213,DSSV!$A$7:$S$65536,IN_DTK!J$5,0))=FALSE,IF(J$8&lt;&gt;0,VLOOKUP($A213,DSSV!$A$7:$S$65536,IN_DTK!J$5,0),""),"")</f>
        <v/>
      </c>
      <c r="K213" s="126" t="str">
        <f>IF(ISNA(VLOOKUP($A213,DSSV!$A$7:$S$65536,IN_DTK!K$5,0))=FALSE,IF(K$8&lt;&gt;0,VLOOKUP($A213,DSSV!$A$7:$S$65536,IN_DTK!K$5,0),""),"")</f>
        <v/>
      </c>
      <c r="L213" s="126" t="str">
        <f>IF(ISNA(VLOOKUP($A213,DSSV!$A$7:$S$65536,IN_DTK!L$5,0))=FALSE,IF(L$8&lt;&gt;0,VLOOKUP($A213,DSSV!$A$7:$S$65536,IN_DTK!L$5,0),""),"")</f>
        <v/>
      </c>
      <c r="M213" s="126" t="str">
        <f>IF(ISNA(VLOOKUP($A213,DSSV!$A$7:$S$65536,IN_DTK!M$5,0))=FALSE,IF(M$8&lt;&gt;0,VLOOKUP($A213,DSSV!$A$7:$S$65536,IN_DTK!M$5,0),""),"")</f>
        <v/>
      </c>
      <c r="N213" s="126" t="str">
        <f>IF(ISNA(VLOOKUP($A213,DSSV!$A$7:$S$65536,IN_DTK!N$5,0))=FALSE,IF(N$8&lt;&gt;0,VLOOKUP($A213,DSSV!$A$7:$S$65536,IN_DTK!N$5,0),""),"")</f>
        <v/>
      </c>
      <c r="O213" s="126" t="str">
        <f>IF(ISNA(VLOOKUP($A213,DSSV!$A$7:$S$65536,IN_DTK!O$5,0))=FALSE,IF(O$8&lt;&gt;0,VLOOKUP($A213,DSSV!$A$7:$S$65536,IN_DTK!O$5,0),""),"")</f>
        <v/>
      </c>
      <c r="P213" s="126" t="str">
        <f>IF(ISNA(VLOOKUP($A213,DSSV!$A$7:$S$65536,IN_DTK!P$5,0))=FALSE,IF(P$8&lt;&gt;0,VLOOKUP($A213,DSSV!$A$7:$S$65536,IN_DTK!P$5,0),""),"")</f>
        <v/>
      </c>
      <c r="Q213" s="129">
        <f>IF(ISNA(VLOOKUP($A213,DSSV!$A$7:$S$65536,IN_DTK!Q$5,0))=FALSE,VLOOKUP($A213,DSSV!$A$7:$S$65536,IN_DTK!Q$5,0),"")</f>
        <v>0</v>
      </c>
      <c r="R213" s="130" t="str">
        <f>IF(ISNA(VLOOKUP($A213,DSSV!$A$7:$S$65536,IN_DTK!R$5,0))=FALSE,VLOOKUP($A213,DSSV!$A$7:$S$65536,IN_DTK!R$5,0),"")</f>
        <v>Không</v>
      </c>
      <c r="S213" s="131">
        <f>IF(ISNA(VLOOKUP($A213,DSSV!$A$7:$S$65536,IN_DTK!S$5,0))=FALSE,VLOOKUP($A213,DSSV!$A$7:$S$65536,IN_DTK!S$5,0),"")</f>
        <v>0</v>
      </c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</row>
    <row r="214" spans="1:55" s="125" customFormat="1" ht="20.100000000000001" customHeight="1">
      <c r="A214" s="123">
        <v>206</v>
      </c>
      <c r="B214" s="126">
        <v>206</v>
      </c>
      <c r="C214" s="126">
        <f>IF(ISNA(VLOOKUP($A214,DSSV!$A$7:$S$65536,IN_DTK!C$5,0))=FALSE,VLOOKUP($A214,DSSV!$A$7:$S$65536,IN_DTK!C$5,0),"")</f>
        <v>0</v>
      </c>
      <c r="D214" s="127">
        <f>IF(ISNA(VLOOKUP($A214,DSSV!$A$7:$S$65536,IN_DTK!D$5,0))=FALSE,VLOOKUP($A214,DSSV!$A$7:$S$65536,IN_DTK!D$5,0),"")</f>
        <v>0</v>
      </c>
      <c r="E214" s="128">
        <f>IF(ISNA(VLOOKUP($A214,DSSV!$A$7:$S$65536,IN_DTK!E$5,0))=FALSE,VLOOKUP($A214,DSSV!$A$7:$S$65536,IN_DTK!E$5,0),"")</f>
        <v>0</v>
      </c>
      <c r="F214" s="126">
        <f>IF(ISNA(VLOOKUP($A214,DSSV!$A$7:$S$65536,IN_DTK!F$5,0))=FALSE,VLOOKUP($A214,DSSV!$A$7:$S$65536,IN_DTK!F$5,0),"")</f>
        <v>0</v>
      </c>
      <c r="G214" s="126">
        <f>IF(ISNA(VLOOKUP($A214,DSSV!$A$7:$S$65536,IN_DTK!G$5,0))=FALSE,VLOOKUP($A214,DSSV!$A$7:$S$65536,IN_DTK!G$5,0),"")</f>
        <v>0</v>
      </c>
      <c r="H214" s="126" t="str">
        <f>IF(ISNA(VLOOKUP($A214,DSSV!$A$7:$S$65536,IN_DTK!H$5,0))=FALSE,IF(H$8&lt;&gt;0,VLOOKUP($A214,DSSV!$A$7:$S$65536,IN_DTK!H$5,0),""),"")</f>
        <v/>
      </c>
      <c r="I214" s="126" t="str">
        <f>IF(ISNA(VLOOKUP($A214,DSSV!$A$7:$S$65536,IN_DTK!I$5,0))=FALSE,IF(I$8&lt;&gt;0,VLOOKUP($A214,DSSV!$A$7:$S$65536,IN_DTK!I$5,0),""),"")</f>
        <v/>
      </c>
      <c r="J214" s="126" t="str">
        <f>IF(ISNA(VLOOKUP($A214,DSSV!$A$7:$S$65536,IN_DTK!J$5,0))=FALSE,IF(J$8&lt;&gt;0,VLOOKUP($A214,DSSV!$A$7:$S$65536,IN_DTK!J$5,0),""),"")</f>
        <v/>
      </c>
      <c r="K214" s="126" t="str">
        <f>IF(ISNA(VLOOKUP($A214,DSSV!$A$7:$S$65536,IN_DTK!K$5,0))=FALSE,IF(K$8&lt;&gt;0,VLOOKUP($A214,DSSV!$A$7:$S$65536,IN_DTK!K$5,0),""),"")</f>
        <v/>
      </c>
      <c r="L214" s="126" t="str">
        <f>IF(ISNA(VLOOKUP($A214,DSSV!$A$7:$S$65536,IN_DTK!L$5,0))=FALSE,IF(L$8&lt;&gt;0,VLOOKUP($A214,DSSV!$A$7:$S$65536,IN_DTK!L$5,0),""),"")</f>
        <v/>
      </c>
      <c r="M214" s="126" t="str">
        <f>IF(ISNA(VLOOKUP($A214,DSSV!$A$7:$S$65536,IN_DTK!M$5,0))=FALSE,IF(M$8&lt;&gt;0,VLOOKUP($A214,DSSV!$A$7:$S$65536,IN_DTK!M$5,0),""),"")</f>
        <v/>
      </c>
      <c r="N214" s="126" t="str">
        <f>IF(ISNA(VLOOKUP($A214,DSSV!$A$7:$S$65536,IN_DTK!N$5,0))=FALSE,IF(N$8&lt;&gt;0,VLOOKUP($A214,DSSV!$A$7:$S$65536,IN_DTK!N$5,0),""),"")</f>
        <v/>
      </c>
      <c r="O214" s="126" t="str">
        <f>IF(ISNA(VLOOKUP($A214,DSSV!$A$7:$S$65536,IN_DTK!O$5,0))=FALSE,IF(O$8&lt;&gt;0,VLOOKUP($A214,DSSV!$A$7:$S$65536,IN_DTK!O$5,0),""),"")</f>
        <v/>
      </c>
      <c r="P214" s="126" t="str">
        <f>IF(ISNA(VLOOKUP($A214,DSSV!$A$7:$S$65536,IN_DTK!P$5,0))=FALSE,IF(P$8&lt;&gt;0,VLOOKUP($A214,DSSV!$A$7:$S$65536,IN_DTK!P$5,0),""),"")</f>
        <v/>
      </c>
      <c r="Q214" s="129">
        <f>IF(ISNA(VLOOKUP($A214,DSSV!$A$7:$S$65536,IN_DTK!Q$5,0))=FALSE,VLOOKUP($A214,DSSV!$A$7:$S$65536,IN_DTK!Q$5,0),"")</f>
        <v>0</v>
      </c>
      <c r="R214" s="130" t="str">
        <f>IF(ISNA(VLOOKUP($A214,DSSV!$A$7:$S$65536,IN_DTK!R$5,0))=FALSE,VLOOKUP($A214,DSSV!$A$7:$S$65536,IN_DTK!R$5,0),"")</f>
        <v>Không</v>
      </c>
      <c r="S214" s="131">
        <f>IF(ISNA(VLOOKUP($A214,DSSV!$A$7:$S$65536,IN_DTK!S$5,0))=FALSE,VLOOKUP($A214,DSSV!$A$7:$S$65536,IN_DTK!S$5,0),"")</f>
        <v>0</v>
      </c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</row>
    <row r="215" spans="1:55" s="125" customFormat="1" ht="20.100000000000001" customHeight="1">
      <c r="A215" s="123">
        <v>207</v>
      </c>
      <c r="B215" s="126">
        <v>207</v>
      </c>
      <c r="C215" s="126">
        <f>IF(ISNA(VLOOKUP($A215,DSSV!$A$7:$S$65536,IN_DTK!C$5,0))=FALSE,VLOOKUP($A215,DSSV!$A$7:$S$65536,IN_DTK!C$5,0),"")</f>
        <v>0</v>
      </c>
      <c r="D215" s="127">
        <f>IF(ISNA(VLOOKUP($A215,DSSV!$A$7:$S$65536,IN_DTK!D$5,0))=FALSE,VLOOKUP($A215,DSSV!$A$7:$S$65536,IN_DTK!D$5,0),"")</f>
        <v>0</v>
      </c>
      <c r="E215" s="128">
        <f>IF(ISNA(VLOOKUP($A215,DSSV!$A$7:$S$65536,IN_DTK!E$5,0))=FALSE,VLOOKUP($A215,DSSV!$A$7:$S$65536,IN_DTK!E$5,0),"")</f>
        <v>0</v>
      </c>
      <c r="F215" s="126">
        <f>IF(ISNA(VLOOKUP($A215,DSSV!$A$7:$S$65536,IN_DTK!F$5,0))=FALSE,VLOOKUP($A215,DSSV!$A$7:$S$65536,IN_DTK!F$5,0),"")</f>
        <v>0</v>
      </c>
      <c r="G215" s="126">
        <f>IF(ISNA(VLOOKUP($A215,DSSV!$A$7:$S$65536,IN_DTK!G$5,0))=FALSE,VLOOKUP($A215,DSSV!$A$7:$S$65536,IN_DTK!G$5,0),"")</f>
        <v>0</v>
      </c>
      <c r="H215" s="126" t="str">
        <f>IF(ISNA(VLOOKUP($A215,DSSV!$A$7:$S$65536,IN_DTK!H$5,0))=FALSE,IF(H$8&lt;&gt;0,VLOOKUP($A215,DSSV!$A$7:$S$65536,IN_DTK!H$5,0),""),"")</f>
        <v/>
      </c>
      <c r="I215" s="126" t="str">
        <f>IF(ISNA(VLOOKUP($A215,DSSV!$A$7:$S$65536,IN_DTK!I$5,0))=FALSE,IF(I$8&lt;&gt;0,VLOOKUP($A215,DSSV!$A$7:$S$65536,IN_DTK!I$5,0),""),"")</f>
        <v/>
      </c>
      <c r="J215" s="126" t="str">
        <f>IF(ISNA(VLOOKUP($A215,DSSV!$A$7:$S$65536,IN_DTK!J$5,0))=FALSE,IF(J$8&lt;&gt;0,VLOOKUP($A215,DSSV!$A$7:$S$65536,IN_DTK!J$5,0),""),"")</f>
        <v/>
      </c>
      <c r="K215" s="126" t="str">
        <f>IF(ISNA(VLOOKUP($A215,DSSV!$A$7:$S$65536,IN_DTK!K$5,0))=FALSE,IF(K$8&lt;&gt;0,VLOOKUP($A215,DSSV!$A$7:$S$65536,IN_DTK!K$5,0),""),"")</f>
        <v/>
      </c>
      <c r="L215" s="126" t="str">
        <f>IF(ISNA(VLOOKUP($A215,DSSV!$A$7:$S$65536,IN_DTK!L$5,0))=FALSE,IF(L$8&lt;&gt;0,VLOOKUP($A215,DSSV!$A$7:$S$65536,IN_DTK!L$5,0),""),"")</f>
        <v/>
      </c>
      <c r="M215" s="126" t="str">
        <f>IF(ISNA(VLOOKUP($A215,DSSV!$A$7:$S$65536,IN_DTK!M$5,0))=FALSE,IF(M$8&lt;&gt;0,VLOOKUP($A215,DSSV!$A$7:$S$65536,IN_DTK!M$5,0),""),"")</f>
        <v/>
      </c>
      <c r="N215" s="126" t="str">
        <f>IF(ISNA(VLOOKUP($A215,DSSV!$A$7:$S$65536,IN_DTK!N$5,0))=FALSE,IF(N$8&lt;&gt;0,VLOOKUP($A215,DSSV!$A$7:$S$65536,IN_DTK!N$5,0),""),"")</f>
        <v/>
      </c>
      <c r="O215" s="126" t="str">
        <f>IF(ISNA(VLOOKUP($A215,DSSV!$A$7:$S$65536,IN_DTK!O$5,0))=FALSE,IF(O$8&lt;&gt;0,VLOOKUP($A215,DSSV!$A$7:$S$65536,IN_DTK!O$5,0),""),"")</f>
        <v/>
      </c>
      <c r="P215" s="126" t="str">
        <f>IF(ISNA(VLOOKUP($A215,DSSV!$A$7:$S$65536,IN_DTK!P$5,0))=FALSE,IF(P$8&lt;&gt;0,VLOOKUP($A215,DSSV!$A$7:$S$65536,IN_DTK!P$5,0),""),"")</f>
        <v/>
      </c>
      <c r="Q215" s="129">
        <f>IF(ISNA(VLOOKUP($A215,DSSV!$A$7:$S$65536,IN_DTK!Q$5,0))=FALSE,VLOOKUP($A215,DSSV!$A$7:$S$65536,IN_DTK!Q$5,0),"")</f>
        <v>0</v>
      </c>
      <c r="R215" s="130" t="str">
        <f>IF(ISNA(VLOOKUP($A215,DSSV!$A$7:$S$65536,IN_DTK!R$5,0))=FALSE,VLOOKUP($A215,DSSV!$A$7:$S$65536,IN_DTK!R$5,0),"")</f>
        <v>Không</v>
      </c>
      <c r="S215" s="131">
        <f>IF(ISNA(VLOOKUP($A215,DSSV!$A$7:$S$65536,IN_DTK!S$5,0))=FALSE,VLOOKUP($A215,DSSV!$A$7:$S$65536,IN_DTK!S$5,0),"")</f>
        <v>0</v>
      </c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</row>
    <row r="216" spans="1:55" s="125" customFormat="1" ht="20.100000000000001" customHeight="1">
      <c r="A216" s="123">
        <v>208</v>
      </c>
      <c r="B216" s="126">
        <v>208</v>
      </c>
      <c r="C216" s="126">
        <f>IF(ISNA(VLOOKUP($A216,DSSV!$A$7:$S$65536,IN_DTK!C$5,0))=FALSE,VLOOKUP($A216,DSSV!$A$7:$S$65536,IN_DTK!C$5,0),"")</f>
        <v>0</v>
      </c>
      <c r="D216" s="127">
        <f>IF(ISNA(VLOOKUP($A216,DSSV!$A$7:$S$65536,IN_DTK!D$5,0))=FALSE,VLOOKUP($A216,DSSV!$A$7:$S$65536,IN_DTK!D$5,0),"")</f>
        <v>0</v>
      </c>
      <c r="E216" s="128">
        <f>IF(ISNA(VLOOKUP($A216,DSSV!$A$7:$S$65536,IN_DTK!E$5,0))=FALSE,VLOOKUP($A216,DSSV!$A$7:$S$65536,IN_DTK!E$5,0),"")</f>
        <v>0</v>
      </c>
      <c r="F216" s="126">
        <f>IF(ISNA(VLOOKUP($A216,DSSV!$A$7:$S$65536,IN_DTK!F$5,0))=FALSE,VLOOKUP($A216,DSSV!$A$7:$S$65536,IN_DTK!F$5,0),"")</f>
        <v>0</v>
      </c>
      <c r="G216" s="126">
        <f>IF(ISNA(VLOOKUP($A216,DSSV!$A$7:$S$65536,IN_DTK!G$5,0))=FALSE,VLOOKUP($A216,DSSV!$A$7:$S$65536,IN_DTK!G$5,0),"")</f>
        <v>0</v>
      </c>
      <c r="H216" s="126" t="str">
        <f>IF(ISNA(VLOOKUP($A216,DSSV!$A$7:$S$65536,IN_DTK!H$5,0))=FALSE,IF(H$8&lt;&gt;0,VLOOKUP($A216,DSSV!$A$7:$S$65536,IN_DTK!H$5,0),""),"")</f>
        <v/>
      </c>
      <c r="I216" s="126" t="str">
        <f>IF(ISNA(VLOOKUP($A216,DSSV!$A$7:$S$65536,IN_DTK!I$5,0))=FALSE,IF(I$8&lt;&gt;0,VLOOKUP($A216,DSSV!$A$7:$S$65536,IN_DTK!I$5,0),""),"")</f>
        <v/>
      </c>
      <c r="J216" s="126" t="str">
        <f>IF(ISNA(VLOOKUP($A216,DSSV!$A$7:$S$65536,IN_DTK!J$5,0))=FALSE,IF(J$8&lt;&gt;0,VLOOKUP($A216,DSSV!$A$7:$S$65536,IN_DTK!J$5,0),""),"")</f>
        <v/>
      </c>
      <c r="K216" s="126" t="str">
        <f>IF(ISNA(VLOOKUP($A216,DSSV!$A$7:$S$65536,IN_DTK!K$5,0))=FALSE,IF(K$8&lt;&gt;0,VLOOKUP($A216,DSSV!$A$7:$S$65536,IN_DTK!K$5,0),""),"")</f>
        <v/>
      </c>
      <c r="L216" s="126" t="str">
        <f>IF(ISNA(VLOOKUP($A216,DSSV!$A$7:$S$65536,IN_DTK!L$5,0))=FALSE,IF(L$8&lt;&gt;0,VLOOKUP($A216,DSSV!$A$7:$S$65536,IN_DTK!L$5,0),""),"")</f>
        <v/>
      </c>
      <c r="M216" s="126" t="str">
        <f>IF(ISNA(VLOOKUP($A216,DSSV!$A$7:$S$65536,IN_DTK!M$5,0))=FALSE,IF(M$8&lt;&gt;0,VLOOKUP($A216,DSSV!$A$7:$S$65536,IN_DTK!M$5,0),""),"")</f>
        <v/>
      </c>
      <c r="N216" s="126" t="str">
        <f>IF(ISNA(VLOOKUP($A216,DSSV!$A$7:$S$65536,IN_DTK!N$5,0))=FALSE,IF(N$8&lt;&gt;0,VLOOKUP($A216,DSSV!$A$7:$S$65536,IN_DTK!N$5,0),""),"")</f>
        <v/>
      </c>
      <c r="O216" s="126" t="str">
        <f>IF(ISNA(VLOOKUP($A216,DSSV!$A$7:$S$65536,IN_DTK!O$5,0))=FALSE,IF(O$8&lt;&gt;0,VLOOKUP($A216,DSSV!$A$7:$S$65536,IN_DTK!O$5,0),""),"")</f>
        <v/>
      </c>
      <c r="P216" s="126" t="str">
        <f>IF(ISNA(VLOOKUP($A216,DSSV!$A$7:$S$65536,IN_DTK!P$5,0))=FALSE,IF(P$8&lt;&gt;0,VLOOKUP($A216,DSSV!$A$7:$S$65536,IN_DTK!P$5,0),""),"")</f>
        <v/>
      </c>
      <c r="Q216" s="129">
        <f>IF(ISNA(VLOOKUP($A216,DSSV!$A$7:$S$65536,IN_DTK!Q$5,0))=FALSE,VLOOKUP($A216,DSSV!$A$7:$S$65536,IN_DTK!Q$5,0),"")</f>
        <v>0</v>
      </c>
      <c r="R216" s="130" t="str">
        <f>IF(ISNA(VLOOKUP($A216,DSSV!$A$7:$S$65536,IN_DTK!R$5,0))=FALSE,VLOOKUP($A216,DSSV!$A$7:$S$65536,IN_DTK!R$5,0),"")</f>
        <v>Không</v>
      </c>
      <c r="S216" s="131">
        <f>IF(ISNA(VLOOKUP($A216,DSSV!$A$7:$S$65536,IN_DTK!S$5,0))=FALSE,VLOOKUP($A216,DSSV!$A$7:$S$65536,IN_DTK!S$5,0),"")</f>
        <v>0</v>
      </c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</row>
    <row r="217" spans="1:55" s="125" customFormat="1" ht="20.100000000000001" customHeight="1">
      <c r="A217" s="123">
        <v>209</v>
      </c>
      <c r="B217" s="126">
        <v>209</v>
      </c>
      <c r="C217" s="126">
        <f>IF(ISNA(VLOOKUP($A217,DSSV!$A$7:$S$65536,IN_DTK!C$5,0))=FALSE,VLOOKUP($A217,DSSV!$A$7:$S$65536,IN_DTK!C$5,0),"")</f>
        <v>0</v>
      </c>
      <c r="D217" s="127">
        <f>IF(ISNA(VLOOKUP($A217,DSSV!$A$7:$S$65536,IN_DTK!D$5,0))=FALSE,VLOOKUP($A217,DSSV!$A$7:$S$65536,IN_DTK!D$5,0),"")</f>
        <v>0</v>
      </c>
      <c r="E217" s="128">
        <f>IF(ISNA(VLOOKUP($A217,DSSV!$A$7:$S$65536,IN_DTK!E$5,0))=FALSE,VLOOKUP($A217,DSSV!$A$7:$S$65536,IN_DTK!E$5,0),"")</f>
        <v>0</v>
      </c>
      <c r="F217" s="126">
        <f>IF(ISNA(VLOOKUP($A217,DSSV!$A$7:$S$65536,IN_DTK!F$5,0))=FALSE,VLOOKUP($A217,DSSV!$A$7:$S$65536,IN_DTK!F$5,0),"")</f>
        <v>0</v>
      </c>
      <c r="G217" s="126">
        <f>IF(ISNA(VLOOKUP($A217,DSSV!$A$7:$S$65536,IN_DTK!G$5,0))=FALSE,VLOOKUP($A217,DSSV!$A$7:$S$65536,IN_DTK!G$5,0),"")</f>
        <v>0</v>
      </c>
      <c r="H217" s="126" t="str">
        <f>IF(ISNA(VLOOKUP($A217,DSSV!$A$7:$S$65536,IN_DTK!H$5,0))=FALSE,IF(H$8&lt;&gt;0,VLOOKUP($A217,DSSV!$A$7:$S$65536,IN_DTK!H$5,0),""),"")</f>
        <v/>
      </c>
      <c r="I217" s="126" t="str">
        <f>IF(ISNA(VLOOKUP($A217,DSSV!$A$7:$S$65536,IN_DTK!I$5,0))=FALSE,IF(I$8&lt;&gt;0,VLOOKUP($A217,DSSV!$A$7:$S$65536,IN_DTK!I$5,0),""),"")</f>
        <v/>
      </c>
      <c r="J217" s="126" t="str">
        <f>IF(ISNA(VLOOKUP($A217,DSSV!$A$7:$S$65536,IN_DTK!J$5,0))=FALSE,IF(J$8&lt;&gt;0,VLOOKUP($A217,DSSV!$A$7:$S$65536,IN_DTK!J$5,0),""),"")</f>
        <v/>
      </c>
      <c r="K217" s="126" t="str">
        <f>IF(ISNA(VLOOKUP($A217,DSSV!$A$7:$S$65536,IN_DTK!K$5,0))=FALSE,IF(K$8&lt;&gt;0,VLOOKUP($A217,DSSV!$A$7:$S$65536,IN_DTK!K$5,0),""),"")</f>
        <v/>
      </c>
      <c r="L217" s="126" t="str">
        <f>IF(ISNA(VLOOKUP($A217,DSSV!$A$7:$S$65536,IN_DTK!L$5,0))=FALSE,IF(L$8&lt;&gt;0,VLOOKUP($A217,DSSV!$A$7:$S$65536,IN_DTK!L$5,0),""),"")</f>
        <v/>
      </c>
      <c r="M217" s="126" t="str">
        <f>IF(ISNA(VLOOKUP($A217,DSSV!$A$7:$S$65536,IN_DTK!M$5,0))=FALSE,IF(M$8&lt;&gt;0,VLOOKUP($A217,DSSV!$A$7:$S$65536,IN_DTK!M$5,0),""),"")</f>
        <v/>
      </c>
      <c r="N217" s="126" t="str">
        <f>IF(ISNA(VLOOKUP($A217,DSSV!$A$7:$S$65536,IN_DTK!N$5,0))=FALSE,IF(N$8&lt;&gt;0,VLOOKUP($A217,DSSV!$A$7:$S$65536,IN_DTK!N$5,0),""),"")</f>
        <v/>
      </c>
      <c r="O217" s="126" t="str">
        <f>IF(ISNA(VLOOKUP($A217,DSSV!$A$7:$S$65536,IN_DTK!O$5,0))=FALSE,IF(O$8&lt;&gt;0,VLOOKUP($A217,DSSV!$A$7:$S$65536,IN_DTK!O$5,0),""),"")</f>
        <v/>
      </c>
      <c r="P217" s="126" t="str">
        <f>IF(ISNA(VLOOKUP($A217,DSSV!$A$7:$S$65536,IN_DTK!P$5,0))=FALSE,IF(P$8&lt;&gt;0,VLOOKUP($A217,DSSV!$A$7:$S$65536,IN_DTK!P$5,0),""),"")</f>
        <v/>
      </c>
      <c r="Q217" s="129">
        <f>IF(ISNA(VLOOKUP($A217,DSSV!$A$7:$S$65536,IN_DTK!Q$5,0))=FALSE,VLOOKUP($A217,DSSV!$A$7:$S$65536,IN_DTK!Q$5,0),"")</f>
        <v>0</v>
      </c>
      <c r="R217" s="130" t="str">
        <f>IF(ISNA(VLOOKUP($A217,DSSV!$A$7:$S$65536,IN_DTK!R$5,0))=FALSE,VLOOKUP($A217,DSSV!$A$7:$S$65536,IN_DTK!R$5,0),"")</f>
        <v>Không</v>
      </c>
      <c r="S217" s="131">
        <f>IF(ISNA(VLOOKUP($A217,DSSV!$A$7:$S$65536,IN_DTK!S$5,0))=FALSE,VLOOKUP($A217,DSSV!$A$7:$S$65536,IN_DTK!S$5,0),"")</f>
        <v>0</v>
      </c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</row>
    <row r="218" spans="1:55" s="125" customFormat="1" ht="20.100000000000001" customHeight="1">
      <c r="A218" s="123">
        <v>210</v>
      </c>
      <c r="B218" s="126">
        <v>210</v>
      </c>
      <c r="C218" s="126">
        <f>IF(ISNA(VLOOKUP($A218,DSSV!$A$7:$S$65536,IN_DTK!C$5,0))=FALSE,VLOOKUP($A218,DSSV!$A$7:$S$65536,IN_DTK!C$5,0),"")</f>
        <v>0</v>
      </c>
      <c r="D218" s="127">
        <f>IF(ISNA(VLOOKUP($A218,DSSV!$A$7:$S$65536,IN_DTK!D$5,0))=FALSE,VLOOKUP($A218,DSSV!$A$7:$S$65536,IN_DTK!D$5,0),"")</f>
        <v>0</v>
      </c>
      <c r="E218" s="128">
        <f>IF(ISNA(VLOOKUP($A218,DSSV!$A$7:$S$65536,IN_DTK!E$5,0))=FALSE,VLOOKUP($A218,DSSV!$A$7:$S$65536,IN_DTK!E$5,0),"")</f>
        <v>0</v>
      </c>
      <c r="F218" s="126">
        <f>IF(ISNA(VLOOKUP($A218,DSSV!$A$7:$S$65536,IN_DTK!F$5,0))=FALSE,VLOOKUP($A218,DSSV!$A$7:$S$65536,IN_DTK!F$5,0),"")</f>
        <v>0</v>
      </c>
      <c r="G218" s="126">
        <f>IF(ISNA(VLOOKUP($A218,DSSV!$A$7:$S$65536,IN_DTK!G$5,0))=FALSE,VLOOKUP($A218,DSSV!$A$7:$S$65536,IN_DTK!G$5,0),"")</f>
        <v>0</v>
      </c>
      <c r="H218" s="126" t="str">
        <f>IF(ISNA(VLOOKUP($A218,DSSV!$A$7:$S$65536,IN_DTK!H$5,0))=FALSE,IF(H$8&lt;&gt;0,VLOOKUP($A218,DSSV!$A$7:$S$65536,IN_DTK!H$5,0),""),"")</f>
        <v/>
      </c>
      <c r="I218" s="126" t="str">
        <f>IF(ISNA(VLOOKUP($A218,DSSV!$A$7:$S$65536,IN_DTK!I$5,0))=FALSE,IF(I$8&lt;&gt;0,VLOOKUP($A218,DSSV!$A$7:$S$65536,IN_DTK!I$5,0),""),"")</f>
        <v/>
      </c>
      <c r="J218" s="126" t="str">
        <f>IF(ISNA(VLOOKUP($A218,DSSV!$A$7:$S$65536,IN_DTK!J$5,0))=FALSE,IF(J$8&lt;&gt;0,VLOOKUP($A218,DSSV!$A$7:$S$65536,IN_DTK!J$5,0),""),"")</f>
        <v/>
      </c>
      <c r="K218" s="126" t="str">
        <f>IF(ISNA(VLOOKUP($A218,DSSV!$A$7:$S$65536,IN_DTK!K$5,0))=FALSE,IF(K$8&lt;&gt;0,VLOOKUP($A218,DSSV!$A$7:$S$65536,IN_DTK!K$5,0),""),"")</f>
        <v/>
      </c>
      <c r="L218" s="126" t="str">
        <f>IF(ISNA(VLOOKUP($A218,DSSV!$A$7:$S$65536,IN_DTK!L$5,0))=FALSE,IF(L$8&lt;&gt;0,VLOOKUP($A218,DSSV!$A$7:$S$65536,IN_DTK!L$5,0),""),"")</f>
        <v/>
      </c>
      <c r="M218" s="126" t="str">
        <f>IF(ISNA(VLOOKUP($A218,DSSV!$A$7:$S$65536,IN_DTK!M$5,0))=FALSE,IF(M$8&lt;&gt;0,VLOOKUP($A218,DSSV!$A$7:$S$65536,IN_DTK!M$5,0),""),"")</f>
        <v/>
      </c>
      <c r="N218" s="126" t="str">
        <f>IF(ISNA(VLOOKUP($A218,DSSV!$A$7:$S$65536,IN_DTK!N$5,0))=FALSE,IF(N$8&lt;&gt;0,VLOOKUP($A218,DSSV!$A$7:$S$65536,IN_DTK!N$5,0),""),"")</f>
        <v/>
      </c>
      <c r="O218" s="126" t="str">
        <f>IF(ISNA(VLOOKUP($A218,DSSV!$A$7:$S$65536,IN_DTK!O$5,0))=FALSE,IF(O$8&lt;&gt;0,VLOOKUP($A218,DSSV!$A$7:$S$65536,IN_DTK!O$5,0),""),"")</f>
        <v/>
      </c>
      <c r="P218" s="126" t="str">
        <f>IF(ISNA(VLOOKUP($A218,DSSV!$A$7:$S$65536,IN_DTK!P$5,0))=FALSE,IF(P$8&lt;&gt;0,VLOOKUP($A218,DSSV!$A$7:$S$65536,IN_DTK!P$5,0),""),"")</f>
        <v/>
      </c>
      <c r="Q218" s="129">
        <f>IF(ISNA(VLOOKUP($A218,DSSV!$A$7:$S$65536,IN_DTK!Q$5,0))=FALSE,VLOOKUP($A218,DSSV!$A$7:$S$65536,IN_DTK!Q$5,0),"")</f>
        <v>0</v>
      </c>
      <c r="R218" s="130" t="str">
        <f>IF(ISNA(VLOOKUP($A218,DSSV!$A$7:$S$65536,IN_DTK!R$5,0))=FALSE,VLOOKUP($A218,DSSV!$A$7:$S$65536,IN_DTK!R$5,0),"")</f>
        <v>Không</v>
      </c>
      <c r="S218" s="131">
        <f>IF(ISNA(VLOOKUP($A218,DSSV!$A$7:$S$65536,IN_DTK!S$5,0))=FALSE,VLOOKUP($A218,DSSV!$A$7:$S$65536,IN_DTK!S$5,0),"")</f>
        <v>0</v>
      </c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</row>
    <row r="219" spans="1:55" s="125" customFormat="1" ht="20.100000000000001" customHeight="1">
      <c r="A219" s="123">
        <v>211</v>
      </c>
      <c r="B219" s="126">
        <v>211</v>
      </c>
      <c r="C219" s="126">
        <f>IF(ISNA(VLOOKUP($A219,DSSV!$A$7:$S$65536,IN_DTK!C$5,0))=FALSE,VLOOKUP($A219,DSSV!$A$7:$S$65536,IN_DTK!C$5,0),"")</f>
        <v>0</v>
      </c>
      <c r="D219" s="127">
        <f>IF(ISNA(VLOOKUP($A219,DSSV!$A$7:$S$65536,IN_DTK!D$5,0))=FALSE,VLOOKUP($A219,DSSV!$A$7:$S$65536,IN_DTK!D$5,0),"")</f>
        <v>0</v>
      </c>
      <c r="E219" s="128">
        <f>IF(ISNA(VLOOKUP($A219,DSSV!$A$7:$S$65536,IN_DTK!E$5,0))=FALSE,VLOOKUP($A219,DSSV!$A$7:$S$65536,IN_DTK!E$5,0),"")</f>
        <v>0</v>
      </c>
      <c r="F219" s="126">
        <f>IF(ISNA(VLOOKUP($A219,DSSV!$A$7:$S$65536,IN_DTK!F$5,0))=FALSE,VLOOKUP($A219,DSSV!$A$7:$S$65536,IN_DTK!F$5,0),"")</f>
        <v>0</v>
      </c>
      <c r="G219" s="126">
        <f>IF(ISNA(VLOOKUP($A219,DSSV!$A$7:$S$65536,IN_DTK!G$5,0))=FALSE,VLOOKUP($A219,DSSV!$A$7:$S$65536,IN_DTK!G$5,0),"")</f>
        <v>0</v>
      </c>
      <c r="H219" s="126" t="str">
        <f>IF(ISNA(VLOOKUP($A219,DSSV!$A$7:$S$65536,IN_DTK!H$5,0))=FALSE,IF(H$8&lt;&gt;0,VLOOKUP($A219,DSSV!$A$7:$S$65536,IN_DTK!H$5,0),""),"")</f>
        <v/>
      </c>
      <c r="I219" s="126" t="str">
        <f>IF(ISNA(VLOOKUP($A219,DSSV!$A$7:$S$65536,IN_DTK!I$5,0))=FALSE,IF(I$8&lt;&gt;0,VLOOKUP($A219,DSSV!$A$7:$S$65536,IN_DTK!I$5,0),""),"")</f>
        <v/>
      </c>
      <c r="J219" s="126" t="str">
        <f>IF(ISNA(VLOOKUP($A219,DSSV!$A$7:$S$65536,IN_DTK!J$5,0))=FALSE,IF(J$8&lt;&gt;0,VLOOKUP($A219,DSSV!$A$7:$S$65536,IN_DTK!J$5,0),""),"")</f>
        <v/>
      </c>
      <c r="K219" s="126" t="str">
        <f>IF(ISNA(VLOOKUP($A219,DSSV!$A$7:$S$65536,IN_DTK!K$5,0))=FALSE,IF(K$8&lt;&gt;0,VLOOKUP($A219,DSSV!$A$7:$S$65536,IN_DTK!K$5,0),""),"")</f>
        <v/>
      </c>
      <c r="L219" s="126" t="str">
        <f>IF(ISNA(VLOOKUP($A219,DSSV!$A$7:$S$65536,IN_DTK!L$5,0))=FALSE,IF(L$8&lt;&gt;0,VLOOKUP($A219,DSSV!$A$7:$S$65536,IN_DTK!L$5,0),""),"")</f>
        <v/>
      </c>
      <c r="M219" s="126" t="str">
        <f>IF(ISNA(VLOOKUP($A219,DSSV!$A$7:$S$65536,IN_DTK!M$5,0))=FALSE,IF(M$8&lt;&gt;0,VLOOKUP($A219,DSSV!$A$7:$S$65536,IN_DTK!M$5,0),""),"")</f>
        <v/>
      </c>
      <c r="N219" s="126" t="str">
        <f>IF(ISNA(VLOOKUP($A219,DSSV!$A$7:$S$65536,IN_DTK!N$5,0))=FALSE,IF(N$8&lt;&gt;0,VLOOKUP($A219,DSSV!$A$7:$S$65536,IN_DTK!N$5,0),""),"")</f>
        <v/>
      </c>
      <c r="O219" s="126" t="str">
        <f>IF(ISNA(VLOOKUP($A219,DSSV!$A$7:$S$65536,IN_DTK!O$5,0))=FALSE,IF(O$8&lt;&gt;0,VLOOKUP($A219,DSSV!$A$7:$S$65536,IN_DTK!O$5,0),""),"")</f>
        <v/>
      </c>
      <c r="P219" s="126" t="str">
        <f>IF(ISNA(VLOOKUP($A219,DSSV!$A$7:$S$65536,IN_DTK!P$5,0))=FALSE,IF(P$8&lt;&gt;0,VLOOKUP($A219,DSSV!$A$7:$S$65536,IN_DTK!P$5,0),""),"")</f>
        <v/>
      </c>
      <c r="Q219" s="129">
        <f>IF(ISNA(VLOOKUP($A219,DSSV!$A$7:$S$65536,IN_DTK!Q$5,0))=FALSE,VLOOKUP($A219,DSSV!$A$7:$S$65536,IN_DTK!Q$5,0),"")</f>
        <v>0</v>
      </c>
      <c r="R219" s="130" t="str">
        <f>IF(ISNA(VLOOKUP($A219,DSSV!$A$7:$S$65536,IN_DTK!R$5,0))=FALSE,VLOOKUP($A219,DSSV!$A$7:$S$65536,IN_DTK!R$5,0),"")</f>
        <v>Không</v>
      </c>
      <c r="S219" s="131">
        <f>IF(ISNA(VLOOKUP($A219,DSSV!$A$7:$S$65536,IN_DTK!S$5,0))=FALSE,VLOOKUP($A219,DSSV!$A$7:$S$65536,IN_DTK!S$5,0),"")</f>
        <v>0</v>
      </c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</row>
    <row r="220" spans="1:55" s="125" customFormat="1" ht="20.100000000000001" customHeight="1">
      <c r="A220" s="123">
        <v>212</v>
      </c>
      <c r="B220" s="126">
        <v>212</v>
      </c>
      <c r="C220" s="126">
        <f>IF(ISNA(VLOOKUP($A220,DSSV!$A$7:$S$65536,IN_DTK!C$5,0))=FALSE,VLOOKUP($A220,DSSV!$A$7:$S$65536,IN_DTK!C$5,0),"")</f>
        <v>0</v>
      </c>
      <c r="D220" s="127">
        <f>IF(ISNA(VLOOKUP($A220,DSSV!$A$7:$S$65536,IN_DTK!D$5,0))=FALSE,VLOOKUP($A220,DSSV!$A$7:$S$65536,IN_DTK!D$5,0),"")</f>
        <v>0</v>
      </c>
      <c r="E220" s="128">
        <f>IF(ISNA(VLOOKUP($A220,DSSV!$A$7:$S$65536,IN_DTK!E$5,0))=FALSE,VLOOKUP($A220,DSSV!$A$7:$S$65536,IN_DTK!E$5,0),"")</f>
        <v>0</v>
      </c>
      <c r="F220" s="126">
        <f>IF(ISNA(VLOOKUP($A220,DSSV!$A$7:$S$65536,IN_DTK!F$5,0))=FALSE,VLOOKUP($A220,DSSV!$A$7:$S$65536,IN_DTK!F$5,0),"")</f>
        <v>0</v>
      </c>
      <c r="G220" s="126">
        <f>IF(ISNA(VLOOKUP($A220,DSSV!$A$7:$S$65536,IN_DTK!G$5,0))=FALSE,VLOOKUP($A220,DSSV!$A$7:$S$65536,IN_DTK!G$5,0),"")</f>
        <v>0</v>
      </c>
      <c r="H220" s="126" t="str">
        <f>IF(ISNA(VLOOKUP($A220,DSSV!$A$7:$S$65536,IN_DTK!H$5,0))=FALSE,IF(H$8&lt;&gt;0,VLOOKUP($A220,DSSV!$A$7:$S$65536,IN_DTK!H$5,0),""),"")</f>
        <v/>
      </c>
      <c r="I220" s="126" t="str">
        <f>IF(ISNA(VLOOKUP($A220,DSSV!$A$7:$S$65536,IN_DTK!I$5,0))=FALSE,IF(I$8&lt;&gt;0,VLOOKUP($A220,DSSV!$A$7:$S$65536,IN_DTK!I$5,0),""),"")</f>
        <v/>
      </c>
      <c r="J220" s="126" t="str">
        <f>IF(ISNA(VLOOKUP($A220,DSSV!$A$7:$S$65536,IN_DTK!J$5,0))=FALSE,IF(J$8&lt;&gt;0,VLOOKUP($A220,DSSV!$A$7:$S$65536,IN_DTK!J$5,0),""),"")</f>
        <v/>
      </c>
      <c r="K220" s="126" t="str">
        <f>IF(ISNA(VLOOKUP($A220,DSSV!$A$7:$S$65536,IN_DTK!K$5,0))=FALSE,IF(K$8&lt;&gt;0,VLOOKUP($A220,DSSV!$A$7:$S$65536,IN_DTK!K$5,0),""),"")</f>
        <v/>
      </c>
      <c r="L220" s="126" t="str">
        <f>IF(ISNA(VLOOKUP($A220,DSSV!$A$7:$S$65536,IN_DTK!L$5,0))=FALSE,IF(L$8&lt;&gt;0,VLOOKUP($A220,DSSV!$A$7:$S$65536,IN_DTK!L$5,0),""),"")</f>
        <v/>
      </c>
      <c r="M220" s="126" t="str">
        <f>IF(ISNA(VLOOKUP($A220,DSSV!$A$7:$S$65536,IN_DTK!M$5,0))=FALSE,IF(M$8&lt;&gt;0,VLOOKUP($A220,DSSV!$A$7:$S$65536,IN_DTK!M$5,0),""),"")</f>
        <v/>
      </c>
      <c r="N220" s="126" t="str">
        <f>IF(ISNA(VLOOKUP($A220,DSSV!$A$7:$S$65536,IN_DTK!N$5,0))=FALSE,IF(N$8&lt;&gt;0,VLOOKUP($A220,DSSV!$A$7:$S$65536,IN_DTK!N$5,0),""),"")</f>
        <v/>
      </c>
      <c r="O220" s="126" t="str">
        <f>IF(ISNA(VLOOKUP($A220,DSSV!$A$7:$S$65536,IN_DTK!O$5,0))=FALSE,IF(O$8&lt;&gt;0,VLOOKUP($A220,DSSV!$A$7:$S$65536,IN_DTK!O$5,0),""),"")</f>
        <v/>
      </c>
      <c r="P220" s="126" t="str">
        <f>IF(ISNA(VLOOKUP($A220,DSSV!$A$7:$S$65536,IN_DTK!P$5,0))=FALSE,IF(P$8&lt;&gt;0,VLOOKUP($A220,DSSV!$A$7:$S$65536,IN_DTK!P$5,0),""),"")</f>
        <v/>
      </c>
      <c r="Q220" s="129">
        <f>IF(ISNA(VLOOKUP($A220,DSSV!$A$7:$S$65536,IN_DTK!Q$5,0))=FALSE,VLOOKUP($A220,DSSV!$A$7:$S$65536,IN_DTK!Q$5,0),"")</f>
        <v>0</v>
      </c>
      <c r="R220" s="130" t="str">
        <f>IF(ISNA(VLOOKUP($A220,DSSV!$A$7:$S$65536,IN_DTK!R$5,0))=FALSE,VLOOKUP($A220,DSSV!$A$7:$S$65536,IN_DTK!R$5,0),"")</f>
        <v>Không</v>
      </c>
      <c r="S220" s="131">
        <f>IF(ISNA(VLOOKUP($A220,DSSV!$A$7:$S$65536,IN_DTK!S$5,0))=FALSE,VLOOKUP($A220,DSSV!$A$7:$S$65536,IN_DTK!S$5,0),"")</f>
        <v>0</v>
      </c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</row>
    <row r="221" spans="1:55" s="125" customFormat="1" ht="20.100000000000001" customHeight="1">
      <c r="A221" s="123">
        <v>213</v>
      </c>
      <c r="B221" s="126">
        <v>213</v>
      </c>
      <c r="C221" s="126">
        <f>IF(ISNA(VLOOKUP($A221,DSSV!$A$7:$S$65536,IN_DTK!C$5,0))=FALSE,VLOOKUP($A221,DSSV!$A$7:$S$65536,IN_DTK!C$5,0),"")</f>
        <v>0</v>
      </c>
      <c r="D221" s="127">
        <f>IF(ISNA(VLOOKUP($A221,DSSV!$A$7:$S$65536,IN_DTK!D$5,0))=FALSE,VLOOKUP($A221,DSSV!$A$7:$S$65536,IN_DTK!D$5,0),"")</f>
        <v>0</v>
      </c>
      <c r="E221" s="128">
        <f>IF(ISNA(VLOOKUP($A221,DSSV!$A$7:$S$65536,IN_DTK!E$5,0))=FALSE,VLOOKUP($A221,DSSV!$A$7:$S$65536,IN_DTK!E$5,0),"")</f>
        <v>0</v>
      </c>
      <c r="F221" s="126">
        <f>IF(ISNA(VLOOKUP($A221,DSSV!$A$7:$S$65536,IN_DTK!F$5,0))=FALSE,VLOOKUP($A221,DSSV!$A$7:$S$65536,IN_DTK!F$5,0),"")</f>
        <v>0</v>
      </c>
      <c r="G221" s="126">
        <f>IF(ISNA(VLOOKUP($A221,DSSV!$A$7:$S$65536,IN_DTK!G$5,0))=FALSE,VLOOKUP($A221,DSSV!$A$7:$S$65536,IN_DTK!G$5,0),"")</f>
        <v>0</v>
      </c>
      <c r="H221" s="126" t="str">
        <f>IF(ISNA(VLOOKUP($A221,DSSV!$A$7:$S$65536,IN_DTK!H$5,0))=FALSE,IF(H$8&lt;&gt;0,VLOOKUP($A221,DSSV!$A$7:$S$65536,IN_DTK!H$5,0),""),"")</f>
        <v/>
      </c>
      <c r="I221" s="126" t="str">
        <f>IF(ISNA(VLOOKUP($A221,DSSV!$A$7:$S$65536,IN_DTK!I$5,0))=FALSE,IF(I$8&lt;&gt;0,VLOOKUP($A221,DSSV!$A$7:$S$65536,IN_DTK!I$5,0),""),"")</f>
        <v/>
      </c>
      <c r="J221" s="126" t="str">
        <f>IF(ISNA(VLOOKUP($A221,DSSV!$A$7:$S$65536,IN_DTK!J$5,0))=FALSE,IF(J$8&lt;&gt;0,VLOOKUP($A221,DSSV!$A$7:$S$65536,IN_DTK!J$5,0),""),"")</f>
        <v/>
      </c>
      <c r="K221" s="126" t="str">
        <f>IF(ISNA(VLOOKUP($A221,DSSV!$A$7:$S$65536,IN_DTK!K$5,0))=FALSE,IF(K$8&lt;&gt;0,VLOOKUP($A221,DSSV!$A$7:$S$65536,IN_DTK!K$5,0),""),"")</f>
        <v/>
      </c>
      <c r="L221" s="126" t="str">
        <f>IF(ISNA(VLOOKUP($A221,DSSV!$A$7:$S$65536,IN_DTK!L$5,0))=FALSE,IF(L$8&lt;&gt;0,VLOOKUP($A221,DSSV!$A$7:$S$65536,IN_DTK!L$5,0),""),"")</f>
        <v/>
      </c>
      <c r="M221" s="126" t="str">
        <f>IF(ISNA(VLOOKUP($A221,DSSV!$A$7:$S$65536,IN_DTK!M$5,0))=FALSE,IF(M$8&lt;&gt;0,VLOOKUP($A221,DSSV!$A$7:$S$65536,IN_DTK!M$5,0),""),"")</f>
        <v/>
      </c>
      <c r="N221" s="126" t="str">
        <f>IF(ISNA(VLOOKUP($A221,DSSV!$A$7:$S$65536,IN_DTK!N$5,0))=FALSE,IF(N$8&lt;&gt;0,VLOOKUP($A221,DSSV!$A$7:$S$65536,IN_DTK!N$5,0),""),"")</f>
        <v/>
      </c>
      <c r="O221" s="126" t="str">
        <f>IF(ISNA(VLOOKUP($A221,DSSV!$A$7:$S$65536,IN_DTK!O$5,0))=FALSE,IF(O$8&lt;&gt;0,VLOOKUP($A221,DSSV!$A$7:$S$65536,IN_DTK!O$5,0),""),"")</f>
        <v/>
      </c>
      <c r="P221" s="126" t="str">
        <f>IF(ISNA(VLOOKUP($A221,DSSV!$A$7:$S$65536,IN_DTK!P$5,0))=FALSE,IF(P$8&lt;&gt;0,VLOOKUP($A221,DSSV!$A$7:$S$65536,IN_DTK!P$5,0),""),"")</f>
        <v/>
      </c>
      <c r="Q221" s="129">
        <f>IF(ISNA(VLOOKUP($A221,DSSV!$A$7:$S$65536,IN_DTK!Q$5,0))=FALSE,VLOOKUP($A221,DSSV!$A$7:$S$65536,IN_DTK!Q$5,0),"")</f>
        <v>0</v>
      </c>
      <c r="R221" s="130" t="str">
        <f>IF(ISNA(VLOOKUP($A221,DSSV!$A$7:$S$65536,IN_DTK!R$5,0))=FALSE,VLOOKUP($A221,DSSV!$A$7:$S$65536,IN_DTK!R$5,0),"")</f>
        <v>Không</v>
      </c>
      <c r="S221" s="131">
        <f>IF(ISNA(VLOOKUP($A221,DSSV!$A$7:$S$65536,IN_DTK!S$5,0))=FALSE,VLOOKUP($A221,DSSV!$A$7:$S$65536,IN_DTK!S$5,0),"")</f>
        <v>0</v>
      </c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</row>
    <row r="222" spans="1:55" s="125" customFormat="1" ht="20.100000000000001" customHeight="1">
      <c r="A222" s="123">
        <v>214</v>
      </c>
      <c r="B222" s="126">
        <v>214</v>
      </c>
      <c r="C222" s="126">
        <f>IF(ISNA(VLOOKUP($A222,DSSV!$A$7:$S$65536,IN_DTK!C$5,0))=FALSE,VLOOKUP($A222,DSSV!$A$7:$S$65536,IN_DTK!C$5,0),"")</f>
        <v>0</v>
      </c>
      <c r="D222" s="127">
        <f>IF(ISNA(VLOOKUP($A222,DSSV!$A$7:$S$65536,IN_DTK!D$5,0))=FALSE,VLOOKUP($A222,DSSV!$A$7:$S$65536,IN_DTK!D$5,0),"")</f>
        <v>0</v>
      </c>
      <c r="E222" s="128">
        <f>IF(ISNA(VLOOKUP($A222,DSSV!$A$7:$S$65536,IN_DTK!E$5,0))=FALSE,VLOOKUP($A222,DSSV!$A$7:$S$65536,IN_DTK!E$5,0),"")</f>
        <v>0</v>
      </c>
      <c r="F222" s="126">
        <f>IF(ISNA(VLOOKUP($A222,DSSV!$A$7:$S$65536,IN_DTK!F$5,0))=FALSE,VLOOKUP($A222,DSSV!$A$7:$S$65536,IN_DTK!F$5,0),"")</f>
        <v>0</v>
      </c>
      <c r="G222" s="126">
        <f>IF(ISNA(VLOOKUP($A222,DSSV!$A$7:$S$65536,IN_DTK!G$5,0))=FALSE,VLOOKUP($A222,DSSV!$A$7:$S$65536,IN_DTK!G$5,0),"")</f>
        <v>0</v>
      </c>
      <c r="H222" s="126" t="str">
        <f>IF(ISNA(VLOOKUP($A222,DSSV!$A$7:$S$65536,IN_DTK!H$5,0))=FALSE,IF(H$8&lt;&gt;0,VLOOKUP($A222,DSSV!$A$7:$S$65536,IN_DTK!H$5,0),""),"")</f>
        <v/>
      </c>
      <c r="I222" s="126" t="str">
        <f>IF(ISNA(VLOOKUP($A222,DSSV!$A$7:$S$65536,IN_DTK!I$5,0))=FALSE,IF(I$8&lt;&gt;0,VLOOKUP($A222,DSSV!$A$7:$S$65536,IN_DTK!I$5,0),""),"")</f>
        <v/>
      </c>
      <c r="J222" s="126" t="str">
        <f>IF(ISNA(VLOOKUP($A222,DSSV!$A$7:$S$65536,IN_DTK!J$5,0))=FALSE,IF(J$8&lt;&gt;0,VLOOKUP($A222,DSSV!$A$7:$S$65536,IN_DTK!J$5,0),""),"")</f>
        <v/>
      </c>
      <c r="K222" s="126" t="str">
        <f>IF(ISNA(VLOOKUP($A222,DSSV!$A$7:$S$65536,IN_DTK!K$5,0))=FALSE,IF(K$8&lt;&gt;0,VLOOKUP($A222,DSSV!$A$7:$S$65536,IN_DTK!K$5,0),""),"")</f>
        <v/>
      </c>
      <c r="L222" s="126" t="str">
        <f>IF(ISNA(VLOOKUP($A222,DSSV!$A$7:$S$65536,IN_DTK!L$5,0))=FALSE,IF(L$8&lt;&gt;0,VLOOKUP($A222,DSSV!$A$7:$S$65536,IN_DTK!L$5,0),""),"")</f>
        <v/>
      </c>
      <c r="M222" s="126" t="str">
        <f>IF(ISNA(VLOOKUP($A222,DSSV!$A$7:$S$65536,IN_DTK!M$5,0))=FALSE,IF(M$8&lt;&gt;0,VLOOKUP($A222,DSSV!$A$7:$S$65536,IN_DTK!M$5,0),""),"")</f>
        <v/>
      </c>
      <c r="N222" s="126" t="str">
        <f>IF(ISNA(VLOOKUP($A222,DSSV!$A$7:$S$65536,IN_DTK!N$5,0))=FALSE,IF(N$8&lt;&gt;0,VLOOKUP($A222,DSSV!$A$7:$S$65536,IN_DTK!N$5,0),""),"")</f>
        <v/>
      </c>
      <c r="O222" s="126" t="str">
        <f>IF(ISNA(VLOOKUP($A222,DSSV!$A$7:$S$65536,IN_DTK!O$5,0))=FALSE,IF(O$8&lt;&gt;0,VLOOKUP($A222,DSSV!$A$7:$S$65536,IN_DTK!O$5,0),""),"")</f>
        <v/>
      </c>
      <c r="P222" s="126" t="str">
        <f>IF(ISNA(VLOOKUP($A222,DSSV!$A$7:$S$65536,IN_DTK!P$5,0))=FALSE,IF(P$8&lt;&gt;0,VLOOKUP($A222,DSSV!$A$7:$S$65536,IN_DTK!P$5,0),""),"")</f>
        <v/>
      </c>
      <c r="Q222" s="129">
        <f>IF(ISNA(VLOOKUP($A222,DSSV!$A$7:$S$65536,IN_DTK!Q$5,0))=FALSE,VLOOKUP($A222,DSSV!$A$7:$S$65536,IN_DTK!Q$5,0),"")</f>
        <v>0</v>
      </c>
      <c r="R222" s="130" t="str">
        <f>IF(ISNA(VLOOKUP($A222,DSSV!$A$7:$S$65536,IN_DTK!R$5,0))=FALSE,VLOOKUP($A222,DSSV!$A$7:$S$65536,IN_DTK!R$5,0),"")</f>
        <v>Không</v>
      </c>
      <c r="S222" s="131">
        <f>IF(ISNA(VLOOKUP($A222,DSSV!$A$7:$S$65536,IN_DTK!S$5,0))=FALSE,VLOOKUP($A222,DSSV!$A$7:$S$65536,IN_DTK!S$5,0),"")</f>
        <v>0</v>
      </c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</row>
    <row r="223" spans="1:55" s="125" customFormat="1" ht="20.100000000000001" customHeight="1">
      <c r="A223" s="123">
        <v>215</v>
      </c>
      <c r="B223" s="126">
        <v>215</v>
      </c>
      <c r="C223" s="126">
        <f>IF(ISNA(VLOOKUP($A223,DSSV!$A$7:$S$65536,IN_DTK!C$5,0))=FALSE,VLOOKUP($A223,DSSV!$A$7:$S$65536,IN_DTK!C$5,0),"")</f>
        <v>0</v>
      </c>
      <c r="D223" s="127">
        <f>IF(ISNA(VLOOKUP($A223,DSSV!$A$7:$S$65536,IN_DTK!D$5,0))=FALSE,VLOOKUP($A223,DSSV!$A$7:$S$65536,IN_DTK!D$5,0),"")</f>
        <v>0</v>
      </c>
      <c r="E223" s="128">
        <f>IF(ISNA(VLOOKUP($A223,DSSV!$A$7:$S$65536,IN_DTK!E$5,0))=FALSE,VLOOKUP($A223,DSSV!$A$7:$S$65536,IN_DTK!E$5,0),"")</f>
        <v>0</v>
      </c>
      <c r="F223" s="126">
        <f>IF(ISNA(VLOOKUP($A223,DSSV!$A$7:$S$65536,IN_DTK!F$5,0))=FALSE,VLOOKUP($A223,DSSV!$A$7:$S$65536,IN_DTK!F$5,0),"")</f>
        <v>0</v>
      </c>
      <c r="G223" s="126">
        <f>IF(ISNA(VLOOKUP($A223,DSSV!$A$7:$S$65536,IN_DTK!G$5,0))=FALSE,VLOOKUP($A223,DSSV!$A$7:$S$65536,IN_DTK!G$5,0),"")</f>
        <v>0</v>
      </c>
      <c r="H223" s="126" t="str">
        <f>IF(ISNA(VLOOKUP($A223,DSSV!$A$7:$S$65536,IN_DTK!H$5,0))=FALSE,IF(H$8&lt;&gt;0,VLOOKUP($A223,DSSV!$A$7:$S$65536,IN_DTK!H$5,0),""),"")</f>
        <v/>
      </c>
      <c r="I223" s="126" t="str">
        <f>IF(ISNA(VLOOKUP($A223,DSSV!$A$7:$S$65536,IN_DTK!I$5,0))=FALSE,IF(I$8&lt;&gt;0,VLOOKUP($A223,DSSV!$A$7:$S$65536,IN_DTK!I$5,0),""),"")</f>
        <v/>
      </c>
      <c r="J223" s="126" t="str">
        <f>IF(ISNA(VLOOKUP($A223,DSSV!$A$7:$S$65536,IN_DTK!J$5,0))=FALSE,IF(J$8&lt;&gt;0,VLOOKUP($A223,DSSV!$A$7:$S$65536,IN_DTK!J$5,0),""),"")</f>
        <v/>
      </c>
      <c r="K223" s="126" t="str">
        <f>IF(ISNA(VLOOKUP($A223,DSSV!$A$7:$S$65536,IN_DTK!K$5,0))=FALSE,IF(K$8&lt;&gt;0,VLOOKUP($A223,DSSV!$A$7:$S$65536,IN_DTK!K$5,0),""),"")</f>
        <v/>
      </c>
      <c r="L223" s="126" t="str">
        <f>IF(ISNA(VLOOKUP($A223,DSSV!$A$7:$S$65536,IN_DTK!L$5,0))=FALSE,IF(L$8&lt;&gt;0,VLOOKUP($A223,DSSV!$A$7:$S$65536,IN_DTK!L$5,0),""),"")</f>
        <v/>
      </c>
      <c r="M223" s="126" t="str">
        <f>IF(ISNA(VLOOKUP($A223,DSSV!$A$7:$S$65536,IN_DTK!M$5,0))=FALSE,IF(M$8&lt;&gt;0,VLOOKUP($A223,DSSV!$A$7:$S$65536,IN_DTK!M$5,0),""),"")</f>
        <v/>
      </c>
      <c r="N223" s="126" t="str">
        <f>IF(ISNA(VLOOKUP($A223,DSSV!$A$7:$S$65536,IN_DTK!N$5,0))=FALSE,IF(N$8&lt;&gt;0,VLOOKUP($A223,DSSV!$A$7:$S$65536,IN_DTK!N$5,0),""),"")</f>
        <v/>
      </c>
      <c r="O223" s="126" t="str">
        <f>IF(ISNA(VLOOKUP($A223,DSSV!$A$7:$S$65536,IN_DTK!O$5,0))=FALSE,IF(O$8&lt;&gt;0,VLOOKUP($A223,DSSV!$A$7:$S$65536,IN_DTK!O$5,0),""),"")</f>
        <v/>
      </c>
      <c r="P223" s="126" t="str">
        <f>IF(ISNA(VLOOKUP($A223,DSSV!$A$7:$S$65536,IN_DTK!P$5,0))=FALSE,IF(P$8&lt;&gt;0,VLOOKUP($A223,DSSV!$A$7:$S$65536,IN_DTK!P$5,0),""),"")</f>
        <v/>
      </c>
      <c r="Q223" s="129">
        <f>IF(ISNA(VLOOKUP($A223,DSSV!$A$7:$S$65536,IN_DTK!Q$5,0))=FALSE,VLOOKUP($A223,DSSV!$A$7:$S$65536,IN_DTK!Q$5,0),"")</f>
        <v>0</v>
      </c>
      <c r="R223" s="130" t="str">
        <f>IF(ISNA(VLOOKUP($A223,DSSV!$A$7:$S$65536,IN_DTK!R$5,0))=FALSE,VLOOKUP($A223,DSSV!$A$7:$S$65536,IN_DTK!R$5,0),"")</f>
        <v>Không</v>
      </c>
      <c r="S223" s="131">
        <f>IF(ISNA(VLOOKUP($A223,DSSV!$A$7:$S$65536,IN_DTK!S$5,0))=FALSE,VLOOKUP($A223,DSSV!$A$7:$S$65536,IN_DTK!S$5,0),"")</f>
        <v>0</v>
      </c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</row>
    <row r="224" spans="1:55" s="125" customFormat="1" ht="20.100000000000001" customHeight="1">
      <c r="A224" s="123">
        <v>216</v>
      </c>
      <c r="B224" s="126">
        <v>216</v>
      </c>
      <c r="C224" s="126">
        <f>IF(ISNA(VLOOKUP($A224,DSSV!$A$7:$S$65536,IN_DTK!C$5,0))=FALSE,VLOOKUP($A224,DSSV!$A$7:$S$65536,IN_DTK!C$5,0),"")</f>
        <v>0</v>
      </c>
      <c r="D224" s="127">
        <f>IF(ISNA(VLOOKUP($A224,DSSV!$A$7:$S$65536,IN_DTK!D$5,0))=FALSE,VLOOKUP($A224,DSSV!$A$7:$S$65536,IN_DTK!D$5,0),"")</f>
        <v>0</v>
      </c>
      <c r="E224" s="128">
        <f>IF(ISNA(VLOOKUP($A224,DSSV!$A$7:$S$65536,IN_DTK!E$5,0))=FALSE,VLOOKUP($A224,DSSV!$A$7:$S$65536,IN_DTK!E$5,0),"")</f>
        <v>0</v>
      </c>
      <c r="F224" s="126">
        <f>IF(ISNA(VLOOKUP($A224,DSSV!$A$7:$S$65536,IN_DTK!F$5,0))=FALSE,VLOOKUP($A224,DSSV!$A$7:$S$65536,IN_DTK!F$5,0),"")</f>
        <v>0</v>
      </c>
      <c r="G224" s="126">
        <f>IF(ISNA(VLOOKUP($A224,DSSV!$A$7:$S$65536,IN_DTK!G$5,0))=FALSE,VLOOKUP($A224,DSSV!$A$7:$S$65536,IN_DTK!G$5,0),"")</f>
        <v>0</v>
      </c>
      <c r="H224" s="126" t="str">
        <f>IF(ISNA(VLOOKUP($A224,DSSV!$A$7:$S$65536,IN_DTK!H$5,0))=FALSE,IF(H$8&lt;&gt;0,VLOOKUP($A224,DSSV!$A$7:$S$65536,IN_DTK!H$5,0),""),"")</f>
        <v/>
      </c>
      <c r="I224" s="126" t="str">
        <f>IF(ISNA(VLOOKUP($A224,DSSV!$A$7:$S$65536,IN_DTK!I$5,0))=FALSE,IF(I$8&lt;&gt;0,VLOOKUP($A224,DSSV!$A$7:$S$65536,IN_DTK!I$5,0),""),"")</f>
        <v/>
      </c>
      <c r="J224" s="126" t="str">
        <f>IF(ISNA(VLOOKUP($A224,DSSV!$A$7:$S$65536,IN_DTK!J$5,0))=FALSE,IF(J$8&lt;&gt;0,VLOOKUP($A224,DSSV!$A$7:$S$65536,IN_DTK!J$5,0),""),"")</f>
        <v/>
      </c>
      <c r="K224" s="126" t="str">
        <f>IF(ISNA(VLOOKUP($A224,DSSV!$A$7:$S$65536,IN_DTK!K$5,0))=FALSE,IF(K$8&lt;&gt;0,VLOOKUP($A224,DSSV!$A$7:$S$65536,IN_DTK!K$5,0),""),"")</f>
        <v/>
      </c>
      <c r="L224" s="126" t="str">
        <f>IF(ISNA(VLOOKUP($A224,DSSV!$A$7:$S$65536,IN_DTK!L$5,0))=FALSE,IF(L$8&lt;&gt;0,VLOOKUP($A224,DSSV!$A$7:$S$65536,IN_DTK!L$5,0),""),"")</f>
        <v/>
      </c>
      <c r="M224" s="126" t="str">
        <f>IF(ISNA(VLOOKUP($A224,DSSV!$A$7:$S$65536,IN_DTK!M$5,0))=FALSE,IF(M$8&lt;&gt;0,VLOOKUP($A224,DSSV!$A$7:$S$65536,IN_DTK!M$5,0),""),"")</f>
        <v/>
      </c>
      <c r="N224" s="126" t="str">
        <f>IF(ISNA(VLOOKUP($A224,DSSV!$A$7:$S$65536,IN_DTK!N$5,0))=FALSE,IF(N$8&lt;&gt;0,VLOOKUP($A224,DSSV!$A$7:$S$65536,IN_DTK!N$5,0),""),"")</f>
        <v/>
      </c>
      <c r="O224" s="126" t="str">
        <f>IF(ISNA(VLOOKUP($A224,DSSV!$A$7:$S$65536,IN_DTK!O$5,0))=FALSE,IF(O$8&lt;&gt;0,VLOOKUP($A224,DSSV!$A$7:$S$65536,IN_DTK!O$5,0),""),"")</f>
        <v/>
      </c>
      <c r="P224" s="126" t="str">
        <f>IF(ISNA(VLOOKUP($A224,DSSV!$A$7:$S$65536,IN_DTK!P$5,0))=FALSE,IF(P$8&lt;&gt;0,VLOOKUP($A224,DSSV!$A$7:$S$65536,IN_DTK!P$5,0),""),"")</f>
        <v/>
      </c>
      <c r="Q224" s="129">
        <f>IF(ISNA(VLOOKUP($A224,DSSV!$A$7:$S$65536,IN_DTK!Q$5,0))=FALSE,VLOOKUP($A224,DSSV!$A$7:$S$65536,IN_DTK!Q$5,0),"")</f>
        <v>0</v>
      </c>
      <c r="R224" s="130" t="str">
        <f>IF(ISNA(VLOOKUP($A224,DSSV!$A$7:$S$65536,IN_DTK!R$5,0))=FALSE,VLOOKUP($A224,DSSV!$A$7:$S$65536,IN_DTK!R$5,0),"")</f>
        <v>Không</v>
      </c>
      <c r="S224" s="131">
        <f>IF(ISNA(VLOOKUP($A224,DSSV!$A$7:$S$65536,IN_DTK!S$5,0))=FALSE,VLOOKUP($A224,DSSV!$A$7:$S$65536,IN_DTK!S$5,0),"")</f>
        <v>0</v>
      </c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</row>
    <row r="225" spans="1:55" s="125" customFormat="1" ht="20.100000000000001" customHeight="1">
      <c r="A225" s="123">
        <v>217</v>
      </c>
      <c r="B225" s="126">
        <v>217</v>
      </c>
      <c r="C225" s="126">
        <f>IF(ISNA(VLOOKUP($A225,DSSV!$A$7:$S$65536,IN_DTK!C$5,0))=FALSE,VLOOKUP($A225,DSSV!$A$7:$S$65536,IN_DTK!C$5,0),"")</f>
        <v>0</v>
      </c>
      <c r="D225" s="127">
        <f>IF(ISNA(VLOOKUP($A225,DSSV!$A$7:$S$65536,IN_DTK!D$5,0))=FALSE,VLOOKUP($A225,DSSV!$A$7:$S$65536,IN_DTK!D$5,0),"")</f>
        <v>0</v>
      </c>
      <c r="E225" s="128">
        <f>IF(ISNA(VLOOKUP($A225,DSSV!$A$7:$S$65536,IN_DTK!E$5,0))=FALSE,VLOOKUP($A225,DSSV!$A$7:$S$65536,IN_DTK!E$5,0),"")</f>
        <v>0</v>
      </c>
      <c r="F225" s="126">
        <f>IF(ISNA(VLOOKUP($A225,DSSV!$A$7:$S$65536,IN_DTK!F$5,0))=FALSE,VLOOKUP($A225,DSSV!$A$7:$S$65536,IN_DTK!F$5,0),"")</f>
        <v>0</v>
      </c>
      <c r="G225" s="126">
        <f>IF(ISNA(VLOOKUP($A225,DSSV!$A$7:$S$65536,IN_DTK!G$5,0))=FALSE,VLOOKUP($A225,DSSV!$A$7:$S$65536,IN_DTK!G$5,0),"")</f>
        <v>0</v>
      </c>
      <c r="H225" s="126" t="str">
        <f>IF(ISNA(VLOOKUP($A225,DSSV!$A$7:$S$65536,IN_DTK!H$5,0))=FALSE,IF(H$8&lt;&gt;0,VLOOKUP($A225,DSSV!$A$7:$S$65536,IN_DTK!H$5,0),""),"")</f>
        <v/>
      </c>
      <c r="I225" s="126" t="str">
        <f>IF(ISNA(VLOOKUP($A225,DSSV!$A$7:$S$65536,IN_DTK!I$5,0))=FALSE,IF(I$8&lt;&gt;0,VLOOKUP($A225,DSSV!$A$7:$S$65536,IN_DTK!I$5,0),""),"")</f>
        <v/>
      </c>
      <c r="J225" s="126" t="str">
        <f>IF(ISNA(VLOOKUP($A225,DSSV!$A$7:$S$65536,IN_DTK!J$5,0))=FALSE,IF(J$8&lt;&gt;0,VLOOKUP($A225,DSSV!$A$7:$S$65536,IN_DTK!J$5,0),""),"")</f>
        <v/>
      </c>
      <c r="K225" s="126" t="str">
        <f>IF(ISNA(VLOOKUP($A225,DSSV!$A$7:$S$65536,IN_DTK!K$5,0))=FALSE,IF(K$8&lt;&gt;0,VLOOKUP($A225,DSSV!$A$7:$S$65536,IN_DTK!K$5,0),""),"")</f>
        <v/>
      </c>
      <c r="L225" s="126" t="str">
        <f>IF(ISNA(VLOOKUP($A225,DSSV!$A$7:$S$65536,IN_DTK!L$5,0))=FALSE,IF(L$8&lt;&gt;0,VLOOKUP($A225,DSSV!$A$7:$S$65536,IN_DTK!L$5,0),""),"")</f>
        <v/>
      </c>
      <c r="M225" s="126" t="str">
        <f>IF(ISNA(VLOOKUP($A225,DSSV!$A$7:$S$65536,IN_DTK!M$5,0))=FALSE,IF(M$8&lt;&gt;0,VLOOKUP($A225,DSSV!$A$7:$S$65536,IN_DTK!M$5,0),""),"")</f>
        <v/>
      </c>
      <c r="N225" s="126" t="str">
        <f>IF(ISNA(VLOOKUP($A225,DSSV!$A$7:$S$65536,IN_DTK!N$5,0))=FALSE,IF(N$8&lt;&gt;0,VLOOKUP($A225,DSSV!$A$7:$S$65536,IN_DTK!N$5,0),""),"")</f>
        <v/>
      </c>
      <c r="O225" s="126" t="str">
        <f>IF(ISNA(VLOOKUP($A225,DSSV!$A$7:$S$65536,IN_DTK!O$5,0))=FALSE,IF(O$8&lt;&gt;0,VLOOKUP($A225,DSSV!$A$7:$S$65536,IN_DTK!O$5,0),""),"")</f>
        <v/>
      </c>
      <c r="P225" s="126" t="str">
        <f>IF(ISNA(VLOOKUP($A225,DSSV!$A$7:$S$65536,IN_DTK!P$5,0))=FALSE,IF(P$8&lt;&gt;0,VLOOKUP($A225,DSSV!$A$7:$S$65536,IN_DTK!P$5,0),""),"")</f>
        <v/>
      </c>
      <c r="Q225" s="129">
        <f>IF(ISNA(VLOOKUP($A225,DSSV!$A$7:$S$65536,IN_DTK!Q$5,0))=FALSE,VLOOKUP($A225,DSSV!$A$7:$S$65536,IN_DTK!Q$5,0),"")</f>
        <v>0</v>
      </c>
      <c r="R225" s="130" t="str">
        <f>IF(ISNA(VLOOKUP($A225,DSSV!$A$7:$S$65536,IN_DTK!R$5,0))=FALSE,VLOOKUP($A225,DSSV!$A$7:$S$65536,IN_DTK!R$5,0),"")</f>
        <v>Không</v>
      </c>
      <c r="S225" s="131">
        <f>IF(ISNA(VLOOKUP($A225,DSSV!$A$7:$S$65536,IN_DTK!S$5,0))=FALSE,VLOOKUP($A225,DSSV!$A$7:$S$65536,IN_DTK!S$5,0),"")</f>
        <v>0</v>
      </c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</row>
    <row r="226" spans="1:55" s="125" customFormat="1" ht="20.100000000000001" customHeight="1">
      <c r="A226" s="123">
        <v>218</v>
      </c>
      <c r="B226" s="126">
        <v>218</v>
      </c>
      <c r="C226" s="126">
        <f>IF(ISNA(VLOOKUP($A226,DSSV!$A$7:$S$65536,IN_DTK!C$5,0))=FALSE,VLOOKUP($A226,DSSV!$A$7:$S$65536,IN_DTK!C$5,0),"")</f>
        <v>0</v>
      </c>
      <c r="D226" s="127">
        <f>IF(ISNA(VLOOKUP($A226,DSSV!$A$7:$S$65536,IN_DTK!D$5,0))=FALSE,VLOOKUP($A226,DSSV!$A$7:$S$65536,IN_DTK!D$5,0),"")</f>
        <v>0</v>
      </c>
      <c r="E226" s="128">
        <f>IF(ISNA(VLOOKUP($A226,DSSV!$A$7:$S$65536,IN_DTK!E$5,0))=FALSE,VLOOKUP($A226,DSSV!$A$7:$S$65536,IN_DTK!E$5,0),"")</f>
        <v>0</v>
      </c>
      <c r="F226" s="126">
        <f>IF(ISNA(VLOOKUP($A226,DSSV!$A$7:$S$65536,IN_DTK!F$5,0))=FALSE,VLOOKUP($A226,DSSV!$A$7:$S$65536,IN_DTK!F$5,0),"")</f>
        <v>0</v>
      </c>
      <c r="G226" s="126">
        <f>IF(ISNA(VLOOKUP($A226,DSSV!$A$7:$S$65536,IN_DTK!G$5,0))=FALSE,VLOOKUP($A226,DSSV!$A$7:$S$65536,IN_DTK!G$5,0),"")</f>
        <v>0</v>
      </c>
      <c r="H226" s="126" t="str">
        <f>IF(ISNA(VLOOKUP($A226,DSSV!$A$7:$S$65536,IN_DTK!H$5,0))=FALSE,IF(H$8&lt;&gt;0,VLOOKUP($A226,DSSV!$A$7:$S$65536,IN_DTK!H$5,0),""),"")</f>
        <v/>
      </c>
      <c r="I226" s="126" t="str">
        <f>IF(ISNA(VLOOKUP($A226,DSSV!$A$7:$S$65536,IN_DTK!I$5,0))=FALSE,IF(I$8&lt;&gt;0,VLOOKUP($A226,DSSV!$A$7:$S$65536,IN_DTK!I$5,0),""),"")</f>
        <v/>
      </c>
      <c r="J226" s="126" t="str">
        <f>IF(ISNA(VLOOKUP($A226,DSSV!$A$7:$S$65536,IN_DTK!J$5,0))=FALSE,IF(J$8&lt;&gt;0,VLOOKUP($A226,DSSV!$A$7:$S$65536,IN_DTK!J$5,0),""),"")</f>
        <v/>
      </c>
      <c r="K226" s="126" t="str">
        <f>IF(ISNA(VLOOKUP($A226,DSSV!$A$7:$S$65536,IN_DTK!K$5,0))=FALSE,IF(K$8&lt;&gt;0,VLOOKUP($A226,DSSV!$A$7:$S$65536,IN_DTK!K$5,0),""),"")</f>
        <v/>
      </c>
      <c r="L226" s="126" t="str">
        <f>IF(ISNA(VLOOKUP($A226,DSSV!$A$7:$S$65536,IN_DTK!L$5,0))=FALSE,IF(L$8&lt;&gt;0,VLOOKUP($A226,DSSV!$A$7:$S$65536,IN_DTK!L$5,0),""),"")</f>
        <v/>
      </c>
      <c r="M226" s="126" t="str">
        <f>IF(ISNA(VLOOKUP($A226,DSSV!$A$7:$S$65536,IN_DTK!M$5,0))=FALSE,IF(M$8&lt;&gt;0,VLOOKUP($A226,DSSV!$A$7:$S$65536,IN_DTK!M$5,0),""),"")</f>
        <v/>
      </c>
      <c r="N226" s="126" t="str">
        <f>IF(ISNA(VLOOKUP($A226,DSSV!$A$7:$S$65536,IN_DTK!N$5,0))=FALSE,IF(N$8&lt;&gt;0,VLOOKUP($A226,DSSV!$A$7:$S$65536,IN_DTK!N$5,0),""),"")</f>
        <v/>
      </c>
      <c r="O226" s="126" t="str">
        <f>IF(ISNA(VLOOKUP($A226,DSSV!$A$7:$S$65536,IN_DTK!O$5,0))=FALSE,IF(O$8&lt;&gt;0,VLOOKUP($A226,DSSV!$A$7:$S$65536,IN_DTK!O$5,0),""),"")</f>
        <v/>
      </c>
      <c r="P226" s="126" t="str">
        <f>IF(ISNA(VLOOKUP($A226,DSSV!$A$7:$S$65536,IN_DTK!P$5,0))=FALSE,IF(P$8&lt;&gt;0,VLOOKUP($A226,DSSV!$A$7:$S$65536,IN_DTK!P$5,0),""),"")</f>
        <v/>
      </c>
      <c r="Q226" s="129">
        <f>IF(ISNA(VLOOKUP($A226,DSSV!$A$7:$S$65536,IN_DTK!Q$5,0))=FALSE,VLOOKUP($A226,DSSV!$A$7:$S$65536,IN_DTK!Q$5,0),"")</f>
        <v>0</v>
      </c>
      <c r="R226" s="130" t="str">
        <f>IF(ISNA(VLOOKUP($A226,DSSV!$A$7:$S$65536,IN_DTK!R$5,0))=FALSE,VLOOKUP($A226,DSSV!$A$7:$S$65536,IN_DTK!R$5,0),"")</f>
        <v>Không</v>
      </c>
      <c r="S226" s="131">
        <f>IF(ISNA(VLOOKUP($A226,DSSV!$A$7:$S$65536,IN_DTK!S$5,0))=FALSE,VLOOKUP($A226,DSSV!$A$7:$S$65536,IN_DTK!S$5,0),"")</f>
        <v>0</v>
      </c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</row>
    <row r="227" spans="1:55" s="125" customFormat="1" ht="20.100000000000001" customHeight="1">
      <c r="A227" s="123">
        <v>219</v>
      </c>
      <c r="B227" s="126">
        <v>219</v>
      </c>
      <c r="C227" s="126">
        <f>IF(ISNA(VLOOKUP($A227,DSSV!$A$7:$S$65536,IN_DTK!C$5,0))=FALSE,VLOOKUP($A227,DSSV!$A$7:$S$65536,IN_DTK!C$5,0),"")</f>
        <v>0</v>
      </c>
      <c r="D227" s="127">
        <f>IF(ISNA(VLOOKUP($A227,DSSV!$A$7:$S$65536,IN_DTK!D$5,0))=FALSE,VLOOKUP($A227,DSSV!$A$7:$S$65536,IN_DTK!D$5,0),"")</f>
        <v>0</v>
      </c>
      <c r="E227" s="128">
        <f>IF(ISNA(VLOOKUP($A227,DSSV!$A$7:$S$65536,IN_DTK!E$5,0))=FALSE,VLOOKUP($A227,DSSV!$A$7:$S$65536,IN_DTK!E$5,0),"")</f>
        <v>0</v>
      </c>
      <c r="F227" s="126">
        <f>IF(ISNA(VLOOKUP($A227,DSSV!$A$7:$S$65536,IN_DTK!F$5,0))=FALSE,VLOOKUP($A227,DSSV!$A$7:$S$65536,IN_DTK!F$5,0),"")</f>
        <v>0</v>
      </c>
      <c r="G227" s="126">
        <f>IF(ISNA(VLOOKUP($A227,DSSV!$A$7:$S$65536,IN_DTK!G$5,0))=FALSE,VLOOKUP($A227,DSSV!$A$7:$S$65536,IN_DTK!G$5,0),"")</f>
        <v>0</v>
      </c>
      <c r="H227" s="126" t="str">
        <f>IF(ISNA(VLOOKUP($A227,DSSV!$A$7:$S$65536,IN_DTK!H$5,0))=FALSE,IF(H$8&lt;&gt;0,VLOOKUP($A227,DSSV!$A$7:$S$65536,IN_DTK!H$5,0),""),"")</f>
        <v/>
      </c>
      <c r="I227" s="126" t="str">
        <f>IF(ISNA(VLOOKUP($A227,DSSV!$A$7:$S$65536,IN_DTK!I$5,0))=FALSE,IF(I$8&lt;&gt;0,VLOOKUP($A227,DSSV!$A$7:$S$65536,IN_DTK!I$5,0),""),"")</f>
        <v/>
      </c>
      <c r="J227" s="126" t="str">
        <f>IF(ISNA(VLOOKUP($A227,DSSV!$A$7:$S$65536,IN_DTK!J$5,0))=FALSE,IF(J$8&lt;&gt;0,VLOOKUP($A227,DSSV!$A$7:$S$65536,IN_DTK!J$5,0),""),"")</f>
        <v/>
      </c>
      <c r="K227" s="126" t="str">
        <f>IF(ISNA(VLOOKUP($A227,DSSV!$A$7:$S$65536,IN_DTK!K$5,0))=FALSE,IF(K$8&lt;&gt;0,VLOOKUP($A227,DSSV!$A$7:$S$65536,IN_DTK!K$5,0),""),"")</f>
        <v/>
      </c>
      <c r="L227" s="126" t="str">
        <f>IF(ISNA(VLOOKUP($A227,DSSV!$A$7:$S$65536,IN_DTK!L$5,0))=FALSE,IF(L$8&lt;&gt;0,VLOOKUP($A227,DSSV!$A$7:$S$65536,IN_DTK!L$5,0),""),"")</f>
        <v/>
      </c>
      <c r="M227" s="126" t="str">
        <f>IF(ISNA(VLOOKUP($A227,DSSV!$A$7:$S$65536,IN_DTK!M$5,0))=FALSE,IF(M$8&lt;&gt;0,VLOOKUP($A227,DSSV!$A$7:$S$65536,IN_DTK!M$5,0),""),"")</f>
        <v/>
      </c>
      <c r="N227" s="126" t="str">
        <f>IF(ISNA(VLOOKUP($A227,DSSV!$A$7:$S$65536,IN_DTK!N$5,0))=FALSE,IF(N$8&lt;&gt;0,VLOOKUP($A227,DSSV!$A$7:$S$65536,IN_DTK!N$5,0),""),"")</f>
        <v/>
      </c>
      <c r="O227" s="126" t="str">
        <f>IF(ISNA(VLOOKUP($A227,DSSV!$A$7:$S$65536,IN_DTK!O$5,0))=FALSE,IF(O$8&lt;&gt;0,VLOOKUP($A227,DSSV!$A$7:$S$65536,IN_DTK!O$5,0),""),"")</f>
        <v/>
      </c>
      <c r="P227" s="126" t="str">
        <f>IF(ISNA(VLOOKUP($A227,DSSV!$A$7:$S$65536,IN_DTK!P$5,0))=FALSE,IF(P$8&lt;&gt;0,VLOOKUP($A227,DSSV!$A$7:$S$65536,IN_DTK!P$5,0),""),"")</f>
        <v/>
      </c>
      <c r="Q227" s="129">
        <f>IF(ISNA(VLOOKUP($A227,DSSV!$A$7:$S$65536,IN_DTK!Q$5,0))=FALSE,VLOOKUP($A227,DSSV!$A$7:$S$65536,IN_DTK!Q$5,0),"")</f>
        <v>0</v>
      </c>
      <c r="R227" s="130" t="str">
        <f>IF(ISNA(VLOOKUP($A227,DSSV!$A$7:$S$65536,IN_DTK!R$5,0))=FALSE,VLOOKUP($A227,DSSV!$A$7:$S$65536,IN_DTK!R$5,0),"")</f>
        <v>Không</v>
      </c>
      <c r="S227" s="131">
        <f>IF(ISNA(VLOOKUP($A227,DSSV!$A$7:$S$65536,IN_DTK!S$5,0))=FALSE,VLOOKUP($A227,DSSV!$A$7:$S$65536,IN_DTK!S$5,0),"")</f>
        <v>0</v>
      </c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</row>
    <row r="228" spans="1:55" s="125" customFormat="1" ht="20.100000000000001" customHeight="1">
      <c r="A228" s="123">
        <v>220</v>
      </c>
      <c r="B228" s="126">
        <v>220</v>
      </c>
      <c r="C228" s="126">
        <f>IF(ISNA(VLOOKUP($A228,DSSV!$A$7:$S$65536,IN_DTK!C$5,0))=FALSE,VLOOKUP($A228,DSSV!$A$7:$S$65536,IN_DTK!C$5,0),"")</f>
        <v>0</v>
      </c>
      <c r="D228" s="127">
        <f>IF(ISNA(VLOOKUP($A228,DSSV!$A$7:$S$65536,IN_DTK!D$5,0))=FALSE,VLOOKUP($A228,DSSV!$A$7:$S$65536,IN_DTK!D$5,0),"")</f>
        <v>0</v>
      </c>
      <c r="E228" s="128">
        <f>IF(ISNA(VLOOKUP($A228,DSSV!$A$7:$S$65536,IN_DTK!E$5,0))=FALSE,VLOOKUP($A228,DSSV!$A$7:$S$65536,IN_DTK!E$5,0),"")</f>
        <v>0</v>
      </c>
      <c r="F228" s="126">
        <f>IF(ISNA(VLOOKUP($A228,DSSV!$A$7:$S$65536,IN_DTK!F$5,0))=FALSE,VLOOKUP($A228,DSSV!$A$7:$S$65536,IN_DTK!F$5,0),"")</f>
        <v>0</v>
      </c>
      <c r="G228" s="126">
        <f>IF(ISNA(VLOOKUP($A228,DSSV!$A$7:$S$65536,IN_DTK!G$5,0))=FALSE,VLOOKUP($A228,DSSV!$A$7:$S$65536,IN_DTK!G$5,0),"")</f>
        <v>0</v>
      </c>
      <c r="H228" s="126" t="str">
        <f>IF(ISNA(VLOOKUP($A228,DSSV!$A$7:$S$65536,IN_DTK!H$5,0))=FALSE,IF(H$8&lt;&gt;0,VLOOKUP($A228,DSSV!$A$7:$S$65536,IN_DTK!H$5,0),""),"")</f>
        <v/>
      </c>
      <c r="I228" s="126" t="str">
        <f>IF(ISNA(VLOOKUP($A228,DSSV!$A$7:$S$65536,IN_DTK!I$5,0))=FALSE,IF(I$8&lt;&gt;0,VLOOKUP($A228,DSSV!$A$7:$S$65536,IN_DTK!I$5,0),""),"")</f>
        <v/>
      </c>
      <c r="J228" s="126" t="str">
        <f>IF(ISNA(VLOOKUP($A228,DSSV!$A$7:$S$65536,IN_DTK!J$5,0))=FALSE,IF(J$8&lt;&gt;0,VLOOKUP($A228,DSSV!$A$7:$S$65536,IN_DTK!J$5,0),""),"")</f>
        <v/>
      </c>
      <c r="K228" s="126" t="str">
        <f>IF(ISNA(VLOOKUP($A228,DSSV!$A$7:$S$65536,IN_DTK!K$5,0))=FALSE,IF(K$8&lt;&gt;0,VLOOKUP($A228,DSSV!$A$7:$S$65536,IN_DTK!K$5,0),""),"")</f>
        <v/>
      </c>
      <c r="L228" s="126" t="str">
        <f>IF(ISNA(VLOOKUP($A228,DSSV!$A$7:$S$65536,IN_DTK!L$5,0))=FALSE,IF(L$8&lt;&gt;0,VLOOKUP($A228,DSSV!$A$7:$S$65536,IN_DTK!L$5,0),""),"")</f>
        <v/>
      </c>
      <c r="M228" s="126" t="str">
        <f>IF(ISNA(VLOOKUP($A228,DSSV!$A$7:$S$65536,IN_DTK!M$5,0))=FALSE,IF(M$8&lt;&gt;0,VLOOKUP($A228,DSSV!$A$7:$S$65536,IN_DTK!M$5,0),""),"")</f>
        <v/>
      </c>
      <c r="N228" s="126" t="str">
        <f>IF(ISNA(VLOOKUP($A228,DSSV!$A$7:$S$65536,IN_DTK!N$5,0))=FALSE,IF(N$8&lt;&gt;0,VLOOKUP($A228,DSSV!$A$7:$S$65536,IN_DTK!N$5,0),""),"")</f>
        <v/>
      </c>
      <c r="O228" s="126" t="str">
        <f>IF(ISNA(VLOOKUP($A228,DSSV!$A$7:$S$65536,IN_DTK!O$5,0))=FALSE,IF(O$8&lt;&gt;0,VLOOKUP($A228,DSSV!$A$7:$S$65536,IN_DTK!O$5,0),""),"")</f>
        <v/>
      </c>
      <c r="P228" s="126" t="str">
        <f>IF(ISNA(VLOOKUP($A228,DSSV!$A$7:$S$65536,IN_DTK!P$5,0))=FALSE,IF(P$8&lt;&gt;0,VLOOKUP($A228,DSSV!$A$7:$S$65536,IN_DTK!P$5,0),""),"")</f>
        <v/>
      </c>
      <c r="Q228" s="129">
        <f>IF(ISNA(VLOOKUP($A228,DSSV!$A$7:$S$65536,IN_DTK!Q$5,0))=FALSE,VLOOKUP($A228,DSSV!$A$7:$S$65536,IN_DTK!Q$5,0),"")</f>
        <v>0</v>
      </c>
      <c r="R228" s="130" t="str">
        <f>IF(ISNA(VLOOKUP($A228,DSSV!$A$7:$S$65536,IN_DTK!R$5,0))=FALSE,VLOOKUP($A228,DSSV!$A$7:$S$65536,IN_DTK!R$5,0),"")</f>
        <v>Không</v>
      </c>
      <c r="S228" s="131">
        <f>IF(ISNA(VLOOKUP($A228,DSSV!$A$7:$S$65536,IN_DTK!S$5,0))=FALSE,VLOOKUP($A228,DSSV!$A$7:$S$65536,IN_DTK!S$5,0),"")</f>
        <v>0</v>
      </c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</row>
    <row r="229" spans="1:55" s="125" customFormat="1" ht="20.100000000000001" customHeight="1">
      <c r="A229" s="123">
        <v>221</v>
      </c>
      <c r="B229" s="126">
        <v>221</v>
      </c>
      <c r="C229" s="126">
        <f>IF(ISNA(VLOOKUP($A229,DSSV!$A$7:$S$65536,IN_DTK!C$5,0))=FALSE,VLOOKUP($A229,DSSV!$A$7:$S$65536,IN_DTK!C$5,0),"")</f>
        <v>0</v>
      </c>
      <c r="D229" s="127">
        <f>IF(ISNA(VLOOKUP($A229,DSSV!$A$7:$S$65536,IN_DTK!D$5,0))=FALSE,VLOOKUP($A229,DSSV!$A$7:$S$65536,IN_DTK!D$5,0),"")</f>
        <v>0</v>
      </c>
      <c r="E229" s="128">
        <f>IF(ISNA(VLOOKUP($A229,DSSV!$A$7:$S$65536,IN_DTK!E$5,0))=FALSE,VLOOKUP($A229,DSSV!$A$7:$S$65536,IN_DTK!E$5,0),"")</f>
        <v>0</v>
      </c>
      <c r="F229" s="126">
        <f>IF(ISNA(VLOOKUP($A229,DSSV!$A$7:$S$65536,IN_DTK!F$5,0))=FALSE,VLOOKUP($A229,DSSV!$A$7:$S$65536,IN_DTK!F$5,0),"")</f>
        <v>0</v>
      </c>
      <c r="G229" s="126">
        <f>IF(ISNA(VLOOKUP($A229,DSSV!$A$7:$S$65536,IN_DTK!G$5,0))=FALSE,VLOOKUP($A229,DSSV!$A$7:$S$65536,IN_DTK!G$5,0),"")</f>
        <v>0</v>
      </c>
      <c r="H229" s="126" t="str">
        <f>IF(ISNA(VLOOKUP($A229,DSSV!$A$7:$S$65536,IN_DTK!H$5,0))=FALSE,IF(H$8&lt;&gt;0,VLOOKUP($A229,DSSV!$A$7:$S$65536,IN_DTK!H$5,0),""),"")</f>
        <v/>
      </c>
      <c r="I229" s="126" t="str">
        <f>IF(ISNA(VLOOKUP($A229,DSSV!$A$7:$S$65536,IN_DTK!I$5,0))=FALSE,IF(I$8&lt;&gt;0,VLOOKUP($A229,DSSV!$A$7:$S$65536,IN_DTK!I$5,0),""),"")</f>
        <v/>
      </c>
      <c r="J229" s="126" t="str">
        <f>IF(ISNA(VLOOKUP($A229,DSSV!$A$7:$S$65536,IN_DTK!J$5,0))=FALSE,IF(J$8&lt;&gt;0,VLOOKUP($A229,DSSV!$A$7:$S$65536,IN_DTK!J$5,0),""),"")</f>
        <v/>
      </c>
      <c r="K229" s="126" t="str">
        <f>IF(ISNA(VLOOKUP($A229,DSSV!$A$7:$S$65536,IN_DTK!K$5,0))=FALSE,IF(K$8&lt;&gt;0,VLOOKUP($A229,DSSV!$A$7:$S$65536,IN_DTK!K$5,0),""),"")</f>
        <v/>
      </c>
      <c r="L229" s="126" t="str">
        <f>IF(ISNA(VLOOKUP($A229,DSSV!$A$7:$S$65536,IN_DTK!L$5,0))=FALSE,IF(L$8&lt;&gt;0,VLOOKUP($A229,DSSV!$A$7:$S$65536,IN_DTK!L$5,0),""),"")</f>
        <v/>
      </c>
      <c r="M229" s="126" t="str">
        <f>IF(ISNA(VLOOKUP($A229,DSSV!$A$7:$S$65536,IN_DTK!M$5,0))=FALSE,IF(M$8&lt;&gt;0,VLOOKUP($A229,DSSV!$A$7:$S$65536,IN_DTK!M$5,0),""),"")</f>
        <v/>
      </c>
      <c r="N229" s="126" t="str">
        <f>IF(ISNA(VLOOKUP($A229,DSSV!$A$7:$S$65536,IN_DTK!N$5,0))=FALSE,IF(N$8&lt;&gt;0,VLOOKUP($A229,DSSV!$A$7:$S$65536,IN_DTK!N$5,0),""),"")</f>
        <v/>
      </c>
      <c r="O229" s="126" t="str">
        <f>IF(ISNA(VLOOKUP($A229,DSSV!$A$7:$S$65536,IN_DTK!O$5,0))=FALSE,IF(O$8&lt;&gt;0,VLOOKUP($A229,DSSV!$A$7:$S$65536,IN_DTK!O$5,0),""),"")</f>
        <v/>
      </c>
      <c r="P229" s="126" t="str">
        <f>IF(ISNA(VLOOKUP($A229,DSSV!$A$7:$S$65536,IN_DTK!P$5,0))=FALSE,IF(P$8&lt;&gt;0,VLOOKUP($A229,DSSV!$A$7:$S$65536,IN_DTK!P$5,0),""),"")</f>
        <v/>
      </c>
      <c r="Q229" s="129">
        <f>IF(ISNA(VLOOKUP($A229,DSSV!$A$7:$S$65536,IN_DTK!Q$5,0))=FALSE,VLOOKUP($A229,DSSV!$A$7:$S$65536,IN_DTK!Q$5,0),"")</f>
        <v>0</v>
      </c>
      <c r="R229" s="130" t="str">
        <f>IF(ISNA(VLOOKUP($A229,DSSV!$A$7:$S$65536,IN_DTK!R$5,0))=FALSE,VLOOKUP($A229,DSSV!$A$7:$S$65536,IN_DTK!R$5,0),"")</f>
        <v>Không</v>
      </c>
      <c r="S229" s="131">
        <f>IF(ISNA(VLOOKUP($A229,DSSV!$A$7:$S$65536,IN_DTK!S$5,0))=FALSE,VLOOKUP($A229,DSSV!$A$7:$S$65536,IN_DTK!S$5,0),"")</f>
        <v>0</v>
      </c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</row>
    <row r="230" spans="1:55" s="125" customFormat="1" ht="20.100000000000001" customHeight="1">
      <c r="A230" s="123">
        <v>222</v>
      </c>
      <c r="B230" s="126">
        <v>222</v>
      </c>
      <c r="C230" s="126">
        <f>IF(ISNA(VLOOKUP($A230,DSSV!$A$7:$S$65536,IN_DTK!C$5,0))=FALSE,VLOOKUP($A230,DSSV!$A$7:$S$65536,IN_DTK!C$5,0),"")</f>
        <v>0</v>
      </c>
      <c r="D230" s="127">
        <f>IF(ISNA(VLOOKUP($A230,DSSV!$A$7:$S$65536,IN_DTK!D$5,0))=FALSE,VLOOKUP($A230,DSSV!$A$7:$S$65536,IN_DTK!D$5,0),"")</f>
        <v>0</v>
      </c>
      <c r="E230" s="128">
        <f>IF(ISNA(VLOOKUP($A230,DSSV!$A$7:$S$65536,IN_DTK!E$5,0))=FALSE,VLOOKUP($A230,DSSV!$A$7:$S$65536,IN_DTK!E$5,0),"")</f>
        <v>0</v>
      </c>
      <c r="F230" s="126">
        <f>IF(ISNA(VLOOKUP($A230,DSSV!$A$7:$S$65536,IN_DTK!F$5,0))=FALSE,VLOOKUP($A230,DSSV!$A$7:$S$65536,IN_DTK!F$5,0),"")</f>
        <v>0</v>
      </c>
      <c r="G230" s="126">
        <f>IF(ISNA(VLOOKUP($A230,DSSV!$A$7:$S$65536,IN_DTK!G$5,0))=FALSE,VLOOKUP($A230,DSSV!$A$7:$S$65536,IN_DTK!G$5,0),"")</f>
        <v>0</v>
      </c>
      <c r="H230" s="126" t="str">
        <f>IF(ISNA(VLOOKUP($A230,DSSV!$A$7:$S$65536,IN_DTK!H$5,0))=FALSE,IF(H$8&lt;&gt;0,VLOOKUP($A230,DSSV!$A$7:$S$65536,IN_DTK!H$5,0),""),"")</f>
        <v/>
      </c>
      <c r="I230" s="126" t="str">
        <f>IF(ISNA(VLOOKUP($A230,DSSV!$A$7:$S$65536,IN_DTK!I$5,0))=FALSE,IF(I$8&lt;&gt;0,VLOOKUP($A230,DSSV!$A$7:$S$65536,IN_DTK!I$5,0),""),"")</f>
        <v/>
      </c>
      <c r="J230" s="126" t="str">
        <f>IF(ISNA(VLOOKUP($A230,DSSV!$A$7:$S$65536,IN_DTK!J$5,0))=FALSE,IF(J$8&lt;&gt;0,VLOOKUP($A230,DSSV!$A$7:$S$65536,IN_DTK!J$5,0),""),"")</f>
        <v/>
      </c>
      <c r="K230" s="126" t="str">
        <f>IF(ISNA(VLOOKUP($A230,DSSV!$A$7:$S$65536,IN_DTK!K$5,0))=FALSE,IF(K$8&lt;&gt;0,VLOOKUP($A230,DSSV!$A$7:$S$65536,IN_DTK!K$5,0),""),"")</f>
        <v/>
      </c>
      <c r="L230" s="126" t="str">
        <f>IF(ISNA(VLOOKUP($A230,DSSV!$A$7:$S$65536,IN_DTK!L$5,0))=FALSE,IF(L$8&lt;&gt;0,VLOOKUP($A230,DSSV!$A$7:$S$65536,IN_DTK!L$5,0),""),"")</f>
        <v/>
      </c>
      <c r="M230" s="126" t="str">
        <f>IF(ISNA(VLOOKUP($A230,DSSV!$A$7:$S$65536,IN_DTK!M$5,0))=FALSE,IF(M$8&lt;&gt;0,VLOOKUP($A230,DSSV!$A$7:$S$65536,IN_DTK!M$5,0),""),"")</f>
        <v/>
      </c>
      <c r="N230" s="126" t="str">
        <f>IF(ISNA(VLOOKUP($A230,DSSV!$A$7:$S$65536,IN_DTK!N$5,0))=FALSE,IF(N$8&lt;&gt;0,VLOOKUP($A230,DSSV!$A$7:$S$65536,IN_DTK!N$5,0),""),"")</f>
        <v/>
      </c>
      <c r="O230" s="126" t="str">
        <f>IF(ISNA(VLOOKUP($A230,DSSV!$A$7:$S$65536,IN_DTK!O$5,0))=FALSE,IF(O$8&lt;&gt;0,VLOOKUP($A230,DSSV!$A$7:$S$65536,IN_DTK!O$5,0),""),"")</f>
        <v/>
      </c>
      <c r="P230" s="126" t="str">
        <f>IF(ISNA(VLOOKUP($A230,DSSV!$A$7:$S$65536,IN_DTK!P$5,0))=FALSE,IF(P$8&lt;&gt;0,VLOOKUP($A230,DSSV!$A$7:$S$65536,IN_DTK!P$5,0),""),"")</f>
        <v/>
      </c>
      <c r="Q230" s="129">
        <f>IF(ISNA(VLOOKUP($A230,DSSV!$A$7:$S$65536,IN_DTK!Q$5,0))=FALSE,VLOOKUP($A230,DSSV!$A$7:$S$65536,IN_DTK!Q$5,0),"")</f>
        <v>0</v>
      </c>
      <c r="R230" s="130" t="str">
        <f>IF(ISNA(VLOOKUP($A230,DSSV!$A$7:$S$65536,IN_DTK!R$5,0))=FALSE,VLOOKUP($A230,DSSV!$A$7:$S$65536,IN_DTK!R$5,0),"")</f>
        <v>Không</v>
      </c>
      <c r="S230" s="131">
        <f>IF(ISNA(VLOOKUP($A230,DSSV!$A$7:$S$65536,IN_DTK!S$5,0))=FALSE,VLOOKUP($A230,DSSV!$A$7:$S$65536,IN_DTK!S$5,0),"")</f>
        <v>0</v>
      </c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</row>
    <row r="231" spans="1:55" s="125" customFormat="1" ht="20.100000000000001" customHeight="1">
      <c r="A231" s="123">
        <v>223</v>
      </c>
      <c r="B231" s="126">
        <v>223</v>
      </c>
      <c r="C231" s="126">
        <f>IF(ISNA(VLOOKUP($A231,DSSV!$A$7:$S$65536,IN_DTK!C$5,0))=FALSE,VLOOKUP($A231,DSSV!$A$7:$S$65536,IN_DTK!C$5,0),"")</f>
        <v>0</v>
      </c>
      <c r="D231" s="127">
        <f>IF(ISNA(VLOOKUP($A231,DSSV!$A$7:$S$65536,IN_DTK!D$5,0))=FALSE,VLOOKUP($A231,DSSV!$A$7:$S$65536,IN_DTK!D$5,0),"")</f>
        <v>0</v>
      </c>
      <c r="E231" s="128">
        <f>IF(ISNA(VLOOKUP($A231,DSSV!$A$7:$S$65536,IN_DTK!E$5,0))=FALSE,VLOOKUP($A231,DSSV!$A$7:$S$65536,IN_DTK!E$5,0),"")</f>
        <v>0</v>
      </c>
      <c r="F231" s="126">
        <f>IF(ISNA(VLOOKUP($A231,DSSV!$A$7:$S$65536,IN_DTK!F$5,0))=FALSE,VLOOKUP($A231,DSSV!$A$7:$S$65536,IN_DTK!F$5,0),"")</f>
        <v>0</v>
      </c>
      <c r="G231" s="126">
        <f>IF(ISNA(VLOOKUP($A231,DSSV!$A$7:$S$65536,IN_DTK!G$5,0))=FALSE,VLOOKUP($A231,DSSV!$A$7:$S$65536,IN_DTK!G$5,0),"")</f>
        <v>0</v>
      </c>
      <c r="H231" s="126" t="str">
        <f>IF(ISNA(VLOOKUP($A231,DSSV!$A$7:$S$65536,IN_DTK!H$5,0))=FALSE,IF(H$8&lt;&gt;0,VLOOKUP($A231,DSSV!$A$7:$S$65536,IN_DTK!H$5,0),""),"")</f>
        <v/>
      </c>
      <c r="I231" s="126" t="str">
        <f>IF(ISNA(VLOOKUP($A231,DSSV!$A$7:$S$65536,IN_DTK!I$5,0))=FALSE,IF(I$8&lt;&gt;0,VLOOKUP($A231,DSSV!$A$7:$S$65536,IN_DTK!I$5,0),""),"")</f>
        <v/>
      </c>
      <c r="J231" s="126" t="str">
        <f>IF(ISNA(VLOOKUP($A231,DSSV!$A$7:$S$65536,IN_DTK!J$5,0))=FALSE,IF(J$8&lt;&gt;0,VLOOKUP($A231,DSSV!$A$7:$S$65536,IN_DTK!J$5,0),""),"")</f>
        <v/>
      </c>
      <c r="K231" s="126" t="str">
        <f>IF(ISNA(VLOOKUP($A231,DSSV!$A$7:$S$65536,IN_DTK!K$5,0))=FALSE,IF(K$8&lt;&gt;0,VLOOKUP($A231,DSSV!$A$7:$S$65536,IN_DTK!K$5,0),""),"")</f>
        <v/>
      </c>
      <c r="L231" s="126" t="str">
        <f>IF(ISNA(VLOOKUP($A231,DSSV!$A$7:$S$65536,IN_DTK!L$5,0))=FALSE,IF(L$8&lt;&gt;0,VLOOKUP($A231,DSSV!$A$7:$S$65536,IN_DTK!L$5,0),""),"")</f>
        <v/>
      </c>
      <c r="M231" s="126" t="str">
        <f>IF(ISNA(VLOOKUP($A231,DSSV!$A$7:$S$65536,IN_DTK!M$5,0))=FALSE,IF(M$8&lt;&gt;0,VLOOKUP($A231,DSSV!$A$7:$S$65536,IN_DTK!M$5,0),""),"")</f>
        <v/>
      </c>
      <c r="N231" s="126" t="str">
        <f>IF(ISNA(VLOOKUP($A231,DSSV!$A$7:$S$65536,IN_DTK!N$5,0))=FALSE,IF(N$8&lt;&gt;0,VLOOKUP($A231,DSSV!$A$7:$S$65536,IN_DTK!N$5,0),""),"")</f>
        <v/>
      </c>
      <c r="O231" s="126" t="str">
        <f>IF(ISNA(VLOOKUP($A231,DSSV!$A$7:$S$65536,IN_DTK!O$5,0))=FALSE,IF(O$8&lt;&gt;0,VLOOKUP($A231,DSSV!$A$7:$S$65536,IN_DTK!O$5,0),""),"")</f>
        <v/>
      </c>
      <c r="P231" s="126" t="str">
        <f>IF(ISNA(VLOOKUP($A231,DSSV!$A$7:$S$65536,IN_DTK!P$5,0))=FALSE,IF(P$8&lt;&gt;0,VLOOKUP($A231,DSSV!$A$7:$S$65536,IN_DTK!P$5,0),""),"")</f>
        <v/>
      </c>
      <c r="Q231" s="129">
        <f>IF(ISNA(VLOOKUP($A231,DSSV!$A$7:$S$65536,IN_DTK!Q$5,0))=FALSE,VLOOKUP($A231,DSSV!$A$7:$S$65536,IN_DTK!Q$5,0),"")</f>
        <v>0</v>
      </c>
      <c r="R231" s="130" t="str">
        <f>IF(ISNA(VLOOKUP($A231,DSSV!$A$7:$S$65536,IN_DTK!R$5,0))=FALSE,VLOOKUP($A231,DSSV!$A$7:$S$65536,IN_DTK!R$5,0),"")</f>
        <v>Không</v>
      </c>
      <c r="S231" s="131">
        <f>IF(ISNA(VLOOKUP($A231,DSSV!$A$7:$S$65536,IN_DTK!S$5,0))=FALSE,VLOOKUP($A231,DSSV!$A$7:$S$65536,IN_DTK!S$5,0),"")</f>
        <v>0</v>
      </c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</row>
    <row r="232" spans="1:55" s="125" customFormat="1" ht="20.100000000000001" customHeight="1">
      <c r="A232" s="123">
        <v>224</v>
      </c>
      <c r="B232" s="126">
        <v>224</v>
      </c>
      <c r="C232" s="126">
        <f>IF(ISNA(VLOOKUP($A232,DSSV!$A$7:$S$65536,IN_DTK!C$5,0))=FALSE,VLOOKUP($A232,DSSV!$A$7:$S$65536,IN_DTK!C$5,0),"")</f>
        <v>0</v>
      </c>
      <c r="D232" s="127">
        <f>IF(ISNA(VLOOKUP($A232,DSSV!$A$7:$S$65536,IN_DTK!D$5,0))=FALSE,VLOOKUP($A232,DSSV!$A$7:$S$65536,IN_DTK!D$5,0),"")</f>
        <v>0</v>
      </c>
      <c r="E232" s="128">
        <f>IF(ISNA(VLOOKUP($A232,DSSV!$A$7:$S$65536,IN_DTK!E$5,0))=FALSE,VLOOKUP($A232,DSSV!$A$7:$S$65536,IN_DTK!E$5,0),"")</f>
        <v>0</v>
      </c>
      <c r="F232" s="126">
        <f>IF(ISNA(VLOOKUP($A232,DSSV!$A$7:$S$65536,IN_DTK!F$5,0))=FALSE,VLOOKUP($A232,DSSV!$A$7:$S$65536,IN_DTK!F$5,0),"")</f>
        <v>0</v>
      </c>
      <c r="G232" s="126">
        <f>IF(ISNA(VLOOKUP($A232,DSSV!$A$7:$S$65536,IN_DTK!G$5,0))=FALSE,VLOOKUP($A232,DSSV!$A$7:$S$65536,IN_DTK!G$5,0),"")</f>
        <v>0</v>
      </c>
      <c r="H232" s="126" t="str">
        <f>IF(ISNA(VLOOKUP($A232,DSSV!$A$7:$S$65536,IN_DTK!H$5,0))=FALSE,IF(H$8&lt;&gt;0,VLOOKUP($A232,DSSV!$A$7:$S$65536,IN_DTK!H$5,0),""),"")</f>
        <v/>
      </c>
      <c r="I232" s="126" t="str">
        <f>IF(ISNA(VLOOKUP($A232,DSSV!$A$7:$S$65536,IN_DTK!I$5,0))=FALSE,IF(I$8&lt;&gt;0,VLOOKUP($A232,DSSV!$A$7:$S$65536,IN_DTK!I$5,0),""),"")</f>
        <v/>
      </c>
      <c r="J232" s="126" t="str">
        <f>IF(ISNA(VLOOKUP($A232,DSSV!$A$7:$S$65536,IN_DTK!J$5,0))=FALSE,IF(J$8&lt;&gt;0,VLOOKUP($A232,DSSV!$A$7:$S$65536,IN_DTK!J$5,0),""),"")</f>
        <v/>
      </c>
      <c r="K232" s="126" t="str">
        <f>IF(ISNA(VLOOKUP($A232,DSSV!$A$7:$S$65536,IN_DTK!K$5,0))=FALSE,IF(K$8&lt;&gt;0,VLOOKUP($A232,DSSV!$A$7:$S$65536,IN_DTK!K$5,0),""),"")</f>
        <v/>
      </c>
      <c r="L232" s="126" t="str">
        <f>IF(ISNA(VLOOKUP($A232,DSSV!$A$7:$S$65536,IN_DTK!L$5,0))=FALSE,IF(L$8&lt;&gt;0,VLOOKUP($A232,DSSV!$A$7:$S$65536,IN_DTK!L$5,0),""),"")</f>
        <v/>
      </c>
      <c r="M232" s="126" t="str">
        <f>IF(ISNA(VLOOKUP($A232,DSSV!$A$7:$S$65536,IN_DTK!M$5,0))=FALSE,IF(M$8&lt;&gt;0,VLOOKUP($A232,DSSV!$A$7:$S$65536,IN_DTK!M$5,0),""),"")</f>
        <v/>
      </c>
      <c r="N232" s="126" t="str">
        <f>IF(ISNA(VLOOKUP($A232,DSSV!$A$7:$S$65536,IN_DTK!N$5,0))=FALSE,IF(N$8&lt;&gt;0,VLOOKUP($A232,DSSV!$A$7:$S$65536,IN_DTK!N$5,0),""),"")</f>
        <v/>
      </c>
      <c r="O232" s="126" t="str">
        <f>IF(ISNA(VLOOKUP($A232,DSSV!$A$7:$S$65536,IN_DTK!O$5,0))=FALSE,IF(O$8&lt;&gt;0,VLOOKUP($A232,DSSV!$A$7:$S$65536,IN_DTK!O$5,0),""),"")</f>
        <v/>
      </c>
      <c r="P232" s="126" t="str">
        <f>IF(ISNA(VLOOKUP($A232,DSSV!$A$7:$S$65536,IN_DTK!P$5,0))=FALSE,IF(P$8&lt;&gt;0,VLOOKUP($A232,DSSV!$A$7:$S$65536,IN_DTK!P$5,0),""),"")</f>
        <v/>
      </c>
      <c r="Q232" s="129">
        <f>IF(ISNA(VLOOKUP($A232,DSSV!$A$7:$S$65536,IN_DTK!Q$5,0))=FALSE,VLOOKUP($A232,DSSV!$A$7:$S$65536,IN_DTK!Q$5,0),"")</f>
        <v>0</v>
      </c>
      <c r="R232" s="130" t="str">
        <f>IF(ISNA(VLOOKUP($A232,DSSV!$A$7:$S$65536,IN_DTK!R$5,0))=FALSE,VLOOKUP($A232,DSSV!$A$7:$S$65536,IN_DTK!R$5,0),"")</f>
        <v>Không</v>
      </c>
      <c r="S232" s="131">
        <f>IF(ISNA(VLOOKUP($A232,DSSV!$A$7:$S$65536,IN_DTK!S$5,0))=FALSE,VLOOKUP($A232,DSSV!$A$7:$S$65536,IN_DTK!S$5,0),"")</f>
        <v>0</v>
      </c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</row>
    <row r="233" spans="1:55" s="125" customFormat="1" ht="20.100000000000001" customHeight="1">
      <c r="A233" s="123">
        <v>225</v>
      </c>
      <c r="B233" s="126">
        <v>225</v>
      </c>
      <c r="C233" s="126">
        <f>IF(ISNA(VLOOKUP($A233,DSSV!$A$7:$S$65536,IN_DTK!C$5,0))=FALSE,VLOOKUP($A233,DSSV!$A$7:$S$65536,IN_DTK!C$5,0),"")</f>
        <v>0</v>
      </c>
      <c r="D233" s="127">
        <f>IF(ISNA(VLOOKUP($A233,DSSV!$A$7:$S$65536,IN_DTK!D$5,0))=FALSE,VLOOKUP($A233,DSSV!$A$7:$S$65536,IN_DTK!D$5,0),"")</f>
        <v>0</v>
      </c>
      <c r="E233" s="128">
        <f>IF(ISNA(VLOOKUP($A233,DSSV!$A$7:$S$65536,IN_DTK!E$5,0))=FALSE,VLOOKUP($A233,DSSV!$A$7:$S$65536,IN_DTK!E$5,0),"")</f>
        <v>0</v>
      </c>
      <c r="F233" s="126">
        <f>IF(ISNA(VLOOKUP($A233,DSSV!$A$7:$S$65536,IN_DTK!F$5,0))=FALSE,VLOOKUP($A233,DSSV!$A$7:$S$65536,IN_DTK!F$5,0),"")</f>
        <v>0</v>
      </c>
      <c r="G233" s="126">
        <f>IF(ISNA(VLOOKUP($A233,DSSV!$A$7:$S$65536,IN_DTK!G$5,0))=FALSE,VLOOKUP($A233,DSSV!$A$7:$S$65536,IN_DTK!G$5,0),"")</f>
        <v>0</v>
      </c>
      <c r="H233" s="126" t="str">
        <f>IF(ISNA(VLOOKUP($A233,DSSV!$A$7:$S$65536,IN_DTK!H$5,0))=FALSE,IF(H$8&lt;&gt;0,VLOOKUP($A233,DSSV!$A$7:$S$65536,IN_DTK!H$5,0),""),"")</f>
        <v/>
      </c>
      <c r="I233" s="126" t="str">
        <f>IF(ISNA(VLOOKUP($A233,DSSV!$A$7:$S$65536,IN_DTK!I$5,0))=FALSE,IF(I$8&lt;&gt;0,VLOOKUP($A233,DSSV!$A$7:$S$65536,IN_DTK!I$5,0),""),"")</f>
        <v/>
      </c>
      <c r="J233" s="126" t="str">
        <f>IF(ISNA(VLOOKUP($A233,DSSV!$A$7:$S$65536,IN_DTK!J$5,0))=FALSE,IF(J$8&lt;&gt;0,VLOOKUP($A233,DSSV!$A$7:$S$65536,IN_DTK!J$5,0),""),"")</f>
        <v/>
      </c>
      <c r="K233" s="126" t="str">
        <f>IF(ISNA(VLOOKUP($A233,DSSV!$A$7:$S$65536,IN_DTK!K$5,0))=FALSE,IF(K$8&lt;&gt;0,VLOOKUP($A233,DSSV!$A$7:$S$65536,IN_DTK!K$5,0),""),"")</f>
        <v/>
      </c>
      <c r="L233" s="126" t="str">
        <f>IF(ISNA(VLOOKUP($A233,DSSV!$A$7:$S$65536,IN_DTK!L$5,0))=FALSE,IF(L$8&lt;&gt;0,VLOOKUP($A233,DSSV!$A$7:$S$65536,IN_DTK!L$5,0),""),"")</f>
        <v/>
      </c>
      <c r="M233" s="126" t="str">
        <f>IF(ISNA(VLOOKUP($A233,DSSV!$A$7:$S$65536,IN_DTK!M$5,0))=FALSE,IF(M$8&lt;&gt;0,VLOOKUP($A233,DSSV!$A$7:$S$65536,IN_DTK!M$5,0),""),"")</f>
        <v/>
      </c>
      <c r="N233" s="126" t="str">
        <f>IF(ISNA(VLOOKUP($A233,DSSV!$A$7:$S$65536,IN_DTK!N$5,0))=FALSE,IF(N$8&lt;&gt;0,VLOOKUP($A233,DSSV!$A$7:$S$65536,IN_DTK!N$5,0),""),"")</f>
        <v/>
      </c>
      <c r="O233" s="126" t="str">
        <f>IF(ISNA(VLOOKUP($A233,DSSV!$A$7:$S$65536,IN_DTK!O$5,0))=FALSE,IF(O$8&lt;&gt;0,VLOOKUP($A233,DSSV!$A$7:$S$65536,IN_DTK!O$5,0),""),"")</f>
        <v/>
      </c>
      <c r="P233" s="126" t="str">
        <f>IF(ISNA(VLOOKUP($A233,DSSV!$A$7:$S$65536,IN_DTK!P$5,0))=FALSE,IF(P$8&lt;&gt;0,VLOOKUP($A233,DSSV!$A$7:$S$65536,IN_DTK!P$5,0),""),"")</f>
        <v/>
      </c>
      <c r="Q233" s="129">
        <f>IF(ISNA(VLOOKUP($A233,DSSV!$A$7:$S$65536,IN_DTK!Q$5,0))=FALSE,VLOOKUP($A233,DSSV!$A$7:$S$65536,IN_DTK!Q$5,0),"")</f>
        <v>0</v>
      </c>
      <c r="R233" s="130" t="str">
        <f>IF(ISNA(VLOOKUP($A233,DSSV!$A$7:$S$65536,IN_DTK!R$5,0))=FALSE,VLOOKUP($A233,DSSV!$A$7:$S$65536,IN_DTK!R$5,0),"")</f>
        <v>Không</v>
      </c>
      <c r="S233" s="131">
        <f>IF(ISNA(VLOOKUP($A233,DSSV!$A$7:$S$65536,IN_DTK!S$5,0))=FALSE,VLOOKUP($A233,DSSV!$A$7:$S$65536,IN_DTK!S$5,0),"")</f>
        <v>0</v>
      </c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</row>
    <row r="234" spans="1:55" s="125" customFormat="1" ht="20.100000000000001" customHeight="1">
      <c r="A234" s="123">
        <v>226</v>
      </c>
      <c r="B234" s="126">
        <v>226</v>
      </c>
      <c r="C234" s="126">
        <f>IF(ISNA(VLOOKUP($A234,DSSV!$A$7:$S$65536,IN_DTK!C$5,0))=FALSE,VLOOKUP($A234,DSSV!$A$7:$S$65536,IN_DTK!C$5,0),"")</f>
        <v>0</v>
      </c>
      <c r="D234" s="127">
        <f>IF(ISNA(VLOOKUP($A234,DSSV!$A$7:$S$65536,IN_DTK!D$5,0))=FALSE,VLOOKUP($A234,DSSV!$A$7:$S$65536,IN_DTK!D$5,0),"")</f>
        <v>0</v>
      </c>
      <c r="E234" s="128">
        <f>IF(ISNA(VLOOKUP($A234,DSSV!$A$7:$S$65536,IN_DTK!E$5,0))=FALSE,VLOOKUP($A234,DSSV!$A$7:$S$65536,IN_DTK!E$5,0),"")</f>
        <v>0</v>
      </c>
      <c r="F234" s="126">
        <f>IF(ISNA(VLOOKUP($A234,DSSV!$A$7:$S$65536,IN_DTK!F$5,0))=FALSE,VLOOKUP($A234,DSSV!$A$7:$S$65536,IN_DTK!F$5,0),"")</f>
        <v>0</v>
      </c>
      <c r="G234" s="126">
        <f>IF(ISNA(VLOOKUP($A234,DSSV!$A$7:$S$65536,IN_DTK!G$5,0))=FALSE,VLOOKUP($A234,DSSV!$A$7:$S$65536,IN_DTK!G$5,0),"")</f>
        <v>0</v>
      </c>
      <c r="H234" s="126" t="str">
        <f>IF(ISNA(VLOOKUP($A234,DSSV!$A$7:$S$65536,IN_DTK!H$5,0))=FALSE,IF(H$8&lt;&gt;0,VLOOKUP($A234,DSSV!$A$7:$S$65536,IN_DTK!H$5,0),""),"")</f>
        <v/>
      </c>
      <c r="I234" s="126" t="str">
        <f>IF(ISNA(VLOOKUP($A234,DSSV!$A$7:$S$65536,IN_DTK!I$5,0))=FALSE,IF(I$8&lt;&gt;0,VLOOKUP($A234,DSSV!$A$7:$S$65536,IN_DTK!I$5,0),""),"")</f>
        <v/>
      </c>
      <c r="J234" s="126" t="str">
        <f>IF(ISNA(VLOOKUP($A234,DSSV!$A$7:$S$65536,IN_DTK!J$5,0))=FALSE,IF(J$8&lt;&gt;0,VLOOKUP($A234,DSSV!$A$7:$S$65536,IN_DTK!J$5,0),""),"")</f>
        <v/>
      </c>
      <c r="K234" s="126" t="str">
        <f>IF(ISNA(VLOOKUP($A234,DSSV!$A$7:$S$65536,IN_DTK!K$5,0))=FALSE,IF(K$8&lt;&gt;0,VLOOKUP($A234,DSSV!$A$7:$S$65536,IN_DTK!K$5,0),""),"")</f>
        <v/>
      </c>
      <c r="L234" s="126" t="str">
        <f>IF(ISNA(VLOOKUP($A234,DSSV!$A$7:$S$65536,IN_DTK!L$5,0))=FALSE,IF(L$8&lt;&gt;0,VLOOKUP($A234,DSSV!$A$7:$S$65536,IN_DTK!L$5,0),""),"")</f>
        <v/>
      </c>
      <c r="M234" s="126" t="str">
        <f>IF(ISNA(VLOOKUP($A234,DSSV!$A$7:$S$65536,IN_DTK!M$5,0))=FALSE,IF(M$8&lt;&gt;0,VLOOKUP($A234,DSSV!$A$7:$S$65536,IN_DTK!M$5,0),""),"")</f>
        <v/>
      </c>
      <c r="N234" s="126" t="str">
        <f>IF(ISNA(VLOOKUP($A234,DSSV!$A$7:$S$65536,IN_DTK!N$5,0))=FALSE,IF(N$8&lt;&gt;0,VLOOKUP($A234,DSSV!$A$7:$S$65536,IN_DTK!N$5,0),""),"")</f>
        <v/>
      </c>
      <c r="O234" s="126" t="str">
        <f>IF(ISNA(VLOOKUP($A234,DSSV!$A$7:$S$65536,IN_DTK!O$5,0))=FALSE,IF(O$8&lt;&gt;0,VLOOKUP($A234,DSSV!$A$7:$S$65536,IN_DTK!O$5,0),""),"")</f>
        <v/>
      </c>
      <c r="P234" s="126" t="str">
        <f>IF(ISNA(VLOOKUP($A234,DSSV!$A$7:$S$65536,IN_DTK!P$5,0))=FALSE,IF(P$8&lt;&gt;0,VLOOKUP($A234,DSSV!$A$7:$S$65536,IN_DTK!P$5,0),""),"")</f>
        <v/>
      </c>
      <c r="Q234" s="129">
        <f>IF(ISNA(VLOOKUP($A234,DSSV!$A$7:$S$65536,IN_DTK!Q$5,0))=FALSE,VLOOKUP($A234,DSSV!$A$7:$S$65536,IN_DTK!Q$5,0),"")</f>
        <v>0</v>
      </c>
      <c r="R234" s="130" t="str">
        <f>IF(ISNA(VLOOKUP($A234,DSSV!$A$7:$S$65536,IN_DTK!R$5,0))=FALSE,VLOOKUP($A234,DSSV!$A$7:$S$65536,IN_DTK!R$5,0),"")</f>
        <v>Không</v>
      </c>
      <c r="S234" s="131">
        <f>IF(ISNA(VLOOKUP($A234,DSSV!$A$7:$S$65536,IN_DTK!S$5,0))=FALSE,VLOOKUP($A234,DSSV!$A$7:$S$65536,IN_DTK!S$5,0),"")</f>
        <v>0</v>
      </c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</row>
    <row r="235" spans="1:55" s="125" customFormat="1" ht="20.100000000000001" customHeight="1">
      <c r="A235" s="123">
        <v>227</v>
      </c>
      <c r="B235" s="126">
        <v>227</v>
      </c>
      <c r="C235" s="126">
        <f>IF(ISNA(VLOOKUP($A235,DSSV!$A$7:$S$65536,IN_DTK!C$5,0))=FALSE,VLOOKUP($A235,DSSV!$A$7:$S$65536,IN_DTK!C$5,0),"")</f>
        <v>0</v>
      </c>
      <c r="D235" s="127">
        <f>IF(ISNA(VLOOKUP($A235,DSSV!$A$7:$S$65536,IN_DTK!D$5,0))=FALSE,VLOOKUP($A235,DSSV!$A$7:$S$65536,IN_DTK!D$5,0),"")</f>
        <v>0</v>
      </c>
      <c r="E235" s="128">
        <f>IF(ISNA(VLOOKUP($A235,DSSV!$A$7:$S$65536,IN_DTK!E$5,0))=FALSE,VLOOKUP($A235,DSSV!$A$7:$S$65536,IN_DTK!E$5,0),"")</f>
        <v>0</v>
      </c>
      <c r="F235" s="126">
        <f>IF(ISNA(VLOOKUP($A235,DSSV!$A$7:$S$65536,IN_DTK!F$5,0))=FALSE,VLOOKUP($A235,DSSV!$A$7:$S$65536,IN_DTK!F$5,0),"")</f>
        <v>0</v>
      </c>
      <c r="G235" s="126">
        <f>IF(ISNA(VLOOKUP($A235,DSSV!$A$7:$S$65536,IN_DTK!G$5,0))=FALSE,VLOOKUP($A235,DSSV!$A$7:$S$65536,IN_DTK!G$5,0),"")</f>
        <v>0</v>
      </c>
      <c r="H235" s="126" t="str">
        <f>IF(ISNA(VLOOKUP($A235,DSSV!$A$7:$S$65536,IN_DTK!H$5,0))=FALSE,IF(H$8&lt;&gt;0,VLOOKUP($A235,DSSV!$A$7:$S$65536,IN_DTK!H$5,0),""),"")</f>
        <v/>
      </c>
      <c r="I235" s="126" t="str">
        <f>IF(ISNA(VLOOKUP($A235,DSSV!$A$7:$S$65536,IN_DTK!I$5,0))=FALSE,IF(I$8&lt;&gt;0,VLOOKUP($A235,DSSV!$A$7:$S$65536,IN_DTK!I$5,0),""),"")</f>
        <v/>
      </c>
      <c r="J235" s="126" t="str">
        <f>IF(ISNA(VLOOKUP($A235,DSSV!$A$7:$S$65536,IN_DTK!J$5,0))=FALSE,IF(J$8&lt;&gt;0,VLOOKUP($A235,DSSV!$A$7:$S$65536,IN_DTK!J$5,0),""),"")</f>
        <v/>
      </c>
      <c r="K235" s="126" t="str">
        <f>IF(ISNA(VLOOKUP($A235,DSSV!$A$7:$S$65536,IN_DTK!K$5,0))=FALSE,IF(K$8&lt;&gt;0,VLOOKUP($A235,DSSV!$A$7:$S$65536,IN_DTK!K$5,0),""),"")</f>
        <v/>
      </c>
      <c r="L235" s="126" t="str">
        <f>IF(ISNA(VLOOKUP($A235,DSSV!$A$7:$S$65536,IN_DTK!L$5,0))=FALSE,IF(L$8&lt;&gt;0,VLOOKUP($A235,DSSV!$A$7:$S$65536,IN_DTK!L$5,0),""),"")</f>
        <v/>
      </c>
      <c r="M235" s="126" t="str">
        <f>IF(ISNA(VLOOKUP($A235,DSSV!$A$7:$S$65536,IN_DTK!M$5,0))=FALSE,IF(M$8&lt;&gt;0,VLOOKUP($A235,DSSV!$A$7:$S$65536,IN_DTK!M$5,0),""),"")</f>
        <v/>
      </c>
      <c r="N235" s="126" t="str">
        <f>IF(ISNA(VLOOKUP($A235,DSSV!$A$7:$S$65536,IN_DTK!N$5,0))=FALSE,IF(N$8&lt;&gt;0,VLOOKUP($A235,DSSV!$A$7:$S$65536,IN_DTK!N$5,0),""),"")</f>
        <v/>
      </c>
      <c r="O235" s="126" t="str">
        <f>IF(ISNA(VLOOKUP($A235,DSSV!$A$7:$S$65536,IN_DTK!O$5,0))=FALSE,IF(O$8&lt;&gt;0,VLOOKUP($A235,DSSV!$A$7:$S$65536,IN_DTK!O$5,0),""),"")</f>
        <v/>
      </c>
      <c r="P235" s="126" t="str">
        <f>IF(ISNA(VLOOKUP($A235,DSSV!$A$7:$S$65536,IN_DTK!P$5,0))=FALSE,IF(P$8&lt;&gt;0,VLOOKUP($A235,DSSV!$A$7:$S$65536,IN_DTK!P$5,0),""),"")</f>
        <v/>
      </c>
      <c r="Q235" s="129">
        <f>IF(ISNA(VLOOKUP($A235,DSSV!$A$7:$S$65536,IN_DTK!Q$5,0))=FALSE,VLOOKUP($A235,DSSV!$A$7:$S$65536,IN_DTK!Q$5,0),"")</f>
        <v>0</v>
      </c>
      <c r="R235" s="130" t="str">
        <f>IF(ISNA(VLOOKUP($A235,DSSV!$A$7:$S$65536,IN_DTK!R$5,0))=FALSE,VLOOKUP($A235,DSSV!$A$7:$S$65536,IN_DTK!R$5,0),"")</f>
        <v>Không</v>
      </c>
      <c r="S235" s="131">
        <f>IF(ISNA(VLOOKUP($A235,DSSV!$A$7:$S$65536,IN_DTK!S$5,0))=FALSE,VLOOKUP($A235,DSSV!$A$7:$S$65536,IN_DTK!S$5,0),"")</f>
        <v>0</v>
      </c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</row>
    <row r="236" spans="1:55" s="125" customFormat="1" ht="20.100000000000001" customHeight="1">
      <c r="A236" s="123">
        <v>228</v>
      </c>
      <c r="B236" s="126">
        <v>228</v>
      </c>
      <c r="C236" s="126">
        <f>IF(ISNA(VLOOKUP($A236,DSSV!$A$7:$S$65536,IN_DTK!C$5,0))=FALSE,VLOOKUP($A236,DSSV!$A$7:$S$65536,IN_DTK!C$5,0),"")</f>
        <v>0</v>
      </c>
      <c r="D236" s="127">
        <f>IF(ISNA(VLOOKUP($A236,DSSV!$A$7:$S$65536,IN_DTK!D$5,0))=FALSE,VLOOKUP($A236,DSSV!$A$7:$S$65536,IN_DTK!D$5,0),"")</f>
        <v>0</v>
      </c>
      <c r="E236" s="128">
        <f>IF(ISNA(VLOOKUP($A236,DSSV!$A$7:$S$65536,IN_DTK!E$5,0))=FALSE,VLOOKUP($A236,DSSV!$A$7:$S$65536,IN_DTK!E$5,0),"")</f>
        <v>0</v>
      </c>
      <c r="F236" s="126">
        <f>IF(ISNA(VLOOKUP($A236,DSSV!$A$7:$S$65536,IN_DTK!F$5,0))=FALSE,VLOOKUP($A236,DSSV!$A$7:$S$65536,IN_DTK!F$5,0),"")</f>
        <v>0</v>
      </c>
      <c r="G236" s="126">
        <f>IF(ISNA(VLOOKUP($A236,DSSV!$A$7:$S$65536,IN_DTK!G$5,0))=FALSE,VLOOKUP($A236,DSSV!$A$7:$S$65536,IN_DTK!G$5,0),"")</f>
        <v>0</v>
      </c>
      <c r="H236" s="126" t="str">
        <f>IF(ISNA(VLOOKUP($A236,DSSV!$A$7:$S$65536,IN_DTK!H$5,0))=FALSE,IF(H$8&lt;&gt;0,VLOOKUP($A236,DSSV!$A$7:$S$65536,IN_DTK!H$5,0),""),"")</f>
        <v/>
      </c>
      <c r="I236" s="126" t="str">
        <f>IF(ISNA(VLOOKUP($A236,DSSV!$A$7:$S$65536,IN_DTK!I$5,0))=FALSE,IF(I$8&lt;&gt;0,VLOOKUP($A236,DSSV!$A$7:$S$65536,IN_DTK!I$5,0),""),"")</f>
        <v/>
      </c>
      <c r="J236" s="126" t="str">
        <f>IF(ISNA(VLOOKUP($A236,DSSV!$A$7:$S$65536,IN_DTK!J$5,0))=FALSE,IF(J$8&lt;&gt;0,VLOOKUP($A236,DSSV!$A$7:$S$65536,IN_DTK!J$5,0),""),"")</f>
        <v/>
      </c>
      <c r="K236" s="126" t="str">
        <f>IF(ISNA(VLOOKUP($A236,DSSV!$A$7:$S$65536,IN_DTK!K$5,0))=FALSE,IF(K$8&lt;&gt;0,VLOOKUP($A236,DSSV!$A$7:$S$65536,IN_DTK!K$5,0),""),"")</f>
        <v/>
      </c>
      <c r="L236" s="126" t="str">
        <f>IF(ISNA(VLOOKUP($A236,DSSV!$A$7:$S$65536,IN_DTK!L$5,0))=FALSE,IF(L$8&lt;&gt;0,VLOOKUP($A236,DSSV!$A$7:$S$65536,IN_DTK!L$5,0),""),"")</f>
        <v/>
      </c>
      <c r="M236" s="126" t="str">
        <f>IF(ISNA(VLOOKUP($A236,DSSV!$A$7:$S$65536,IN_DTK!M$5,0))=FALSE,IF(M$8&lt;&gt;0,VLOOKUP($A236,DSSV!$A$7:$S$65536,IN_DTK!M$5,0),""),"")</f>
        <v/>
      </c>
      <c r="N236" s="126" t="str">
        <f>IF(ISNA(VLOOKUP($A236,DSSV!$A$7:$S$65536,IN_DTK!N$5,0))=FALSE,IF(N$8&lt;&gt;0,VLOOKUP($A236,DSSV!$A$7:$S$65536,IN_DTK!N$5,0),""),"")</f>
        <v/>
      </c>
      <c r="O236" s="126" t="str">
        <f>IF(ISNA(VLOOKUP($A236,DSSV!$A$7:$S$65536,IN_DTK!O$5,0))=FALSE,IF(O$8&lt;&gt;0,VLOOKUP($A236,DSSV!$A$7:$S$65536,IN_DTK!O$5,0),""),"")</f>
        <v/>
      </c>
      <c r="P236" s="126" t="str">
        <f>IF(ISNA(VLOOKUP($A236,DSSV!$A$7:$S$65536,IN_DTK!P$5,0))=FALSE,IF(P$8&lt;&gt;0,VLOOKUP($A236,DSSV!$A$7:$S$65536,IN_DTK!P$5,0),""),"")</f>
        <v/>
      </c>
      <c r="Q236" s="129">
        <f>IF(ISNA(VLOOKUP($A236,DSSV!$A$7:$S$65536,IN_DTK!Q$5,0))=FALSE,VLOOKUP($A236,DSSV!$A$7:$S$65536,IN_DTK!Q$5,0),"")</f>
        <v>0</v>
      </c>
      <c r="R236" s="130" t="str">
        <f>IF(ISNA(VLOOKUP($A236,DSSV!$A$7:$S$65536,IN_DTK!R$5,0))=FALSE,VLOOKUP($A236,DSSV!$A$7:$S$65536,IN_DTK!R$5,0),"")</f>
        <v>Không</v>
      </c>
      <c r="S236" s="131">
        <f>IF(ISNA(VLOOKUP($A236,DSSV!$A$7:$S$65536,IN_DTK!S$5,0))=FALSE,VLOOKUP($A236,DSSV!$A$7:$S$65536,IN_DTK!S$5,0),"")</f>
        <v>0</v>
      </c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</row>
    <row r="237" spans="1:55" s="125" customFormat="1" ht="20.100000000000001" customHeight="1">
      <c r="A237" s="123">
        <v>229</v>
      </c>
      <c r="B237" s="126">
        <v>229</v>
      </c>
      <c r="C237" s="126">
        <f>IF(ISNA(VLOOKUP($A237,DSSV!$A$7:$S$65536,IN_DTK!C$5,0))=FALSE,VLOOKUP($A237,DSSV!$A$7:$S$65536,IN_DTK!C$5,0),"")</f>
        <v>0</v>
      </c>
      <c r="D237" s="127">
        <f>IF(ISNA(VLOOKUP($A237,DSSV!$A$7:$S$65536,IN_DTK!D$5,0))=FALSE,VLOOKUP($A237,DSSV!$A$7:$S$65536,IN_DTK!D$5,0),"")</f>
        <v>0</v>
      </c>
      <c r="E237" s="128">
        <f>IF(ISNA(VLOOKUP($A237,DSSV!$A$7:$S$65536,IN_DTK!E$5,0))=FALSE,VLOOKUP($A237,DSSV!$A$7:$S$65536,IN_DTK!E$5,0),"")</f>
        <v>0</v>
      </c>
      <c r="F237" s="126">
        <f>IF(ISNA(VLOOKUP($A237,DSSV!$A$7:$S$65536,IN_DTK!F$5,0))=FALSE,VLOOKUP($A237,DSSV!$A$7:$S$65536,IN_DTK!F$5,0),"")</f>
        <v>0</v>
      </c>
      <c r="G237" s="126">
        <f>IF(ISNA(VLOOKUP($A237,DSSV!$A$7:$S$65536,IN_DTK!G$5,0))=FALSE,VLOOKUP($A237,DSSV!$A$7:$S$65536,IN_DTK!G$5,0),"")</f>
        <v>0</v>
      </c>
      <c r="H237" s="126" t="str">
        <f>IF(ISNA(VLOOKUP($A237,DSSV!$A$7:$S$65536,IN_DTK!H$5,0))=FALSE,IF(H$8&lt;&gt;0,VLOOKUP($A237,DSSV!$A$7:$S$65536,IN_DTK!H$5,0),""),"")</f>
        <v/>
      </c>
      <c r="I237" s="126" t="str">
        <f>IF(ISNA(VLOOKUP($A237,DSSV!$A$7:$S$65536,IN_DTK!I$5,0))=FALSE,IF(I$8&lt;&gt;0,VLOOKUP($A237,DSSV!$A$7:$S$65536,IN_DTK!I$5,0),""),"")</f>
        <v/>
      </c>
      <c r="J237" s="126" t="str">
        <f>IF(ISNA(VLOOKUP($A237,DSSV!$A$7:$S$65536,IN_DTK!J$5,0))=FALSE,IF(J$8&lt;&gt;0,VLOOKUP($A237,DSSV!$A$7:$S$65536,IN_DTK!J$5,0),""),"")</f>
        <v/>
      </c>
      <c r="K237" s="126" t="str">
        <f>IF(ISNA(VLOOKUP($A237,DSSV!$A$7:$S$65536,IN_DTK!K$5,0))=FALSE,IF(K$8&lt;&gt;0,VLOOKUP($A237,DSSV!$A$7:$S$65536,IN_DTK!K$5,0),""),"")</f>
        <v/>
      </c>
      <c r="L237" s="126" t="str">
        <f>IF(ISNA(VLOOKUP($A237,DSSV!$A$7:$S$65536,IN_DTK!L$5,0))=FALSE,IF(L$8&lt;&gt;0,VLOOKUP($A237,DSSV!$A$7:$S$65536,IN_DTK!L$5,0),""),"")</f>
        <v/>
      </c>
      <c r="M237" s="126" t="str">
        <f>IF(ISNA(VLOOKUP($A237,DSSV!$A$7:$S$65536,IN_DTK!M$5,0))=FALSE,IF(M$8&lt;&gt;0,VLOOKUP($A237,DSSV!$A$7:$S$65536,IN_DTK!M$5,0),""),"")</f>
        <v/>
      </c>
      <c r="N237" s="126" t="str">
        <f>IF(ISNA(VLOOKUP($A237,DSSV!$A$7:$S$65536,IN_DTK!N$5,0))=FALSE,IF(N$8&lt;&gt;0,VLOOKUP($A237,DSSV!$A$7:$S$65536,IN_DTK!N$5,0),""),"")</f>
        <v/>
      </c>
      <c r="O237" s="126" t="str">
        <f>IF(ISNA(VLOOKUP($A237,DSSV!$A$7:$S$65536,IN_DTK!O$5,0))=FALSE,IF(O$8&lt;&gt;0,VLOOKUP($A237,DSSV!$A$7:$S$65536,IN_DTK!O$5,0),""),"")</f>
        <v/>
      </c>
      <c r="P237" s="126" t="str">
        <f>IF(ISNA(VLOOKUP($A237,DSSV!$A$7:$S$65536,IN_DTK!P$5,0))=FALSE,IF(P$8&lt;&gt;0,VLOOKUP($A237,DSSV!$A$7:$S$65536,IN_DTK!P$5,0),""),"")</f>
        <v/>
      </c>
      <c r="Q237" s="129">
        <f>IF(ISNA(VLOOKUP($A237,DSSV!$A$7:$S$65536,IN_DTK!Q$5,0))=FALSE,VLOOKUP($A237,DSSV!$A$7:$S$65536,IN_DTK!Q$5,0),"")</f>
        <v>0</v>
      </c>
      <c r="R237" s="130" t="str">
        <f>IF(ISNA(VLOOKUP($A237,DSSV!$A$7:$S$65536,IN_DTK!R$5,0))=FALSE,VLOOKUP($A237,DSSV!$A$7:$S$65536,IN_DTK!R$5,0),"")</f>
        <v>Không</v>
      </c>
      <c r="S237" s="131">
        <f>IF(ISNA(VLOOKUP($A237,DSSV!$A$7:$S$65536,IN_DTK!S$5,0))=FALSE,VLOOKUP($A237,DSSV!$A$7:$S$65536,IN_DTK!S$5,0),"")</f>
        <v>0</v>
      </c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</row>
    <row r="238" spans="1:55" s="125" customFormat="1" ht="20.100000000000001" customHeight="1">
      <c r="A238" s="123">
        <v>230</v>
      </c>
      <c r="B238" s="126">
        <v>230</v>
      </c>
      <c r="C238" s="126">
        <f>IF(ISNA(VLOOKUP($A238,DSSV!$A$7:$S$65536,IN_DTK!C$5,0))=FALSE,VLOOKUP($A238,DSSV!$A$7:$S$65536,IN_DTK!C$5,0),"")</f>
        <v>0</v>
      </c>
      <c r="D238" s="127">
        <f>IF(ISNA(VLOOKUP($A238,DSSV!$A$7:$S$65536,IN_DTK!D$5,0))=FALSE,VLOOKUP($A238,DSSV!$A$7:$S$65536,IN_DTK!D$5,0),"")</f>
        <v>0</v>
      </c>
      <c r="E238" s="128">
        <f>IF(ISNA(VLOOKUP($A238,DSSV!$A$7:$S$65536,IN_DTK!E$5,0))=FALSE,VLOOKUP($A238,DSSV!$A$7:$S$65536,IN_DTK!E$5,0),"")</f>
        <v>0</v>
      </c>
      <c r="F238" s="126">
        <f>IF(ISNA(VLOOKUP($A238,DSSV!$A$7:$S$65536,IN_DTK!F$5,0))=FALSE,VLOOKUP($A238,DSSV!$A$7:$S$65536,IN_DTK!F$5,0),"")</f>
        <v>0</v>
      </c>
      <c r="G238" s="126">
        <f>IF(ISNA(VLOOKUP($A238,DSSV!$A$7:$S$65536,IN_DTK!G$5,0))=FALSE,VLOOKUP($A238,DSSV!$A$7:$S$65536,IN_DTK!G$5,0),"")</f>
        <v>0</v>
      </c>
      <c r="H238" s="126" t="str">
        <f>IF(ISNA(VLOOKUP($A238,DSSV!$A$7:$S$65536,IN_DTK!H$5,0))=FALSE,IF(H$8&lt;&gt;0,VLOOKUP($A238,DSSV!$A$7:$S$65536,IN_DTK!H$5,0),""),"")</f>
        <v/>
      </c>
      <c r="I238" s="126" t="str">
        <f>IF(ISNA(VLOOKUP($A238,DSSV!$A$7:$S$65536,IN_DTK!I$5,0))=FALSE,IF(I$8&lt;&gt;0,VLOOKUP($A238,DSSV!$A$7:$S$65536,IN_DTK!I$5,0),""),"")</f>
        <v/>
      </c>
      <c r="J238" s="126" t="str">
        <f>IF(ISNA(VLOOKUP($A238,DSSV!$A$7:$S$65536,IN_DTK!J$5,0))=FALSE,IF(J$8&lt;&gt;0,VLOOKUP($A238,DSSV!$A$7:$S$65536,IN_DTK!J$5,0),""),"")</f>
        <v/>
      </c>
      <c r="K238" s="126" t="str">
        <f>IF(ISNA(VLOOKUP($A238,DSSV!$A$7:$S$65536,IN_DTK!K$5,0))=FALSE,IF(K$8&lt;&gt;0,VLOOKUP($A238,DSSV!$A$7:$S$65536,IN_DTK!K$5,0),""),"")</f>
        <v/>
      </c>
      <c r="L238" s="126" t="str">
        <f>IF(ISNA(VLOOKUP($A238,DSSV!$A$7:$S$65536,IN_DTK!L$5,0))=FALSE,IF(L$8&lt;&gt;0,VLOOKUP($A238,DSSV!$A$7:$S$65536,IN_DTK!L$5,0),""),"")</f>
        <v/>
      </c>
      <c r="M238" s="126" t="str">
        <f>IF(ISNA(VLOOKUP($A238,DSSV!$A$7:$S$65536,IN_DTK!M$5,0))=FALSE,IF(M$8&lt;&gt;0,VLOOKUP($A238,DSSV!$A$7:$S$65536,IN_DTK!M$5,0),""),"")</f>
        <v/>
      </c>
      <c r="N238" s="126" t="str">
        <f>IF(ISNA(VLOOKUP($A238,DSSV!$A$7:$S$65536,IN_DTK!N$5,0))=FALSE,IF(N$8&lt;&gt;0,VLOOKUP($A238,DSSV!$A$7:$S$65536,IN_DTK!N$5,0),""),"")</f>
        <v/>
      </c>
      <c r="O238" s="126" t="str">
        <f>IF(ISNA(VLOOKUP($A238,DSSV!$A$7:$S$65536,IN_DTK!O$5,0))=FALSE,IF(O$8&lt;&gt;0,VLOOKUP($A238,DSSV!$A$7:$S$65536,IN_DTK!O$5,0),""),"")</f>
        <v/>
      </c>
      <c r="P238" s="126" t="str">
        <f>IF(ISNA(VLOOKUP($A238,DSSV!$A$7:$S$65536,IN_DTK!P$5,0))=FALSE,IF(P$8&lt;&gt;0,VLOOKUP($A238,DSSV!$A$7:$S$65536,IN_DTK!P$5,0),""),"")</f>
        <v/>
      </c>
      <c r="Q238" s="129">
        <f>IF(ISNA(VLOOKUP($A238,DSSV!$A$7:$S$65536,IN_DTK!Q$5,0))=FALSE,VLOOKUP($A238,DSSV!$A$7:$S$65536,IN_DTK!Q$5,0),"")</f>
        <v>0</v>
      </c>
      <c r="R238" s="130" t="str">
        <f>IF(ISNA(VLOOKUP($A238,DSSV!$A$7:$S$65536,IN_DTK!R$5,0))=FALSE,VLOOKUP($A238,DSSV!$A$7:$S$65536,IN_DTK!R$5,0),"")</f>
        <v>Không</v>
      </c>
      <c r="S238" s="131">
        <f>IF(ISNA(VLOOKUP($A238,DSSV!$A$7:$S$65536,IN_DTK!S$5,0))=FALSE,VLOOKUP($A238,DSSV!$A$7:$S$65536,IN_DTK!S$5,0),"")</f>
        <v>0</v>
      </c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</row>
    <row r="239" spans="1:55" s="125" customFormat="1" ht="20.100000000000001" customHeight="1">
      <c r="A239" s="123">
        <v>231</v>
      </c>
      <c r="B239" s="126">
        <v>231</v>
      </c>
      <c r="C239" s="126">
        <f>IF(ISNA(VLOOKUP($A239,DSSV!$A$7:$S$65536,IN_DTK!C$5,0))=FALSE,VLOOKUP($A239,DSSV!$A$7:$S$65536,IN_DTK!C$5,0),"")</f>
        <v>0</v>
      </c>
      <c r="D239" s="127">
        <f>IF(ISNA(VLOOKUP($A239,DSSV!$A$7:$S$65536,IN_DTK!D$5,0))=FALSE,VLOOKUP($A239,DSSV!$A$7:$S$65536,IN_DTK!D$5,0),"")</f>
        <v>0</v>
      </c>
      <c r="E239" s="128">
        <f>IF(ISNA(VLOOKUP($A239,DSSV!$A$7:$S$65536,IN_DTK!E$5,0))=FALSE,VLOOKUP($A239,DSSV!$A$7:$S$65536,IN_DTK!E$5,0),"")</f>
        <v>0</v>
      </c>
      <c r="F239" s="126">
        <f>IF(ISNA(VLOOKUP($A239,DSSV!$A$7:$S$65536,IN_DTK!F$5,0))=FALSE,VLOOKUP($A239,DSSV!$A$7:$S$65536,IN_DTK!F$5,0),"")</f>
        <v>0</v>
      </c>
      <c r="G239" s="126">
        <f>IF(ISNA(VLOOKUP($A239,DSSV!$A$7:$S$65536,IN_DTK!G$5,0))=FALSE,VLOOKUP($A239,DSSV!$A$7:$S$65536,IN_DTK!G$5,0),"")</f>
        <v>0</v>
      </c>
      <c r="H239" s="126" t="str">
        <f>IF(ISNA(VLOOKUP($A239,DSSV!$A$7:$S$65536,IN_DTK!H$5,0))=FALSE,IF(H$8&lt;&gt;0,VLOOKUP($A239,DSSV!$A$7:$S$65536,IN_DTK!H$5,0),""),"")</f>
        <v/>
      </c>
      <c r="I239" s="126" t="str">
        <f>IF(ISNA(VLOOKUP($A239,DSSV!$A$7:$S$65536,IN_DTK!I$5,0))=FALSE,IF(I$8&lt;&gt;0,VLOOKUP($A239,DSSV!$A$7:$S$65536,IN_DTK!I$5,0),""),"")</f>
        <v/>
      </c>
      <c r="J239" s="126" t="str">
        <f>IF(ISNA(VLOOKUP($A239,DSSV!$A$7:$S$65536,IN_DTK!J$5,0))=FALSE,IF(J$8&lt;&gt;0,VLOOKUP($A239,DSSV!$A$7:$S$65536,IN_DTK!J$5,0),""),"")</f>
        <v/>
      </c>
      <c r="K239" s="126" t="str">
        <f>IF(ISNA(VLOOKUP($A239,DSSV!$A$7:$S$65536,IN_DTK!K$5,0))=FALSE,IF(K$8&lt;&gt;0,VLOOKUP($A239,DSSV!$A$7:$S$65536,IN_DTK!K$5,0),""),"")</f>
        <v/>
      </c>
      <c r="L239" s="126" t="str">
        <f>IF(ISNA(VLOOKUP($A239,DSSV!$A$7:$S$65536,IN_DTK!L$5,0))=FALSE,IF(L$8&lt;&gt;0,VLOOKUP($A239,DSSV!$A$7:$S$65536,IN_DTK!L$5,0),""),"")</f>
        <v/>
      </c>
      <c r="M239" s="126" t="str">
        <f>IF(ISNA(VLOOKUP($A239,DSSV!$A$7:$S$65536,IN_DTK!M$5,0))=FALSE,IF(M$8&lt;&gt;0,VLOOKUP($A239,DSSV!$A$7:$S$65536,IN_DTK!M$5,0),""),"")</f>
        <v/>
      </c>
      <c r="N239" s="126" t="str">
        <f>IF(ISNA(VLOOKUP($A239,DSSV!$A$7:$S$65536,IN_DTK!N$5,0))=FALSE,IF(N$8&lt;&gt;0,VLOOKUP($A239,DSSV!$A$7:$S$65536,IN_DTK!N$5,0),""),"")</f>
        <v/>
      </c>
      <c r="O239" s="126" t="str">
        <f>IF(ISNA(VLOOKUP($A239,DSSV!$A$7:$S$65536,IN_DTK!O$5,0))=FALSE,IF(O$8&lt;&gt;0,VLOOKUP($A239,DSSV!$A$7:$S$65536,IN_DTK!O$5,0),""),"")</f>
        <v/>
      </c>
      <c r="P239" s="126" t="str">
        <f>IF(ISNA(VLOOKUP($A239,DSSV!$A$7:$S$65536,IN_DTK!P$5,0))=FALSE,IF(P$8&lt;&gt;0,VLOOKUP($A239,DSSV!$A$7:$S$65536,IN_DTK!P$5,0),""),"")</f>
        <v/>
      </c>
      <c r="Q239" s="129">
        <f>IF(ISNA(VLOOKUP($A239,DSSV!$A$7:$S$65536,IN_DTK!Q$5,0))=FALSE,VLOOKUP($A239,DSSV!$A$7:$S$65536,IN_DTK!Q$5,0),"")</f>
        <v>0</v>
      </c>
      <c r="R239" s="130" t="str">
        <f>IF(ISNA(VLOOKUP($A239,DSSV!$A$7:$S$65536,IN_DTK!R$5,0))=FALSE,VLOOKUP($A239,DSSV!$A$7:$S$65536,IN_DTK!R$5,0),"")</f>
        <v>Không</v>
      </c>
      <c r="S239" s="131">
        <f>IF(ISNA(VLOOKUP($A239,DSSV!$A$7:$S$65536,IN_DTK!S$5,0))=FALSE,VLOOKUP($A239,DSSV!$A$7:$S$65536,IN_DTK!S$5,0),"")</f>
        <v>0</v>
      </c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</row>
    <row r="240" spans="1:55" s="125" customFormat="1" ht="20.100000000000001" customHeight="1">
      <c r="A240" s="123">
        <v>232</v>
      </c>
      <c r="B240" s="126">
        <v>232</v>
      </c>
      <c r="C240" s="126">
        <f>IF(ISNA(VLOOKUP($A240,DSSV!$A$7:$S$65536,IN_DTK!C$5,0))=FALSE,VLOOKUP($A240,DSSV!$A$7:$S$65536,IN_DTK!C$5,0),"")</f>
        <v>0</v>
      </c>
      <c r="D240" s="127">
        <f>IF(ISNA(VLOOKUP($A240,DSSV!$A$7:$S$65536,IN_DTK!D$5,0))=FALSE,VLOOKUP($A240,DSSV!$A$7:$S$65536,IN_DTK!D$5,0),"")</f>
        <v>0</v>
      </c>
      <c r="E240" s="128">
        <f>IF(ISNA(VLOOKUP($A240,DSSV!$A$7:$S$65536,IN_DTK!E$5,0))=FALSE,VLOOKUP($A240,DSSV!$A$7:$S$65536,IN_DTK!E$5,0),"")</f>
        <v>0</v>
      </c>
      <c r="F240" s="126">
        <f>IF(ISNA(VLOOKUP($A240,DSSV!$A$7:$S$65536,IN_DTK!F$5,0))=FALSE,VLOOKUP($A240,DSSV!$A$7:$S$65536,IN_DTK!F$5,0),"")</f>
        <v>0</v>
      </c>
      <c r="G240" s="126">
        <f>IF(ISNA(VLOOKUP($A240,DSSV!$A$7:$S$65536,IN_DTK!G$5,0))=FALSE,VLOOKUP($A240,DSSV!$A$7:$S$65536,IN_DTK!G$5,0),"")</f>
        <v>0</v>
      </c>
      <c r="H240" s="126" t="str">
        <f>IF(ISNA(VLOOKUP($A240,DSSV!$A$7:$S$65536,IN_DTK!H$5,0))=FALSE,IF(H$8&lt;&gt;0,VLOOKUP($A240,DSSV!$A$7:$S$65536,IN_DTK!H$5,0),""),"")</f>
        <v/>
      </c>
      <c r="I240" s="126" t="str">
        <f>IF(ISNA(VLOOKUP($A240,DSSV!$A$7:$S$65536,IN_DTK!I$5,0))=FALSE,IF(I$8&lt;&gt;0,VLOOKUP($A240,DSSV!$A$7:$S$65536,IN_DTK!I$5,0),""),"")</f>
        <v/>
      </c>
      <c r="J240" s="126" t="str">
        <f>IF(ISNA(VLOOKUP($A240,DSSV!$A$7:$S$65536,IN_DTK!J$5,0))=FALSE,IF(J$8&lt;&gt;0,VLOOKUP($A240,DSSV!$A$7:$S$65536,IN_DTK!J$5,0),""),"")</f>
        <v/>
      </c>
      <c r="K240" s="126" t="str">
        <f>IF(ISNA(VLOOKUP($A240,DSSV!$A$7:$S$65536,IN_DTK!K$5,0))=FALSE,IF(K$8&lt;&gt;0,VLOOKUP($A240,DSSV!$A$7:$S$65536,IN_DTK!K$5,0),""),"")</f>
        <v/>
      </c>
      <c r="L240" s="126" t="str">
        <f>IF(ISNA(VLOOKUP($A240,DSSV!$A$7:$S$65536,IN_DTK!L$5,0))=FALSE,IF(L$8&lt;&gt;0,VLOOKUP($A240,DSSV!$A$7:$S$65536,IN_DTK!L$5,0),""),"")</f>
        <v/>
      </c>
      <c r="M240" s="126" t="str">
        <f>IF(ISNA(VLOOKUP($A240,DSSV!$A$7:$S$65536,IN_DTK!M$5,0))=FALSE,IF(M$8&lt;&gt;0,VLOOKUP($A240,DSSV!$A$7:$S$65536,IN_DTK!M$5,0),""),"")</f>
        <v/>
      </c>
      <c r="N240" s="126" t="str">
        <f>IF(ISNA(VLOOKUP($A240,DSSV!$A$7:$S$65536,IN_DTK!N$5,0))=FALSE,IF(N$8&lt;&gt;0,VLOOKUP($A240,DSSV!$A$7:$S$65536,IN_DTK!N$5,0),""),"")</f>
        <v/>
      </c>
      <c r="O240" s="126" t="str">
        <f>IF(ISNA(VLOOKUP($A240,DSSV!$A$7:$S$65536,IN_DTK!O$5,0))=FALSE,IF(O$8&lt;&gt;0,VLOOKUP($A240,DSSV!$A$7:$S$65536,IN_DTK!O$5,0),""),"")</f>
        <v/>
      </c>
      <c r="P240" s="126" t="str">
        <f>IF(ISNA(VLOOKUP($A240,DSSV!$A$7:$S$65536,IN_DTK!P$5,0))=FALSE,IF(P$8&lt;&gt;0,VLOOKUP($A240,DSSV!$A$7:$S$65536,IN_DTK!P$5,0),""),"")</f>
        <v/>
      </c>
      <c r="Q240" s="129">
        <f>IF(ISNA(VLOOKUP($A240,DSSV!$A$7:$S$65536,IN_DTK!Q$5,0))=FALSE,VLOOKUP($A240,DSSV!$A$7:$S$65536,IN_DTK!Q$5,0),"")</f>
        <v>0</v>
      </c>
      <c r="R240" s="130" t="str">
        <f>IF(ISNA(VLOOKUP($A240,DSSV!$A$7:$S$65536,IN_DTK!R$5,0))=FALSE,VLOOKUP($A240,DSSV!$A$7:$S$65536,IN_DTK!R$5,0),"")</f>
        <v>Không</v>
      </c>
      <c r="S240" s="131">
        <f>IF(ISNA(VLOOKUP($A240,DSSV!$A$7:$S$65536,IN_DTK!S$5,0))=FALSE,VLOOKUP($A240,DSSV!$A$7:$S$65536,IN_DTK!S$5,0),"")</f>
        <v>0</v>
      </c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</row>
    <row r="241" spans="1:55" s="125" customFormat="1" ht="20.100000000000001" customHeight="1">
      <c r="A241" s="123">
        <v>233</v>
      </c>
      <c r="B241" s="126">
        <v>233</v>
      </c>
      <c r="C241" s="126">
        <f>IF(ISNA(VLOOKUP($A241,DSSV!$A$7:$S$65536,IN_DTK!C$5,0))=FALSE,VLOOKUP($A241,DSSV!$A$7:$S$65536,IN_DTK!C$5,0),"")</f>
        <v>0</v>
      </c>
      <c r="D241" s="127">
        <f>IF(ISNA(VLOOKUP($A241,DSSV!$A$7:$S$65536,IN_DTK!D$5,0))=FALSE,VLOOKUP($A241,DSSV!$A$7:$S$65536,IN_DTK!D$5,0),"")</f>
        <v>0</v>
      </c>
      <c r="E241" s="128">
        <f>IF(ISNA(VLOOKUP($A241,DSSV!$A$7:$S$65536,IN_DTK!E$5,0))=FALSE,VLOOKUP($A241,DSSV!$A$7:$S$65536,IN_DTK!E$5,0),"")</f>
        <v>0</v>
      </c>
      <c r="F241" s="126">
        <f>IF(ISNA(VLOOKUP($A241,DSSV!$A$7:$S$65536,IN_DTK!F$5,0))=FALSE,VLOOKUP($A241,DSSV!$A$7:$S$65536,IN_DTK!F$5,0),"")</f>
        <v>0</v>
      </c>
      <c r="G241" s="126">
        <f>IF(ISNA(VLOOKUP($A241,DSSV!$A$7:$S$65536,IN_DTK!G$5,0))=FALSE,VLOOKUP($A241,DSSV!$A$7:$S$65536,IN_DTK!G$5,0),"")</f>
        <v>0</v>
      </c>
      <c r="H241" s="126" t="str">
        <f>IF(ISNA(VLOOKUP($A241,DSSV!$A$7:$S$65536,IN_DTK!H$5,0))=FALSE,IF(H$8&lt;&gt;0,VLOOKUP($A241,DSSV!$A$7:$S$65536,IN_DTK!H$5,0),""),"")</f>
        <v/>
      </c>
      <c r="I241" s="126" t="str">
        <f>IF(ISNA(VLOOKUP($A241,DSSV!$A$7:$S$65536,IN_DTK!I$5,0))=FALSE,IF(I$8&lt;&gt;0,VLOOKUP($A241,DSSV!$A$7:$S$65536,IN_DTK!I$5,0),""),"")</f>
        <v/>
      </c>
      <c r="J241" s="126" t="str">
        <f>IF(ISNA(VLOOKUP($A241,DSSV!$A$7:$S$65536,IN_DTK!J$5,0))=FALSE,IF(J$8&lt;&gt;0,VLOOKUP($A241,DSSV!$A$7:$S$65536,IN_DTK!J$5,0),""),"")</f>
        <v/>
      </c>
      <c r="K241" s="126" t="str">
        <f>IF(ISNA(VLOOKUP($A241,DSSV!$A$7:$S$65536,IN_DTK!K$5,0))=FALSE,IF(K$8&lt;&gt;0,VLOOKUP($A241,DSSV!$A$7:$S$65536,IN_DTK!K$5,0),""),"")</f>
        <v/>
      </c>
      <c r="L241" s="126" t="str">
        <f>IF(ISNA(VLOOKUP($A241,DSSV!$A$7:$S$65536,IN_DTK!L$5,0))=FALSE,IF(L$8&lt;&gt;0,VLOOKUP($A241,DSSV!$A$7:$S$65536,IN_DTK!L$5,0),""),"")</f>
        <v/>
      </c>
      <c r="M241" s="126" t="str">
        <f>IF(ISNA(VLOOKUP($A241,DSSV!$A$7:$S$65536,IN_DTK!M$5,0))=FALSE,IF(M$8&lt;&gt;0,VLOOKUP($A241,DSSV!$A$7:$S$65536,IN_DTK!M$5,0),""),"")</f>
        <v/>
      </c>
      <c r="N241" s="126" t="str">
        <f>IF(ISNA(VLOOKUP($A241,DSSV!$A$7:$S$65536,IN_DTK!N$5,0))=FALSE,IF(N$8&lt;&gt;0,VLOOKUP($A241,DSSV!$A$7:$S$65536,IN_DTK!N$5,0),""),"")</f>
        <v/>
      </c>
      <c r="O241" s="126" t="str">
        <f>IF(ISNA(VLOOKUP($A241,DSSV!$A$7:$S$65536,IN_DTK!O$5,0))=FALSE,IF(O$8&lt;&gt;0,VLOOKUP($A241,DSSV!$A$7:$S$65536,IN_DTK!O$5,0),""),"")</f>
        <v/>
      </c>
      <c r="P241" s="126" t="str">
        <f>IF(ISNA(VLOOKUP($A241,DSSV!$A$7:$S$65536,IN_DTK!P$5,0))=FALSE,IF(P$8&lt;&gt;0,VLOOKUP($A241,DSSV!$A$7:$S$65536,IN_DTK!P$5,0),""),"")</f>
        <v/>
      </c>
      <c r="Q241" s="129">
        <f>IF(ISNA(VLOOKUP($A241,DSSV!$A$7:$S$65536,IN_DTK!Q$5,0))=FALSE,VLOOKUP($A241,DSSV!$A$7:$S$65536,IN_DTK!Q$5,0),"")</f>
        <v>0</v>
      </c>
      <c r="R241" s="130" t="str">
        <f>IF(ISNA(VLOOKUP($A241,DSSV!$A$7:$S$65536,IN_DTK!R$5,0))=FALSE,VLOOKUP($A241,DSSV!$A$7:$S$65536,IN_DTK!R$5,0),"")</f>
        <v>Không</v>
      </c>
      <c r="S241" s="131">
        <f>IF(ISNA(VLOOKUP($A241,DSSV!$A$7:$S$65536,IN_DTK!S$5,0))=FALSE,VLOOKUP($A241,DSSV!$A$7:$S$65536,IN_DTK!S$5,0),"")</f>
        <v>0</v>
      </c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</row>
    <row r="242" spans="1:55" s="125" customFormat="1" ht="20.100000000000001" customHeight="1">
      <c r="A242" s="123">
        <v>234</v>
      </c>
      <c r="B242" s="126">
        <v>234</v>
      </c>
      <c r="C242" s="126">
        <f>IF(ISNA(VLOOKUP($A242,DSSV!$A$7:$S$65536,IN_DTK!C$5,0))=FALSE,VLOOKUP($A242,DSSV!$A$7:$S$65536,IN_DTK!C$5,0),"")</f>
        <v>0</v>
      </c>
      <c r="D242" s="127">
        <f>IF(ISNA(VLOOKUP($A242,DSSV!$A$7:$S$65536,IN_DTK!D$5,0))=FALSE,VLOOKUP($A242,DSSV!$A$7:$S$65536,IN_DTK!D$5,0),"")</f>
        <v>0</v>
      </c>
      <c r="E242" s="128">
        <f>IF(ISNA(VLOOKUP($A242,DSSV!$A$7:$S$65536,IN_DTK!E$5,0))=FALSE,VLOOKUP($A242,DSSV!$A$7:$S$65536,IN_DTK!E$5,0),"")</f>
        <v>0</v>
      </c>
      <c r="F242" s="126">
        <f>IF(ISNA(VLOOKUP($A242,DSSV!$A$7:$S$65536,IN_DTK!F$5,0))=FALSE,VLOOKUP($A242,DSSV!$A$7:$S$65536,IN_DTK!F$5,0),"")</f>
        <v>0</v>
      </c>
      <c r="G242" s="126">
        <f>IF(ISNA(VLOOKUP($A242,DSSV!$A$7:$S$65536,IN_DTK!G$5,0))=FALSE,VLOOKUP($A242,DSSV!$A$7:$S$65536,IN_DTK!G$5,0),"")</f>
        <v>0</v>
      </c>
      <c r="H242" s="126" t="str">
        <f>IF(ISNA(VLOOKUP($A242,DSSV!$A$7:$S$65536,IN_DTK!H$5,0))=FALSE,IF(H$8&lt;&gt;0,VLOOKUP($A242,DSSV!$A$7:$S$65536,IN_DTK!H$5,0),""),"")</f>
        <v/>
      </c>
      <c r="I242" s="126" t="str">
        <f>IF(ISNA(VLOOKUP($A242,DSSV!$A$7:$S$65536,IN_DTK!I$5,0))=FALSE,IF(I$8&lt;&gt;0,VLOOKUP($A242,DSSV!$A$7:$S$65536,IN_DTK!I$5,0),""),"")</f>
        <v/>
      </c>
      <c r="J242" s="126" t="str">
        <f>IF(ISNA(VLOOKUP($A242,DSSV!$A$7:$S$65536,IN_DTK!J$5,0))=FALSE,IF(J$8&lt;&gt;0,VLOOKUP($A242,DSSV!$A$7:$S$65536,IN_DTK!J$5,0),""),"")</f>
        <v/>
      </c>
      <c r="K242" s="126" t="str">
        <f>IF(ISNA(VLOOKUP($A242,DSSV!$A$7:$S$65536,IN_DTK!K$5,0))=FALSE,IF(K$8&lt;&gt;0,VLOOKUP($A242,DSSV!$A$7:$S$65536,IN_DTK!K$5,0),""),"")</f>
        <v/>
      </c>
      <c r="L242" s="126" t="str">
        <f>IF(ISNA(VLOOKUP($A242,DSSV!$A$7:$S$65536,IN_DTK!L$5,0))=FALSE,IF(L$8&lt;&gt;0,VLOOKUP($A242,DSSV!$A$7:$S$65536,IN_DTK!L$5,0),""),"")</f>
        <v/>
      </c>
      <c r="M242" s="126" t="str">
        <f>IF(ISNA(VLOOKUP($A242,DSSV!$A$7:$S$65536,IN_DTK!M$5,0))=FALSE,IF(M$8&lt;&gt;0,VLOOKUP($A242,DSSV!$A$7:$S$65536,IN_DTK!M$5,0),""),"")</f>
        <v/>
      </c>
      <c r="N242" s="126" t="str">
        <f>IF(ISNA(VLOOKUP($A242,DSSV!$A$7:$S$65536,IN_DTK!N$5,0))=FALSE,IF(N$8&lt;&gt;0,VLOOKUP($A242,DSSV!$A$7:$S$65536,IN_DTK!N$5,0),""),"")</f>
        <v/>
      </c>
      <c r="O242" s="126" t="str">
        <f>IF(ISNA(VLOOKUP($A242,DSSV!$A$7:$S$65536,IN_DTK!O$5,0))=FALSE,IF(O$8&lt;&gt;0,VLOOKUP($A242,DSSV!$A$7:$S$65536,IN_DTK!O$5,0),""),"")</f>
        <v/>
      </c>
      <c r="P242" s="126" t="str">
        <f>IF(ISNA(VLOOKUP($A242,DSSV!$A$7:$S$65536,IN_DTK!P$5,0))=FALSE,IF(P$8&lt;&gt;0,VLOOKUP($A242,DSSV!$A$7:$S$65536,IN_DTK!P$5,0),""),"")</f>
        <v/>
      </c>
      <c r="Q242" s="129">
        <f>IF(ISNA(VLOOKUP($A242,DSSV!$A$7:$S$65536,IN_DTK!Q$5,0))=FALSE,VLOOKUP($A242,DSSV!$A$7:$S$65536,IN_DTK!Q$5,0),"")</f>
        <v>0</v>
      </c>
      <c r="R242" s="130" t="str">
        <f>IF(ISNA(VLOOKUP($A242,DSSV!$A$7:$S$65536,IN_DTK!R$5,0))=FALSE,VLOOKUP($A242,DSSV!$A$7:$S$65536,IN_DTK!R$5,0),"")</f>
        <v>Không</v>
      </c>
      <c r="S242" s="131">
        <f>IF(ISNA(VLOOKUP($A242,DSSV!$A$7:$S$65536,IN_DTK!S$5,0))=FALSE,VLOOKUP($A242,DSSV!$A$7:$S$65536,IN_DTK!S$5,0),"")</f>
        <v>0</v>
      </c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</row>
    <row r="243" spans="1:55" s="125" customFormat="1" ht="20.100000000000001" customHeight="1">
      <c r="A243" s="123">
        <v>235</v>
      </c>
      <c r="B243" s="126">
        <v>235</v>
      </c>
      <c r="C243" s="126">
        <f>IF(ISNA(VLOOKUP($A243,DSSV!$A$7:$S$65536,IN_DTK!C$5,0))=FALSE,VLOOKUP($A243,DSSV!$A$7:$S$65536,IN_DTK!C$5,0),"")</f>
        <v>0</v>
      </c>
      <c r="D243" s="127">
        <f>IF(ISNA(VLOOKUP($A243,DSSV!$A$7:$S$65536,IN_DTK!D$5,0))=FALSE,VLOOKUP($A243,DSSV!$A$7:$S$65536,IN_DTK!D$5,0),"")</f>
        <v>0</v>
      </c>
      <c r="E243" s="128">
        <f>IF(ISNA(VLOOKUP($A243,DSSV!$A$7:$S$65536,IN_DTK!E$5,0))=FALSE,VLOOKUP($A243,DSSV!$A$7:$S$65536,IN_DTK!E$5,0),"")</f>
        <v>0</v>
      </c>
      <c r="F243" s="126">
        <f>IF(ISNA(VLOOKUP($A243,DSSV!$A$7:$S$65536,IN_DTK!F$5,0))=FALSE,VLOOKUP($A243,DSSV!$A$7:$S$65536,IN_DTK!F$5,0),"")</f>
        <v>0</v>
      </c>
      <c r="G243" s="126">
        <f>IF(ISNA(VLOOKUP($A243,DSSV!$A$7:$S$65536,IN_DTK!G$5,0))=FALSE,VLOOKUP($A243,DSSV!$A$7:$S$65536,IN_DTK!G$5,0),"")</f>
        <v>0</v>
      </c>
      <c r="H243" s="126" t="str">
        <f>IF(ISNA(VLOOKUP($A243,DSSV!$A$7:$S$65536,IN_DTK!H$5,0))=FALSE,IF(H$8&lt;&gt;0,VLOOKUP($A243,DSSV!$A$7:$S$65536,IN_DTK!H$5,0),""),"")</f>
        <v/>
      </c>
      <c r="I243" s="126" t="str">
        <f>IF(ISNA(VLOOKUP($A243,DSSV!$A$7:$S$65536,IN_DTK!I$5,0))=FALSE,IF(I$8&lt;&gt;0,VLOOKUP($A243,DSSV!$A$7:$S$65536,IN_DTK!I$5,0),""),"")</f>
        <v/>
      </c>
      <c r="J243" s="126" t="str">
        <f>IF(ISNA(VLOOKUP($A243,DSSV!$A$7:$S$65536,IN_DTK!J$5,0))=FALSE,IF(J$8&lt;&gt;0,VLOOKUP($A243,DSSV!$A$7:$S$65536,IN_DTK!J$5,0),""),"")</f>
        <v/>
      </c>
      <c r="K243" s="126" t="str">
        <f>IF(ISNA(VLOOKUP($A243,DSSV!$A$7:$S$65536,IN_DTK!K$5,0))=FALSE,IF(K$8&lt;&gt;0,VLOOKUP($A243,DSSV!$A$7:$S$65536,IN_DTK!K$5,0),""),"")</f>
        <v/>
      </c>
      <c r="L243" s="126" t="str">
        <f>IF(ISNA(VLOOKUP($A243,DSSV!$A$7:$S$65536,IN_DTK!L$5,0))=FALSE,IF(L$8&lt;&gt;0,VLOOKUP($A243,DSSV!$A$7:$S$65536,IN_DTK!L$5,0),""),"")</f>
        <v/>
      </c>
      <c r="M243" s="126" t="str">
        <f>IF(ISNA(VLOOKUP($A243,DSSV!$A$7:$S$65536,IN_DTK!M$5,0))=FALSE,IF(M$8&lt;&gt;0,VLOOKUP($A243,DSSV!$A$7:$S$65536,IN_DTK!M$5,0),""),"")</f>
        <v/>
      </c>
      <c r="N243" s="126" t="str">
        <f>IF(ISNA(VLOOKUP($A243,DSSV!$A$7:$S$65536,IN_DTK!N$5,0))=FALSE,IF(N$8&lt;&gt;0,VLOOKUP($A243,DSSV!$A$7:$S$65536,IN_DTK!N$5,0),""),"")</f>
        <v/>
      </c>
      <c r="O243" s="126" t="str">
        <f>IF(ISNA(VLOOKUP($A243,DSSV!$A$7:$S$65536,IN_DTK!O$5,0))=FALSE,IF(O$8&lt;&gt;0,VLOOKUP($A243,DSSV!$A$7:$S$65536,IN_DTK!O$5,0),""),"")</f>
        <v/>
      </c>
      <c r="P243" s="126" t="str">
        <f>IF(ISNA(VLOOKUP($A243,DSSV!$A$7:$S$65536,IN_DTK!P$5,0))=FALSE,IF(P$8&lt;&gt;0,VLOOKUP($A243,DSSV!$A$7:$S$65536,IN_DTK!P$5,0),""),"")</f>
        <v/>
      </c>
      <c r="Q243" s="129">
        <f>IF(ISNA(VLOOKUP($A243,DSSV!$A$7:$S$65536,IN_DTK!Q$5,0))=FALSE,VLOOKUP($A243,DSSV!$A$7:$S$65536,IN_DTK!Q$5,0),"")</f>
        <v>0</v>
      </c>
      <c r="R243" s="130" t="str">
        <f>IF(ISNA(VLOOKUP($A243,DSSV!$A$7:$S$65536,IN_DTK!R$5,0))=FALSE,VLOOKUP($A243,DSSV!$A$7:$S$65536,IN_DTK!R$5,0),"")</f>
        <v>Không</v>
      </c>
      <c r="S243" s="131">
        <f>IF(ISNA(VLOOKUP($A243,DSSV!$A$7:$S$65536,IN_DTK!S$5,0))=FALSE,VLOOKUP($A243,DSSV!$A$7:$S$65536,IN_DTK!S$5,0),"")</f>
        <v>0</v>
      </c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</row>
    <row r="244" spans="1:55" s="125" customFormat="1" ht="20.100000000000001" customHeight="1">
      <c r="A244" s="123">
        <v>236</v>
      </c>
      <c r="B244" s="126">
        <v>236</v>
      </c>
      <c r="C244" s="126">
        <f>IF(ISNA(VLOOKUP($A244,DSSV!$A$7:$S$65536,IN_DTK!C$5,0))=FALSE,VLOOKUP($A244,DSSV!$A$7:$S$65536,IN_DTK!C$5,0),"")</f>
        <v>0</v>
      </c>
      <c r="D244" s="127">
        <f>IF(ISNA(VLOOKUP($A244,DSSV!$A$7:$S$65536,IN_DTK!D$5,0))=FALSE,VLOOKUP($A244,DSSV!$A$7:$S$65536,IN_DTK!D$5,0),"")</f>
        <v>0</v>
      </c>
      <c r="E244" s="128">
        <f>IF(ISNA(VLOOKUP($A244,DSSV!$A$7:$S$65536,IN_DTK!E$5,0))=FALSE,VLOOKUP($A244,DSSV!$A$7:$S$65536,IN_DTK!E$5,0),"")</f>
        <v>0</v>
      </c>
      <c r="F244" s="126">
        <f>IF(ISNA(VLOOKUP($A244,DSSV!$A$7:$S$65536,IN_DTK!F$5,0))=FALSE,VLOOKUP($A244,DSSV!$A$7:$S$65536,IN_DTK!F$5,0),"")</f>
        <v>0</v>
      </c>
      <c r="G244" s="126">
        <f>IF(ISNA(VLOOKUP($A244,DSSV!$A$7:$S$65536,IN_DTK!G$5,0))=FALSE,VLOOKUP($A244,DSSV!$A$7:$S$65536,IN_DTK!G$5,0),"")</f>
        <v>0</v>
      </c>
      <c r="H244" s="126" t="str">
        <f>IF(ISNA(VLOOKUP($A244,DSSV!$A$7:$S$65536,IN_DTK!H$5,0))=FALSE,IF(H$8&lt;&gt;0,VLOOKUP($A244,DSSV!$A$7:$S$65536,IN_DTK!H$5,0),""),"")</f>
        <v/>
      </c>
      <c r="I244" s="126" t="str">
        <f>IF(ISNA(VLOOKUP($A244,DSSV!$A$7:$S$65536,IN_DTK!I$5,0))=FALSE,IF(I$8&lt;&gt;0,VLOOKUP($A244,DSSV!$A$7:$S$65536,IN_DTK!I$5,0),""),"")</f>
        <v/>
      </c>
      <c r="J244" s="126" t="str">
        <f>IF(ISNA(VLOOKUP($A244,DSSV!$A$7:$S$65536,IN_DTK!J$5,0))=FALSE,IF(J$8&lt;&gt;0,VLOOKUP($A244,DSSV!$A$7:$S$65536,IN_DTK!J$5,0),""),"")</f>
        <v/>
      </c>
      <c r="K244" s="126" t="str">
        <f>IF(ISNA(VLOOKUP($A244,DSSV!$A$7:$S$65536,IN_DTK!K$5,0))=FALSE,IF(K$8&lt;&gt;0,VLOOKUP($A244,DSSV!$A$7:$S$65536,IN_DTK!K$5,0),""),"")</f>
        <v/>
      </c>
      <c r="L244" s="126" t="str">
        <f>IF(ISNA(VLOOKUP($A244,DSSV!$A$7:$S$65536,IN_DTK!L$5,0))=FALSE,IF(L$8&lt;&gt;0,VLOOKUP($A244,DSSV!$A$7:$S$65536,IN_DTK!L$5,0),""),"")</f>
        <v/>
      </c>
      <c r="M244" s="126" t="str">
        <f>IF(ISNA(VLOOKUP($A244,DSSV!$A$7:$S$65536,IN_DTK!M$5,0))=FALSE,IF(M$8&lt;&gt;0,VLOOKUP($A244,DSSV!$A$7:$S$65536,IN_DTK!M$5,0),""),"")</f>
        <v/>
      </c>
      <c r="N244" s="126" t="str">
        <f>IF(ISNA(VLOOKUP($A244,DSSV!$A$7:$S$65536,IN_DTK!N$5,0))=FALSE,IF(N$8&lt;&gt;0,VLOOKUP($A244,DSSV!$A$7:$S$65536,IN_DTK!N$5,0),""),"")</f>
        <v/>
      </c>
      <c r="O244" s="126" t="str">
        <f>IF(ISNA(VLOOKUP($A244,DSSV!$A$7:$S$65536,IN_DTK!O$5,0))=FALSE,IF(O$8&lt;&gt;0,VLOOKUP($A244,DSSV!$A$7:$S$65536,IN_DTK!O$5,0),""),"")</f>
        <v/>
      </c>
      <c r="P244" s="126" t="str">
        <f>IF(ISNA(VLOOKUP($A244,DSSV!$A$7:$S$65536,IN_DTK!P$5,0))=FALSE,IF(P$8&lt;&gt;0,VLOOKUP($A244,DSSV!$A$7:$S$65536,IN_DTK!P$5,0),""),"")</f>
        <v/>
      </c>
      <c r="Q244" s="129">
        <f>IF(ISNA(VLOOKUP($A244,DSSV!$A$7:$S$65536,IN_DTK!Q$5,0))=FALSE,VLOOKUP($A244,DSSV!$A$7:$S$65536,IN_DTK!Q$5,0),"")</f>
        <v>0</v>
      </c>
      <c r="R244" s="130" t="str">
        <f>IF(ISNA(VLOOKUP($A244,DSSV!$A$7:$S$65536,IN_DTK!R$5,0))=FALSE,VLOOKUP($A244,DSSV!$A$7:$S$65536,IN_DTK!R$5,0),"")</f>
        <v>Không</v>
      </c>
      <c r="S244" s="131">
        <f>IF(ISNA(VLOOKUP($A244,DSSV!$A$7:$S$65536,IN_DTK!S$5,0))=FALSE,VLOOKUP($A244,DSSV!$A$7:$S$65536,IN_DTK!S$5,0),"")</f>
        <v>0</v>
      </c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</row>
    <row r="245" spans="1:55" s="125" customFormat="1" ht="20.100000000000001" customHeight="1">
      <c r="A245" s="123">
        <v>237</v>
      </c>
      <c r="B245" s="126">
        <v>237</v>
      </c>
      <c r="C245" s="126">
        <f>IF(ISNA(VLOOKUP($A245,DSSV!$A$7:$S$65536,IN_DTK!C$5,0))=FALSE,VLOOKUP($A245,DSSV!$A$7:$S$65536,IN_DTK!C$5,0),"")</f>
        <v>0</v>
      </c>
      <c r="D245" s="127">
        <f>IF(ISNA(VLOOKUP($A245,DSSV!$A$7:$S$65536,IN_DTK!D$5,0))=FALSE,VLOOKUP($A245,DSSV!$A$7:$S$65536,IN_DTK!D$5,0),"")</f>
        <v>0</v>
      </c>
      <c r="E245" s="128">
        <f>IF(ISNA(VLOOKUP($A245,DSSV!$A$7:$S$65536,IN_DTK!E$5,0))=FALSE,VLOOKUP($A245,DSSV!$A$7:$S$65536,IN_DTK!E$5,0),"")</f>
        <v>0</v>
      </c>
      <c r="F245" s="126">
        <f>IF(ISNA(VLOOKUP($A245,DSSV!$A$7:$S$65536,IN_DTK!F$5,0))=FALSE,VLOOKUP($A245,DSSV!$A$7:$S$65536,IN_DTK!F$5,0),"")</f>
        <v>0</v>
      </c>
      <c r="G245" s="126">
        <f>IF(ISNA(VLOOKUP($A245,DSSV!$A$7:$S$65536,IN_DTK!G$5,0))=FALSE,VLOOKUP($A245,DSSV!$A$7:$S$65536,IN_DTK!G$5,0),"")</f>
        <v>0</v>
      </c>
      <c r="H245" s="126" t="str">
        <f>IF(ISNA(VLOOKUP($A245,DSSV!$A$7:$S$65536,IN_DTK!H$5,0))=FALSE,IF(H$8&lt;&gt;0,VLOOKUP($A245,DSSV!$A$7:$S$65536,IN_DTK!H$5,0),""),"")</f>
        <v/>
      </c>
      <c r="I245" s="126" t="str">
        <f>IF(ISNA(VLOOKUP($A245,DSSV!$A$7:$S$65536,IN_DTK!I$5,0))=FALSE,IF(I$8&lt;&gt;0,VLOOKUP($A245,DSSV!$A$7:$S$65536,IN_DTK!I$5,0),""),"")</f>
        <v/>
      </c>
      <c r="J245" s="126" t="str">
        <f>IF(ISNA(VLOOKUP($A245,DSSV!$A$7:$S$65536,IN_DTK!J$5,0))=FALSE,IF(J$8&lt;&gt;0,VLOOKUP($A245,DSSV!$A$7:$S$65536,IN_DTK!J$5,0),""),"")</f>
        <v/>
      </c>
      <c r="K245" s="126" t="str">
        <f>IF(ISNA(VLOOKUP($A245,DSSV!$A$7:$S$65536,IN_DTK!K$5,0))=FALSE,IF(K$8&lt;&gt;0,VLOOKUP($A245,DSSV!$A$7:$S$65536,IN_DTK!K$5,0),""),"")</f>
        <v/>
      </c>
      <c r="L245" s="126" t="str">
        <f>IF(ISNA(VLOOKUP($A245,DSSV!$A$7:$S$65536,IN_DTK!L$5,0))=FALSE,IF(L$8&lt;&gt;0,VLOOKUP($A245,DSSV!$A$7:$S$65536,IN_DTK!L$5,0),""),"")</f>
        <v/>
      </c>
      <c r="M245" s="126" t="str">
        <f>IF(ISNA(VLOOKUP($A245,DSSV!$A$7:$S$65536,IN_DTK!M$5,0))=FALSE,IF(M$8&lt;&gt;0,VLOOKUP($A245,DSSV!$A$7:$S$65536,IN_DTK!M$5,0),""),"")</f>
        <v/>
      </c>
      <c r="N245" s="126" t="str">
        <f>IF(ISNA(VLOOKUP($A245,DSSV!$A$7:$S$65536,IN_DTK!N$5,0))=FALSE,IF(N$8&lt;&gt;0,VLOOKUP($A245,DSSV!$A$7:$S$65536,IN_DTK!N$5,0),""),"")</f>
        <v/>
      </c>
      <c r="O245" s="126" t="str">
        <f>IF(ISNA(VLOOKUP($A245,DSSV!$A$7:$S$65536,IN_DTK!O$5,0))=FALSE,IF(O$8&lt;&gt;0,VLOOKUP($A245,DSSV!$A$7:$S$65536,IN_DTK!O$5,0),""),"")</f>
        <v/>
      </c>
      <c r="P245" s="126" t="str">
        <f>IF(ISNA(VLOOKUP($A245,DSSV!$A$7:$S$65536,IN_DTK!P$5,0))=FALSE,IF(P$8&lt;&gt;0,VLOOKUP($A245,DSSV!$A$7:$S$65536,IN_DTK!P$5,0),""),"")</f>
        <v/>
      </c>
      <c r="Q245" s="129">
        <f>IF(ISNA(VLOOKUP($A245,DSSV!$A$7:$S$65536,IN_DTK!Q$5,0))=FALSE,VLOOKUP($A245,DSSV!$A$7:$S$65536,IN_DTK!Q$5,0),"")</f>
        <v>0</v>
      </c>
      <c r="R245" s="130" t="str">
        <f>IF(ISNA(VLOOKUP($A245,DSSV!$A$7:$S$65536,IN_DTK!R$5,0))=FALSE,VLOOKUP($A245,DSSV!$A$7:$S$65536,IN_DTK!R$5,0),"")</f>
        <v>Không</v>
      </c>
      <c r="S245" s="131">
        <f>IF(ISNA(VLOOKUP($A245,DSSV!$A$7:$S$65536,IN_DTK!S$5,0))=FALSE,VLOOKUP($A245,DSSV!$A$7:$S$65536,IN_DTK!S$5,0),"")</f>
        <v>0</v>
      </c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</row>
    <row r="246" spans="1:55" s="125" customFormat="1" ht="20.100000000000001" customHeight="1">
      <c r="A246" s="123">
        <v>238</v>
      </c>
      <c r="B246" s="126">
        <v>238</v>
      </c>
      <c r="C246" s="126">
        <f>IF(ISNA(VLOOKUP($A246,DSSV!$A$7:$S$65536,IN_DTK!C$5,0))=FALSE,VLOOKUP($A246,DSSV!$A$7:$S$65536,IN_DTK!C$5,0),"")</f>
        <v>0</v>
      </c>
      <c r="D246" s="127">
        <f>IF(ISNA(VLOOKUP($A246,DSSV!$A$7:$S$65536,IN_DTK!D$5,0))=FALSE,VLOOKUP($A246,DSSV!$A$7:$S$65536,IN_DTK!D$5,0),"")</f>
        <v>0</v>
      </c>
      <c r="E246" s="128">
        <f>IF(ISNA(VLOOKUP($A246,DSSV!$A$7:$S$65536,IN_DTK!E$5,0))=FALSE,VLOOKUP($A246,DSSV!$A$7:$S$65536,IN_DTK!E$5,0),"")</f>
        <v>0</v>
      </c>
      <c r="F246" s="126">
        <f>IF(ISNA(VLOOKUP($A246,DSSV!$A$7:$S$65536,IN_DTK!F$5,0))=FALSE,VLOOKUP($A246,DSSV!$A$7:$S$65536,IN_DTK!F$5,0),"")</f>
        <v>0</v>
      </c>
      <c r="G246" s="126">
        <f>IF(ISNA(VLOOKUP($A246,DSSV!$A$7:$S$65536,IN_DTK!G$5,0))=FALSE,VLOOKUP($A246,DSSV!$A$7:$S$65536,IN_DTK!G$5,0),"")</f>
        <v>0</v>
      </c>
      <c r="H246" s="126" t="str">
        <f>IF(ISNA(VLOOKUP($A246,DSSV!$A$7:$S$65536,IN_DTK!H$5,0))=FALSE,IF(H$8&lt;&gt;0,VLOOKUP($A246,DSSV!$A$7:$S$65536,IN_DTK!H$5,0),""),"")</f>
        <v/>
      </c>
      <c r="I246" s="126" t="str">
        <f>IF(ISNA(VLOOKUP($A246,DSSV!$A$7:$S$65536,IN_DTK!I$5,0))=FALSE,IF(I$8&lt;&gt;0,VLOOKUP($A246,DSSV!$A$7:$S$65536,IN_DTK!I$5,0),""),"")</f>
        <v/>
      </c>
      <c r="J246" s="126" t="str">
        <f>IF(ISNA(VLOOKUP($A246,DSSV!$A$7:$S$65536,IN_DTK!J$5,0))=FALSE,IF(J$8&lt;&gt;0,VLOOKUP($A246,DSSV!$A$7:$S$65536,IN_DTK!J$5,0),""),"")</f>
        <v/>
      </c>
      <c r="K246" s="126" t="str">
        <f>IF(ISNA(VLOOKUP($A246,DSSV!$A$7:$S$65536,IN_DTK!K$5,0))=FALSE,IF(K$8&lt;&gt;0,VLOOKUP($A246,DSSV!$A$7:$S$65536,IN_DTK!K$5,0),""),"")</f>
        <v/>
      </c>
      <c r="L246" s="126" t="str">
        <f>IF(ISNA(VLOOKUP($A246,DSSV!$A$7:$S$65536,IN_DTK!L$5,0))=FALSE,IF(L$8&lt;&gt;0,VLOOKUP($A246,DSSV!$A$7:$S$65536,IN_DTK!L$5,0),""),"")</f>
        <v/>
      </c>
      <c r="M246" s="126" t="str">
        <f>IF(ISNA(VLOOKUP($A246,DSSV!$A$7:$S$65536,IN_DTK!M$5,0))=FALSE,IF(M$8&lt;&gt;0,VLOOKUP($A246,DSSV!$A$7:$S$65536,IN_DTK!M$5,0),""),"")</f>
        <v/>
      </c>
      <c r="N246" s="126" t="str">
        <f>IF(ISNA(VLOOKUP($A246,DSSV!$A$7:$S$65536,IN_DTK!N$5,0))=FALSE,IF(N$8&lt;&gt;0,VLOOKUP($A246,DSSV!$A$7:$S$65536,IN_DTK!N$5,0),""),"")</f>
        <v/>
      </c>
      <c r="O246" s="126" t="str">
        <f>IF(ISNA(VLOOKUP($A246,DSSV!$A$7:$S$65536,IN_DTK!O$5,0))=FALSE,IF(O$8&lt;&gt;0,VLOOKUP($A246,DSSV!$A$7:$S$65536,IN_DTK!O$5,0),""),"")</f>
        <v/>
      </c>
      <c r="P246" s="126" t="str">
        <f>IF(ISNA(VLOOKUP($A246,DSSV!$A$7:$S$65536,IN_DTK!P$5,0))=FALSE,IF(P$8&lt;&gt;0,VLOOKUP($A246,DSSV!$A$7:$S$65536,IN_DTK!P$5,0),""),"")</f>
        <v/>
      </c>
      <c r="Q246" s="129">
        <f>IF(ISNA(VLOOKUP($A246,DSSV!$A$7:$S$65536,IN_DTK!Q$5,0))=FALSE,VLOOKUP($A246,DSSV!$A$7:$S$65536,IN_DTK!Q$5,0),"")</f>
        <v>0</v>
      </c>
      <c r="R246" s="130" t="str">
        <f>IF(ISNA(VLOOKUP($A246,DSSV!$A$7:$S$65536,IN_DTK!R$5,0))=FALSE,VLOOKUP($A246,DSSV!$A$7:$S$65536,IN_DTK!R$5,0),"")</f>
        <v>Không</v>
      </c>
      <c r="S246" s="131">
        <f>IF(ISNA(VLOOKUP($A246,DSSV!$A$7:$S$65536,IN_DTK!S$5,0))=FALSE,VLOOKUP($A246,DSSV!$A$7:$S$65536,IN_DTK!S$5,0),"")</f>
        <v>0</v>
      </c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</row>
    <row r="247" spans="1:55" s="125" customFormat="1" ht="20.100000000000001" customHeight="1">
      <c r="A247" s="123">
        <v>239</v>
      </c>
      <c r="B247" s="126">
        <v>239</v>
      </c>
      <c r="C247" s="126">
        <f>IF(ISNA(VLOOKUP($A247,DSSV!$A$7:$S$65536,IN_DTK!C$5,0))=FALSE,VLOOKUP($A247,DSSV!$A$7:$S$65536,IN_DTK!C$5,0),"")</f>
        <v>0</v>
      </c>
      <c r="D247" s="127">
        <f>IF(ISNA(VLOOKUP($A247,DSSV!$A$7:$S$65536,IN_DTK!D$5,0))=FALSE,VLOOKUP($A247,DSSV!$A$7:$S$65536,IN_DTK!D$5,0),"")</f>
        <v>0</v>
      </c>
      <c r="E247" s="128">
        <f>IF(ISNA(VLOOKUP($A247,DSSV!$A$7:$S$65536,IN_DTK!E$5,0))=FALSE,VLOOKUP($A247,DSSV!$A$7:$S$65536,IN_DTK!E$5,0),"")</f>
        <v>0</v>
      </c>
      <c r="F247" s="126">
        <f>IF(ISNA(VLOOKUP($A247,DSSV!$A$7:$S$65536,IN_DTK!F$5,0))=FALSE,VLOOKUP($A247,DSSV!$A$7:$S$65536,IN_DTK!F$5,0),"")</f>
        <v>0</v>
      </c>
      <c r="G247" s="126">
        <f>IF(ISNA(VLOOKUP($A247,DSSV!$A$7:$S$65536,IN_DTK!G$5,0))=FALSE,VLOOKUP($A247,DSSV!$A$7:$S$65536,IN_DTK!G$5,0),"")</f>
        <v>0</v>
      </c>
      <c r="H247" s="126" t="str">
        <f>IF(ISNA(VLOOKUP($A247,DSSV!$A$7:$S$65536,IN_DTK!H$5,0))=FALSE,IF(H$8&lt;&gt;0,VLOOKUP($A247,DSSV!$A$7:$S$65536,IN_DTK!H$5,0),""),"")</f>
        <v/>
      </c>
      <c r="I247" s="126" t="str">
        <f>IF(ISNA(VLOOKUP($A247,DSSV!$A$7:$S$65536,IN_DTK!I$5,0))=FALSE,IF(I$8&lt;&gt;0,VLOOKUP($A247,DSSV!$A$7:$S$65536,IN_DTK!I$5,0),""),"")</f>
        <v/>
      </c>
      <c r="J247" s="126" t="str">
        <f>IF(ISNA(VLOOKUP($A247,DSSV!$A$7:$S$65536,IN_DTK!J$5,0))=FALSE,IF(J$8&lt;&gt;0,VLOOKUP($A247,DSSV!$A$7:$S$65536,IN_DTK!J$5,0),""),"")</f>
        <v/>
      </c>
      <c r="K247" s="126" t="str">
        <f>IF(ISNA(VLOOKUP($A247,DSSV!$A$7:$S$65536,IN_DTK!K$5,0))=FALSE,IF(K$8&lt;&gt;0,VLOOKUP($A247,DSSV!$A$7:$S$65536,IN_DTK!K$5,0),""),"")</f>
        <v/>
      </c>
      <c r="L247" s="126" t="str">
        <f>IF(ISNA(VLOOKUP($A247,DSSV!$A$7:$S$65536,IN_DTK!L$5,0))=FALSE,IF(L$8&lt;&gt;0,VLOOKUP($A247,DSSV!$A$7:$S$65536,IN_DTK!L$5,0),""),"")</f>
        <v/>
      </c>
      <c r="M247" s="126" t="str">
        <f>IF(ISNA(VLOOKUP($A247,DSSV!$A$7:$S$65536,IN_DTK!M$5,0))=FALSE,IF(M$8&lt;&gt;0,VLOOKUP($A247,DSSV!$A$7:$S$65536,IN_DTK!M$5,0),""),"")</f>
        <v/>
      </c>
      <c r="N247" s="126" t="str">
        <f>IF(ISNA(VLOOKUP($A247,DSSV!$A$7:$S$65536,IN_DTK!N$5,0))=FALSE,IF(N$8&lt;&gt;0,VLOOKUP($A247,DSSV!$A$7:$S$65536,IN_DTK!N$5,0),""),"")</f>
        <v/>
      </c>
      <c r="O247" s="126" t="str">
        <f>IF(ISNA(VLOOKUP($A247,DSSV!$A$7:$S$65536,IN_DTK!O$5,0))=FALSE,IF(O$8&lt;&gt;0,VLOOKUP($A247,DSSV!$A$7:$S$65536,IN_DTK!O$5,0),""),"")</f>
        <v/>
      </c>
      <c r="P247" s="126" t="str">
        <f>IF(ISNA(VLOOKUP($A247,DSSV!$A$7:$S$65536,IN_DTK!P$5,0))=FALSE,IF(P$8&lt;&gt;0,VLOOKUP($A247,DSSV!$A$7:$S$65536,IN_DTK!P$5,0),""),"")</f>
        <v/>
      </c>
      <c r="Q247" s="129">
        <f>IF(ISNA(VLOOKUP($A247,DSSV!$A$7:$S$65536,IN_DTK!Q$5,0))=FALSE,VLOOKUP($A247,DSSV!$A$7:$S$65536,IN_DTK!Q$5,0),"")</f>
        <v>0</v>
      </c>
      <c r="R247" s="130" t="str">
        <f>IF(ISNA(VLOOKUP($A247,DSSV!$A$7:$S$65536,IN_DTK!R$5,0))=FALSE,VLOOKUP($A247,DSSV!$A$7:$S$65536,IN_DTK!R$5,0),"")</f>
        <v>Không</v>
      </c>
      <c r="S247" s="131">
        <f>IF(ISNA(VLOOKUP($A247,DSSV!$A$7:$S$65536,IN_DTK!S$5,0))=FALSE,VLOOKUP($A247,DSSV!$A$7:$S$65536,IN_DTK!S$5,0),"")</f>
        <v>0</v>
      </c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</row>
    <row r="248" spans="1:55" s="125" customFormat="1" ht="20.100000000000001" customHeight="1">
      <c r="A248" s="123">
        <v>240</v>
      </c>
      <c r="B248" s="126">
        <v>240</v>
      </c>
      <c r="C248" s="126">
        <f>IF(ISNA(VLOOKUP($A248,DSSV!$A$7:$S$65536,IN_DTK!C$5,0))=FALSE,VLOOKUP($A248,DSSV!$A$7:$S$65536,IN_DTK!C$5,0),"")</f>
        <v>0</v>
      </c>
      <c r="D248" s="127">
        <f>IF(ISNA(VLOOKUP($A248,DSSV!$A$7:$S$65536,IN_DTK!D$5,0))=FALSE,VLOOKUP($A248,DSSV!$A$7:$S$65536,IN_DTK!D$5,0),"")</f>
        <v>0</v>
      </c>
      <c r="E248" s="128">
        <f>IF(ISNA(VLOOKUP($A248,DSSV!$A$7:$S$65536,IN_DTK!E$5,0))=FALSE,VLOOKUP($A248,DSSV!$A$7:$S$65536,IN_DTK!E$5,0),"")</f>
        <v>0</v>
      </c>
      <c r="F248" s="126">
        <f>IF(ISNA(VLOOKUP($A248,DSSV!$A$7:$S$65536,IN_DTK!F$5,0))=FALSE,VLOOKUP($A248,DSSV!$A$7:$S$65536,IN_DTK!F$5,0),"")</f>
        <v>0</v>
      </c>
      <c r="G248" s="126">
        <f>IF(ISNA(VLOOKUP($A248,DSSV!$A$7:$S$65536,IN_DTK!G$5,0))=FALSE,VLOOKUP($A248,DSSV!$A$7:$S$65536,IN_DTK!G$5,0),"")</f>
        <v>0</v>
      </c>
      <c r="H248" s="126" t="str">
        <f>IF(ISNA(VLOOKUP($A248,DSSV!$A$7:$S$65536,IN_DTK!H$5,0))=FALSE,IF(H$8&lt;&gt;0,VLOOKUP($A248,DSSV!$A$7:$S$65536,IN_DTK!H$5,0),""),"")</f>
        <v/>
      </c>
      <c r="I248" s="126" t="str">
        <f>IF(ISNA(VLOOKUP($A248,DSSV!$A$7:$S$65536,IN_DTK!I$5,0))=FALSE,IF(I$8&lt;&gt;0,VLOOKUP($A248,DSSV!$A$7:$S$65536,IN_DTK!I$5,0),""),"")</f>
        <v/>
      </c>
      <c r="J248" s="126" t="str">
        <f>IF(ISNA(VLOOKUP($A248,DSSV!$A$7:$S$65536,IN_DTK!J$5,0))=FALSE,IF(J$8&lt;&gt;0,VLOOKUP($A248,DSSV!$A$7:$S$65536,IN_DTK!J$5,0),""),"")</f>
        <v/>
      </c>
      <c r="K248" s="126" t="str">
        <f>IF(ISNA(VLOOKUP($A248,DSSV!$A$7:$S$65536,IN_DTK!K$5,0))=FALSE,IF(K$8&lt;&gt;0,VLOOKUP($A248,DSSV!$A$7:$S$65536,IN_DTK!K$5,0),""),"")</f>
        <v/>
      </c>
      <c r="L248" s="126" t="str">
        <f>IF(ISNA(VLOOKUP($A248,DSSV!$A$7:$S$65536,IN_DTK!L$5,0))=FALSE,IF(L$8&lt;&gt;0,VLOOKUP($A248,DSSV!$A$7:$S$65536,IN_DTK!L$5,0),""),"")</f>
        <v/>
      </c>
      <c r="M248" s="126" t="str">
        <f>IF(ISNA(VLOOKUP($A248,DSSV!$A$7:$S$65536,IN_DTK!M$5,0))=FALSE,IF(M$8&lt;&gt;0,VLOOKUP($A248,DSSV!$A$7:$S$65536,IN_DTK!M$5,0),""),"")</f>
        <v/>
      </c>
      <c r="N248" s="126" t="str">
        <f>IF(ISNA(VLOOKUP($A248,DSSV!$A$7:$S$65536,IN_DTK!N$5,0))=FALSE,IF(N$8&lt;&gt;0,VLOOKUP($A248,DSSV!$A$7:$S$65536,IN_DTK!N$5,0),""),"")</f>
        <v/>
      </c>
      <c r="O248" s="126" t="str">
        <f>IF(ISNA(VLOOKUP($A248,DSSV!$A$7:$S$65536,IN_DTK!O$5,0))=FALSE,IF(O$8&lt;&gt;0,VLOOKUP($A248,DSSV!$A$7:$S$65536,IN_DTK!O$5,0),""),"")</f>
        <v/>
      </c>
      <c r="P248" s="126" t="str">
        <f>IF(ISNA(VLOOKUP($A248,DSSV!$A$7:$S$65536,IN_DTK!P$5,0))=FALSE,IF(P$8&lt;&gt;0,VLOOKUP($A248,DSSV!$A$7:$S$65536,IN_DTK!P$5,0),""),"")</f>
        <v/>
      </c>
      <c r="Q248" s="129">
        <f>IF(ISNA(VLOOKUP($A248,DSSV!$A$7:$S$65536,IN_DTK!Q$5,0))=FALSE,VLOOKUP($A248,DSSV!$A$7:$S$65536,IN_DTK!Q$5,0),"")</f>
        <v>0</v>
      </c>
      <c r="R248" s="130" t="str">
        <f>IF(ISNA(VLOOKUP($A248,DSSV!$A$7:$S$65536,IN_DTK!R$5,0))=FALSE,VLOOKUP($A248,DSSV!$A$7:$S$65536,IN_DTK!R$5,0),"")</f>
        <v>Không</v>
      </c>
      <c r="S248" s="131">
        <f>IF(ISNA(VLOOKUP($A248,DSSV!$A$7:$S$65536,IN_DTK!S$5,0))=FALSE,VLOOKUP($A248,DSSV!$A$7:$S$65536,IN_DTK!S$5,0),"")</f>
        <v>0</v>
      </c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</row>
    <row r="249" spans="1:55" s="125" customFormat="1" ht="20.100000000000001" customHeight="1">
      <c r="A249" s="123">
        <v>241</v>
      </c>
      <c r="B249" s="126">
        <v>241</v>
      </c>
      <c r="C249" s="126">
        <f>IF(ISNA(VLOOKUP($A249,DSSV!$A$7:$S$65536,IN_DTK!C$5,0))=FALSE,VLOOKUP($A249,DSSV!$A$7:$S$65536,IN_DTK!C$5,0),"")</f>
        <v>0</v>
      </c>
      <c r="D249" s="127">
        <f>IF(ISNA(VLOOKUP($A249,DSSV!$A$7:$S$65536,IN_DTK!D$5,0))=FALSE,VLOOKUP($A249,DSSV!$A$7:$S$65536,IN_DTK!D$5,0),"")</f>
        <v>0</v>
      </c>
      <c r="E249" s="128">
        <f>IF(ISNA(VLOOKUP($A249,DSSV!$A$7:$S$65536,IN_DTK!E$5,0))=FALSE,VLOOKUP($A249,DSSV!$A$7:$S$65536,IN_DTK!E$5,0),"")</f>
        <v>0</v>
      </c>
      <c r="F249" s="126">
        <f>IF(ISNA(VLOOKUP($A249,DSSV!$A$7:$S$65536,IN_DTK!F$5,0))=FALSE,VLOOKUP($A249,DSSV!$A$7:$S$65536,IN_DTK!F$5,0),"")</f>
        <v>0</v>
      </c>
      <c r="G249" s="126">
        <f>IF(ISNA(VLOOKUP($A249,DSSV!$A$7:$S$65536,IN_DTK!G$5,0))=FALSE,VLOOKUP($A249,DSSV!$A$7:$S$65536,IN_DTK!G$5,0),"")</f>
        <v>0</v>
      </c>
      <c r="H249" s="126" t="str">
        <f>IF(ISNA(VLOOKUP($A249,DSSV!$A$7:$S$65536,IN_DTK!H$5,0))=FALSE,IF(H$8&lt;&gt;0,VLOOKUP($A249,DSSV!$A$7:$S$65536,IN_DTK!H$5,0),""),"")</f>
        <v/>
      </c>
      <c r="I249" s="126" t="str">
        <f>IF(ISNA(VLOOKUP($A249,DSSV!$A$7:$S$65536,IN_DTK!I$5,0))=FALSE,IF(I$8&lt;&gt;0,VLOOKUP($A249,DSSV!$A$7:$S$65536,IN_DTK!I$5,0),""),"")</f>
        <v/>
      </c>
      <c r="J249" s="126" t="str">
        <f>IF(ISNA(VLOOKUP($A249,DSSV!$A$7:$S$65536,IN_DTK!J$5,0))=FALSE,IF(J$8&lt;&gt;0,VLOOKUP($A249,DSSV!$A$7:$S$65536,IN_DTK!J$5,0),""),"")</f>
        <v/>
      </c>
      <c r="K249" s="126" t="str">
        <f>IF(ISNA(VLOOKUP($A249,DSSV!$A$7:$S$65536,IN_DTK!K$5,0))=FALSE,IF(K$8&lt;&gt;0,VLOOKUP($A249,DSSV!$A$7:$S$65536,IN_DTK!K$5,0),""),"")</f>
        <v/>
      </c>
      <c r="L249" s="126" t="str">
        <f>IF(ISNA(VLOOKUP($A249,DSSV!$A$7:$S$65536,IN_DTK!L$5,0))=FALSE,IF(L$8&lt;&gt;0,VLOOKUP($A249,DSSV!$A$7:$S$65536,IN_DTK!L$5,0),""),"")</f>
        <v/>
      </c>
      <c r="M249" s="126" t="str">
        <f>IF(ISNA(VLOOKUP($A249,DSSV!$A$7:$S$65536,IN_DTK!M$5,0))=FALSE,IF(M$8&lt;&gt;0,VLOOKUP($A249,DSSV!$A$7:$S$65536,IN_DTK!M$5,0),""),"")</f>
        <v/>
      </c>
      <c r="N249" s="126" t="str">
        <f>IF(ISNA(VLOOKUP($A249,DSSV!$A$7:$S$65536,IN_DTK!N$5,0))=FALSE,IF(N$8&lt;&gt;0,VLOOKUP($A249,DSSV!$A$7:$S$65536,IN_DTK!N$5,0),""),"")</f>
        <v/>
      </c>
      <c r="O249" s="126" t="str">
        <f>IF(ISNA(VLOOKUP($A249,DSSV!$A$7:$S$65536,IN_DTK!O$5,0))=FALSE,IF(O$8&lt;&gt;0,VLOOKUP($A249,DSSV!$A$7:$S$65536,IN_DTK!O$5,0),""),"")</f>
        <v/>
      </c>
      <c r="P249" s="126" t="str">
        <f>IF(ISNA(VLOOKUP($A249,DSSV!$A$7:$S$65536,IN_DTK!P$5,0))=FALSE,IF(P$8&lt;&gt;0,VLOOKUP($A249,DSSV!$A$7:$S$65536,IN_DTK!P$5,0),""),"")</f>
        <v/>
      </c>
      <c r="Q249" s="129">
        <f>IF(ISNA(VLOOKUP($A249,DSSV!$A$7:$S$65536,IN_DTK!Q$5,0))=FALSE,VLOOKUP($A249,DSSV!$A$7:$S$65536,IN_DTK!Q$5,0),"")</f>
        <v>0</v>
      </c>
      <c r="R249" s="130" t="str">
        <f>IF(ISNA(VLOOKUP($A249,DSSV!$A$7:$S$65536,IN_DTK!R$5,0))=FALSE,VLOOKUP($A249,DSSV!$A$7:$S$65536,IN_DTK!R$5,0),"")</f>
        <v>Không</v>
      </c>
      <c r="S249" s="131">
        <f>IF(ISNA(VLOOKUP($A249,DSSV!$A$7:$S$65536,IN_DTK!S$5,0))=FALSE,VLOOKUP($A249,DSSV!$A$7:$S$65536,IN_DTK!S$5,0),"")</f>
        <v>0</v>
      </c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</row>
    <row r="250" spans="1:55" s="125" customFormat="1" ht="20.100000000000001" customHeight="1">
      <c r="A250" s="123">
        <v>242</v>
      </c>
      <c r="B250" s="126">
        <v>242</v>
      </c>
      <c r="C250" s="126">
        <f>IF(ISNA(VLOOKUP($A250,DSSV!$A$7:$S$65536,IN_DTK!C$5,0))=FALSE,VLOOKUP($A250,DSSV!$A$7:$S$65536,IN_DTK!C$5,0),"")</f>
        <v>0</v>
      </c>
      <c r="D250" s="127">
        <f>IF(ISNA(VLOOKUP($A250,DSSV!$A$7:$S$65536,IN_DTK!D$5,0))=FALSE,VLOOKUP($A250,DSSV!$A$7:$S$65536,IN_DTK!D$5,0),"")</f>
        <v>0</v>
      </c>
      <c r="E250" s="128">
        <f>IF(ISNA(VLOOKUP($A250,DSSV!$A$7:$S$65536,IN_DTK!E$5,0))=FALSE,VLOOKUP($A250,DSSV!$A$7:$S$65536,IN_DTK!E$5,0),"")</f>
        <v>0</v>
      </c>
      <c r="F250" s="126">
        <f>IF(ISNA(VLOOKUP($A250,DSSV!$A$7:$S$65536,IN_DTK!F$5,0))=FALSE,VLOOKUP($A250,DSSV!$A$7:$S$65536,IN_DTK!F$5,0),"")</f>
        <v>0</v>
      </c>
      <c r="G250" s="126">
        <f>IF(ISNA(VLOOKUP($A250,DSSV!$A$7:$S$65536,IN_DTK!G$5,0))=FALSE,VLOOKUP($A250,DSSV!$A$7:$S$65536,IN_DTK!G$5,0),"")</f>
        <v>0</v>
      </c>
      <c r="H250" s="126" t="str">
        <f>IF(ISNA(VLOOKUP($A250,DSSV!$A$7:$S$65536,IN_DTK!H$5,0))=FALSE,IF(H$8&lt;&gt;0,VLOOKUP($A250,DSSV!$A$7:$S$65536,IN_DTK!H$5,0),""),"")</f>
        <v/>
      </c>
      <c r="I250" s="126" t="str">
        <f>IF(ISNA(VLOOKUP($A250,DSSV!$A$7:$S$65536,IN_DTK!I$5,0))=FALSE,IF(I$8&lt;&gt;0,VLOOKUP($A250,DSSV!$A$7:$S$65536,IN_DTK!I$5,0),""),"")</f>
        <v/>
      </c>
      <c r="J250" s="126" t="str">
        <f>IF(ISNA(VLOOKUP($A250,DSSV!$A$7:$S$65536,IN_DTK!J$5,0))=FALSE,IF(J$8&lt;&gt;0,VLOOKUP($A250,DSSV!$A$7:$S$65536,IN_DTK!J$5,0),""),"")</f>
        <v/>
      </c>
      <c r="K250" s="126" t="str">
        <f>IF(ISNA(VLOOKUP($A250,DSSV!$A$7:$S$65536,IN_DTK!K$5,0))=FALSE,IF(K$8&lt;&gt;0,VLOOKUP($A250,DSSV!$A$7:$S$65536,IN_DTK!K$5,0),""),"")</f>
        <v/>
      </c>
      <c r="L250" s="126" t="str">
        <f>IF(ISNA(VLOOKUP($A250,DSSV!$A$7:$S$65536,IN_DTK!L$5,0))=FALSE,IF(L$8&lt;&gt;0,VLOOKUP($A250,DSSV!$A$7:$S$65536,IN_DTK!L$5,0),""),"")</f>
        <v/>
      </c>
      <c r="M250" s="126" t="str">
        <f>IF(ISNA(VLOOKUP($A250,DSSV!$A$7:$S$65536,IN_DTK!M$5,0))=FALSE,IF(M$8&lt;&gt;0,VLOOKUP($A250,DSSV!$A$7:$S$65536,IN_DTK!M$5,0),""),"")</f>
        <v/>
      </c>
      <c r="N250" s="126" t="str">
        <f>IF(ISNA(VLOOKUP($A250,DSSV!$A$7:$S$65536,IN_DTK!N$5,0))=FALSE,IF(N$8&lt;&gt;0,VLOOKUP($A250,DSSV!$A$7:$S$65536,IN_DTK!N$5,0),""),"")</f>
        <v/>
      </c>
      <c r="O250" s="126" t="str">
        <f>IF(ISNA(VLOOKUP($A250,DSSV!$A$7:$S$65536,IN_DTK!O$5,0))=FALSE,IF(O$8&lt;&gt;0,VLOOKUP($A250,DSSV!$A$7:$S$65536,IN_DTK!O$5,0),""),"")</f>
        <v/>
      </c>
      <c r="P250" s="126" t="str">
        <f>IF(ISNA(VLOOKUP($A250,DSSV!$A$7:$S$65536,IN_DTK!P$5,0))=FALSE,IF(P$8&lt;&gt;0,VLOOKUP($A250,DSSV!$A$7:$S$65536,IN_DTK!P$5,0),""),"")</f>
        <v/>
      </c>
      <c r="Q250" s="129">
        <f>IF(ISNA(VLOOKUP($A250,DSSV!$A$7:$S$65536,IN_DTK!Q$5,0))=FALSE,VLOOKUP($A250,DSSV!$A$7:$S$65536,IN_DTK!Q$5,0),"")</f>
        <v>0</v>
      </c>
      <c r="R250" s="130" t="str">
        <f>IF(ISNA(VLOOKUP($A250,DSSV!$A$7:$S$65536,IN_DTK!R$5,0))=FALSE,VLOOKUP($A250,DSSV!$A$7:$S$65536,IN_DTK!R$5,0),"")</f>
        <v>Không</v>
      </c>
      <c r="S250" s="131">
        <f>IF(ISNA(VLOOKUP($A250,DSSV!$A$7:$S$65536,IN_DTK!S$5,0))=FALSE,VLOOKUP($A250,DSSV!$A$7:$S$65536,IN_DTK!S$5,0),"")</f>
        <v>0</v>
      </c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</row>
    <row r="251" spans="1:55" s="125" customFormat="1" ht="20.100000000000001" customHeight="1">
      <c r="A251" s="123">
        <v>243</v>
      </c>
      <c r="B251" s="126">
        <v>243</v>
      </c>
      <c r="C251" s="126">
        <f>IF(ISNA(VLOOKUP($A251,DSSV!$A$7:$S$65536,IN_DTK!C$5,0))=FALSE,VLOOKUP($A251,DSSV!$A$7:$S$65536,IN_DTK!C$5,0),"")</f>
        <v>0</v>
      </c>
      <c r="D251" s="127">
        <f>IF(ISNA(VLOOKUP($A251,DSSV!$A$7:$S$65536,IN_DTK!D$5,0))=FALSE,VLOOKUP($A251,DSSV!$A$7:$S$65536,IN_DTK!D$5,0),"")</f>
        <v>0</v>
      </c>
      <c r="E251" s="128">
        <f>IF(ISNA(VLOOKUP($A251,DSSV!$A$7:$S$65536,IN_DTK!E$5,0))=FALSE,VLOOKUP($A251,DSSV!$A$7:$S$65536,IN_DTK!E$5,0),"")</f>
        <v>0</v>
      </c>
      <c r="F251" s="126">
        <f>IF(ISNA(VLOOKUP($A251,DSSV!$A$7:$S$65536,IN_DTK!F$5,0))=FALSE,VLOOKUP($A251,DSSV!$A$7:$S$65536,IN_DTK!F$5,0),"")</f>
        <v>0</v>
      </c>
      <c r="G251" s="126">
        <f>IF(ISNA(VLOOKUP($A251,DSSV!$A$7:$S$65536,IN_DTK!G$5,0))=FALSE,VLOOKUP($A251,DSSV!$A$7:$S$65536,IN_DTK!G$5,0),"")</f>
        <v>0</v>
      </c>
      <c r="H251" s="126" t="str">
        <f>IF(ISNA(VLOOKUP($A251,DSSV!$A$7:$S$65536,IN_DTK!H$5,0))=FALSE,IF(H$8&lt;&gt;0,VLOOKUP($A251,DSSV!$A$7:$S$65536,IN_DTK!H$5,0),""),"")</f>
        <v/>
      </c>
      <c r="I251" s="126" t="str">
        <f>IF(ISNA(VLOOKUP($A251,DSSV!$A$7:$S$65536,IN_DTK!I$5,0))=FALSE,IF(I$8&lt;&gt;0,VLOOKUP($A251,DSSV!$A$7:$S$65536,IN_DTK!I$5,0),""),"")</f>
        <v/>
      </c>
      <c r="J251" s="126" t="str">
        <f>IF(ISNA(VLOOKUP($A251,DSSV!$A$7:$S$65536,IN_DTK!J$5,0))=FALSE,IF(J$8&lt;&gt;0,VLOOKUP($A251,DSSV!$A$7:$S$65536,IN_DTK!J$5,0),""),"")</f>
        <v/>
      </c>
      <c r="K251" s="126" t="str">
        <f>IF(ISNA(VLOOKUP($A251,DSSV!$A$7:$S$65536,IN_DTK!K$5,0))=FALSE,IF(K$8&lt;&gt;0,VLOOKUP($A251,DSSV!$A$7:$S$65536,IN_DTK!K$5,0),""),"")</f>
        <v/>
      </c>
      <c r="L251" s="126" t="str">
        <f>IF(ISNA(VLOOKUP($A251,DSSV!$A$7:$S$65536,IN_DTK!L$5,0))=FALSE,IF(L$8&lt;&gt;0,VLOOKUP($A251,DSSV!$A$7:$S$65536,IN_DTK!L$5,0),""),"")</f>
        <v/>
      </c>
      <c r="M251" s="126" t="str">
        <f>IF(ISNA(VLOOKUP($A251,DSSV!$A$7:$S$65536,IN_DTK!M$5,0))=FALSE,IF(M$8&lt;&gt;0,VLOOKUP($A251,DSSV!$A$7:$S$65536,IN_DTK!M$5,0),""),"")</f>
        <v/>
      </c>
      <c r="N251" s="126" t="str">
        <f>IF(ISNA(VLOOKUP($A251,DSSV!$A$7:$S$65536,IN_DTK!N$5,0))=FALSE,IF(N$8&lt;&gt;0,VLOOKUP($A251,DSSV!$A$7:$S$65536,IN_DTK!N$5,0),""),"")</f>
        <v/>
      </c>
      <c r="O251" s="126" t="str">
        <f>IF(ISNA(VLOOKUP($A251,DSSV!$A$7:$S$65536,IN_DTK!O$5,0))=FALSE,IF(O$8&lt;&gt;0,VLOOKUP($A251,DSSV!$A$7:$S$65536,IN_DTK!O$5,0),""),"")</f>
        <v/>
      </c>
      <c r="P251" s="126" t="str">
        <f>IF(ISNA(VLOOKUP($A251,DSSV!$A$7:$S$65536,IN_DTK!P$5,0))=FALSE,IF(P$8&lt;&gt;0,VLOOKUP($A251,DSSV!$A$7:$S$65536,IN_DTK!P$5,0),""),"")</f>
        <v/>
      </c>
      <c r="Q251" s="129">
        <f>IF(ISNA(VLOOKUP($A251,DSSV!$A$7:$S$65536,IN_DTK!Q$5,0))=FALSE,VLOOKUP($A251,DSSV!$A$7:$S$65536,IN_DTK!Q$5,0),"")</f>
        <v>0</v>
      </c>
      <c r="R251" s="130" t="str">
        <f>IF(ISNA(VLOOKUP($A251,DSSV!$A$7:$S$65536,IN_DTK!R$5,0))=FALSE,VLOOKUP($A251,DSSV!$A$7:$S$65536,IN_DTK!R$5,0),"")</f>
        <v>Không</v>
      </c>
      <c r="S251" s="131">
        <f>IF(ISNA(VLOOKUP($A251,DSSV!$A$7:$S$65536,IN_DTK!S$5,0))=FALSE,VLOOKUP($A251,DSSV!$A$7:$S$65536,IN_DTK!S$5,0),"")</f>
        <v>0</v>
      </c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</row>
    <row r="252" spans="1:55" s="125" customFormat="1" ht="20.100000000000001" customHeight="1">
      <c r="A252" s="123">
        <v>244</v>
      </c>
      <c r="B252" s="126">
        <v>244</v>
      </c>
      <c r="C252" s="126">
        <f>IF(ISNA(VLOOKUP($A252,DSSV!$A$7:$S$65536,IN_DTK!C$5,0))=FALSE,VLOOKUP($A252,DSSV!$A$7:$S$65536,IN_DTK!C$5,0),"")</f>
        <v>0</v>
      </c>
      <c r="D252" s="127">
        <f>IF(ISNA(VLOOKUP($A252,DSSV!$A$7:$S$65536,IN_DTK!D$5,0))=FALSE,VLOOKUP($A252,DSSV!$A$7:$S$65536,IN_DTK!D$5,0),"")</f>
        <v>0</v>
      </c>
      <c r="E252" s="128">
        <f>IF(ISNA(VLOOKUP($A252,DSSV!$A$7:$S$65536,IN_DTK!E$5,0))=FALSE,VLOOKUP($A252,DSSV!$A$7:$S$65536,IN_DTK!E$5,0),"")</f>
        <v>0</v>
      </c>
      <c r="F252" s="126">
        <f>IF(ISNA(VLOOKUP($A252,DSSV!$A$7:$S$65536,IN_DTK!F$5,0))=FALSE,VLOOKUP($A252,DSSV!$A$7:$S$65536,IN_DTK!F$5,0),"")</f>
        <v>0</v>
      </c>
      <c r="G252" s="126">
        <f>IF(ISNA(VLOOKUP($A252,DSSV!$A$7:$S$65536,IN_DTK!G$5,0))=FALSE,VLOOKUP($A252,DSSV!$A$7:$S$65536,IN_DTK!G$5,0),"")</f>
        <v>0</v>
      </c>
      <c r="H252" s="126" t="str">
        <f>IF(ISNA(VLOOKUP($A252,DSSV!$A$7:$S$65536,IN_DTK!H$5,0))=FALSE,IF(H$8&lt;&gt;0,VLOOKUP($A252,DSSV!$A$7:$S$65536,IN_DTK!H$5,0),""),"")</f>
        <v/>
      </c>
      <c r="I252" s="126" t="str">
        <f>IF(ISNA(VLOOKUP($A252,DSSV!$A$7:$S$65536,IN_DTK!I$5,0))=FALSE,IF(I$8&lt;&gt;0,VLOOKUP($A252,DSSV!$A$7:$S$65536,IN_DTK!I$5,0),""),"")</f>
        <v/>
      </c>
      <c r="J252" s="126" t="str">
        <f>IF(ISNA(VLOOKUP($A252,DSSV!$A$7:$S$65536,IN_DTK!J$5,0))=FALSE,IF(J$8&lt;&gt;0,VLOOKUP($A252,DSSV!$A$7:$S$65536,IN_DTK!J$5,0),""),"")</f>
        <v/>
      </c>
      <c r="K252" s="126" t="str">
        <f>IF(ISNA(VLOOKUP($A252,DSSV!$A$7:$S$65536,IN_DTK!K$5,0))=FALSE,IF(K$8&lt;&gt;0,VLOOKUP($A252,DSSV!$A$7:$S$65536,IN_DTK!K$5,0),""),"")</f>
        <v/>
      </c>
      <c r="L252" s="126" t="str">
        <f>IF(ISNA(VLOOKUP($A252,DSSV!$A$7:$S$65536,IN_DTK!L$5,0))=FALSE,IF(L$8&lt;&gt;0,VLOOKUP($A252,DSSV!$A$7:$S$65536,IN_DTK!L$5,0),""),"")</f>
        <v/>
      </c>
      <c r="M252" s="126" t="str">
        <f>IF(ISNA(VLOOKUP($A252,DSSV!$A$7:$S$65536,IN_DTK!M$5,0))=FALSE,IF(M$8&lt;&gt;0,VLOOKUP($A252,DSSV!$A$7:$S$65536,IN_DTK!M$5,0),""),"")</f>
        <v/>
      </c>
      <c r="N252" s="126" t="str">
        <f>IF(ISNA(VLOOKUP($A252,DSSV!$A$7:$S$65536,IN_DTK!N$5,0))=FALSE,IF(N$8&lt;&gt;0,VLOOKUP($A252,DSSV!$A$7:$S$65536,IN_DTK!N$5,0),""),"")</f>
        <v/>
      </c>
      <c r="O252" s="126" t="str">
        <f>IF(ISNA(VLOOKUP($A252,DSSV!$A$7:$S$65536,IN_DTK!O$5,0))=FALSE,IF(O$8&lt;&gt;0,VLOOKUP($A252,DSSV!$A$7:$S$65536,IN_DTK!O$5,0),""),"")</f>
        <v/>
      </c>
      <c r="P252" s="126" t="str">
        <f>IF(ISNA(VLOOKUP($A252,DSSV!$A$7:$S$65536,IN_DTK!P$5,0))=FALSE,IF(P$8&lt;&gt;0,VLOOKUP($A252,DSSV!$A$7:$S$65536,IN_DTK!P$5,0),""),"")</f>
        <v/>
      </c>
      <c r="Q252" s="129">
        <f>IF(ISNA(VLOOKUP($A252,DSSV!$A$7:$S$65536,IN_DTK!Q$5,0))=FALSE,VLOOKUP($A252,DSSV!$A$7:$S$65536,IN_DTK!Q$5,0),"")</f>
        <v>0</v>
      </c>
      <c r="R252" s="130" t="str">
        <f>IF(ISNA(VLOOKUP($A252,DSSV!$A$7:$S$65536,IN_DTK!R$5,0))=FALSE,VLOOKUP($A252,DSSV!$A$7:$S$65536,IN_DTK!R$5,0),"")</f>
        <v>Không</v>
      </c>
      <c r="S252" s="131">
        <f>IF(ISNA(VLOOKUP($A252,DSSV!$A$7:$S$65536,IN_DTK!S$5,0))=FALSE,VLOOKUP($A252,DSSV!$A$7:$S$65536,IN_DTK!S$5,0),"")</f>
        <v>0</v>
      </c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</row>
    <row r="253" spans="1:55" s="125" customFormat="1" ht="20.100000000000001" customHeight="1">
      <c r="A253" s="123">
        <v>245</v>
      </c>
      <c r="B253" s="126">
        <v>245</v>
      </c>
      <c r="C253" s="126">
        <f>IF(ISNA(VLOOKUP($A253,DSSV!$A$7:$S$65536,IN_DTK!C$5,0))=FALSE,VLOOKUP($A253,DSSV!$A$7:$S$65536,IN_DTK!C$5,0),"")</f>
        <v>0</v>
      </c>
      <c r="D253" s="127">
        <f>IF(ISNA(VLOOKUP($A253,DSSV!$A$7:$S$65536,IN_DTK!D$5,0))=FALSE,VLOOKUP($A253,DSSV!$A$7:$S$65536,IN_DTK!D$5,0),"")</f>
        <v>0</v>
      </c>
      <c r="E253" s="128">
        <f>IF(ISNA(VLOOKUP($A253,DSSV!$A$7:$S$65536,IN_DTK!E$5,0))=FALSE,VLOOKUP($A253,DSSV!$A$7:$S$65536,IN_DTK!E$5,0),"")</f>
        <v>0</v>
      </c>
      <c r="F253" s="126">
        <f>IF(ISNA(VLOOKUP($A253,DSSV!$A$7:$S$65536,IN_DTK!F$5,0))=FALSE,VLOOKUP($A253,DSSV!$A$7:$S$65536,IN_DTK!F$5,0),"")</f>
        <v>0</v>
      </c>
      <c r="G253" s="126">
        <f>IF(ISNA(VLOOKUP($A253,DSSV!$A$7:$S$65536,IN_DTK!G$5,0))=FALSE,VLOOKUP($A253,DSSV!$A$7:$S$65536,IN_DTK!G$5,0),"")</f>
        <v>0</v>
      </c>
      <c r="H253" s="126" t="str">
        <f>IF(ISNA(VLOOKUP($A253,DSSV!$A$7:$S$65536,IN_DTK!H$5,0))=FALSE,IF(H$8&lt;&gt;0,VLOOKUP($A253,DSSV!$A$7:$S$65536,IN_DTK!H$5,0),""),"")</f>
        <v/>
      </c>
      <c r="I253" s="126" t="str">
        <f>IF(ISNA(VLOOKUP($A253,DSSV!$A$7:$S$65536,IN_DTK!I$5,0))=FALSE,IF(I$8&lt;&gt;0,VLOOKUP($A253,DSSV!$A$7:$S$65536,IN_DTK!I$5,0),""),"")</f>
        <v/>
      </c>
      <c r="J253" s="126" t="str">
        <f>IF(ISNA(VLOOKUP($A253,DSSV!$A$7:$S$65536,IN_DTK!J$5,0))=FALSE,IF(J$8&lt;&gt;0,VLOOKUP($A253,DSSV!$A$7:$S$65536,IN_DTK!J$5,0),""),"")</f>
        <v/>
      </c>
      <c r="K253" s="126" t="str">
        <f>IF(ISNA(VLOOKUP($A253,DSSV!$A$7:$S$65536,IN_DTK!K$5,0))=FALSE,IF(K$8&lt;&gt;0,VLOOKUP($A253,DSSV!$A$7:$S$65536,IN_DTK!K$5,0),""),"")</f>
        <v/>
      </c>
      <c r="L253" s="126" t="str">
        <f>IF(ISNA(VLOOKUP($A253,DSSV!$A$7:$S$65536,IN_DTK!L$5,0))=FALSE,IF(L$8&lt;&gt;0,VLOOKUP($A253,DSSV!$A$7:$S$65536,IN_DTK!L$5,0),""),"")</f>
        <v/>
      </c>
      <c r="M253" s="126" t="str">
        <f>IF(ISNA(VLOOKUP($A253,DSSV!$A$7:$S$65536,IN_DTK!M$5,0))=FALSE,IF(M$8&lt;&gt;0,VLOOKUP($A253,DSSV!$A$7:$S$65536,IN_DTK!M$5,0),""),"")</f>
        <v/>
      </c>
      <c r="N253" s="126" t="str">
        <f>IF(ISNA(VLOOKUP($A253,DSSV!$A$7:$S$65536,IN_DTK!N$5,0))=FALSE,IF(N$8&lt;&gt;0,VLOOKUP($A253,DSSV!$A$7:$S$65536,IN_DTK!N$5,0),""),"")</f>
        <v/>
      </c>
      <c r="O253" s="126" t="str">
        <f>IF(ISNA(VLOOKUP($A253,DSSV!$A$7:$S$65536,IN_DTK!O$5,0))=FALSE,IF(O$8&lt;&gt;0,VLOOKUP($A253,DSSV!$A$7:$S$65536,IN_DTK!O$5,0),""),"")</f>
        <v/>
      </c>
      <c r="P253" s="126" t="str">
        <f>IF(ISNA(VLOOKUP($A253,DSSV!$A$7:$S$65536,IN_DTK!P$5,0))=FALSE,IF(P$8&lt;&gt;0,VLOOKUP($A253,DSSV!$A$7:$S$65536,IN_DTK!P$5,0),""),"")</f>
        <v/>
      </c>
      <c r="Q253" s="129">
        <f>IF(ISNA(VLOOKUP($A253,DSSV!$A$7:$S$65536,IN_DTK!Q$5,0))=FALSE,VLOOKUP($A253,DSSV!$A$7:$S$65536,IN_DTK!Q$5,0),"")</f>
        <v>0</v>
      </c>
      <c r="R253" s="130" t="str">
        <f>IF(ISNA(VLOOKUP($A253,DSSV!$A$7:$S$65536,IN_DTK!R$5,0))=FALSE,VLOOKUP($A253,DSSV!$A$7:$S$65536,IN_DTK!R$5,0),"")</f>
        <v>Không</v>
      </c>
      <c r="S253" s="131">
        <f>IF(ISNA(VLOOKUP($A253,DSSV!$A$7:$S$65536,IN_DTK!S$5,0))=FALSE,VLOOKUP($A253,DSSV!$A$7:$S$65536,IN_DTK!S$5,0),"")</f>
        <v>0</v>
      </c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</row>
    <row r="254" spans="1:55" s="125" customFormat="1" ht="20.100000000000001" customHeight="1">
      <c r="A254" s="123">
        <v>246</v>
      </c>
      <c r="B254" s="126">
        <v>246</v>
      </c>
      <c r="C254" s="126">
        <f>IF(ISNA(VLOOKUP($A254,DSSV!$A$7:$S$65536,IN_DTK!C$5,0))=FALSE,VLOOKUP($A254,DSSV!$A$7:$S$65536,IN_DTK!C$5,0),"")</f>
        <v>0</v>
      </c>
      <c r="D254" s="127">
        <f>IF(ISNA(VLOOKUP($A254,DSSV!$A$7:$S$65536,IN_DTK!D$5,0))=FALSE,VLOOKUP($A254,DSSV!$A$7:$S$65536,IN_DTK!D$5,0),"")</f>
        <v>0</v>
      </c>
      <c r="E254" s="128">
        <f>IF(ISNA(VLOOKUP($A254,DSSV!$A$7:$S$65536,IN_DTK!E$5,0))=FALSE,VLOOKUP($A254,DSSV!$A$7:$S$65536,IN_DTK!E$5,0),"")</f>
        <v>0</v>
      </c>
      <c r="F254" s="126">
        <f>IF(ISNA(VLOOKUP($A254,DSSV!$A$7:$S$65536,IN_DTK!F$5,0))=FALSE,VLOOKUP($A254,DSSV!$A$7:$S$65536,IN_DTK!F$5,0),"")</f>
        <v>0</v>
      </c>
      <c r="G254" s="126">
        <f>IF(ISNA(VLOOKUP($A254,DSSV!$A$7:$S$65536,IN_DTK!G$5,0))=FALSE,VLOOKUP($A254,DSSV!$A$7:$S$65536,IN_DTK!G$5,0),"")</f>
        <v>0</v>
      </c>
      <c r="H254" s="126" t="str">
        <f>IF(ISNA(VLOOKUP($A254,DSSV!$A$7:$S$65536,IN_DTK!H$5,0))=FALSE,IF(H$8&lt;&gt;0,VLOOKUP($A254,DSSV!$A$7:$S$65536,IN_DTK!H$5,0),""),"")</f>
        <v/>
      </c>
      <c r="I254" s="126" t="str">
        <f>IF(ISNA(VLOOKUP($A254,DSSV!$A$7:$S$65536,IN_DTK!I$5,0))=FALSE,IF(I$8&lt;&gt;0,VLOOKUP($A254,DSSV!$A$7:$S$65536,IN_DTK!I$5,0),""),"")</f>
        <v/>
      </c>
      <c r="J254" s="126" t="str">
        <f>IF(ISNA(VLOOKUP($A254,DSSV!$A$7:$S$65536,IN_DTK!J$5,0))=FALSE,IF(J$8&lt;&gt;0,VLOOKUP($A254,DSSV!$A$7:$S$65536,IN_DTK!J$5,0),""),"")</f>
        <v/>
      </c>
      <c r="K254" s="126" t="str">
        <f>IF(ISNA(VLOOKUP($A254,DSSV!$A$7:$S$65536,IN_DTK!K$5,0))=FALSE,IF(K$8&lt;&gt;0,VLOOKUP($A254,DSSV!$A$7:$S$65536,IN_DTK!K$5,0),""),"")</f>
        <v/>
      </c>
      <c r="L254" s="126" t="str">
        <f>IF(ISNA(VLOOKUP($A254,DSSV!$A$7:$S$65536,IN_DTK!L$5,0))=FALSE,IF(L$8&lt;&gt;0,VLOOKUP($A254,DSSV!$A$7:$S$65536,IN_DTK!L$5,0),""),"")</f>
        <v/>
      </c>
      <c r="M254" s="126" t="str">
        <f>IF(ISNA(VLOOKUP($A254,DSSV!$A$7:$S$65536,IN_DTK!M$5,0))=FALSE,IF(M$8&lt;&gt;0,VLOOKUP($A254,DSSV!$A$7:$S$65536,IN_DTK!M$5,0),""),"")</f>
        <v/>
      </c>
      <c r="N254" s="126" t="str">
        <f>IF(ISNA(VLOOKUP($A254,DSSV!$A$7:$S$65536,IN_DTK!N$5,0))=FALSE,IF(N$8&lt;&gt;0,VLOOKUP($A254,DSSV!$A$7:$S$65536,IN_DTK!N$5,0),""),"")</f>
        <v/>
      </c>
      <c r="O254" s="126" t="str">
        <f>IF(ISNA(VLOOKUP($A254,DSSV!$A$7:$S$65536,IN_DTK!O$5,0))=FALSE,IF(O$8&lt;&gt;0,VLOOKUP($A254,DSSV!$A$7:$S$65536,IN_DTK!O$5,0),""),"")</f>
        <v/>
      </c>
      <c r="P254" s="126" t="str">
        <f>IF(ISNA(VLOOKUP($A254,DSSV!$A$7:$S$65536,IN_DTK!P$5,0))=FALSE,IF(P$8&lt;&gt;0,VLOOKUP($A254,DSSV!$A$7:$S$65536,IN_DTK!P$5,0),""),"")</f>
        <v/>
      </c>
      <c r="Q254" s="129">
        <f>IF(ISNA(VLOOKUP($A254,DSSV!$A$7:$S$65536,IN_DTK!Q$5,0))=FALSE,VLOOKUP($A254,DSSV!$A$7:$S$65536,IN_DTK!Q$5,0),"")</f>
        <v>0</v>
      </c>
      <c r="R254" s="130" t="str">
        <f>IF(ISNA(VLOOKUP($A254,DSSV!$A$7:$S$65536,IN_DTK!R$5,0))=FALSE,VLOOKUP($A254,DSSV!$A$7:$S$65536,IN_DTK!R$5,0),"")</f>
        <v>Không</v>
      </c>
      <c r="S254" s="131">
        <f>IF(ISNA(VLOOKUP($A254,DSSV!$A$7:$S$65536,IN_DTK!S$5,0))=FALSE,VLOOKUP($A254,DSSV!$A$7:$S$65536,IN_DTK!S$5,0),"")</f>
        <v>0</v>
      </c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</row>
    <row r="255" spans="1:55" s="125" customFormat="1" ht="20.100000000000001" customHeight="1">
      <c r="A255" s="123">
        <v>247</v>
      </c>
      <c r="B255" s="126">
        <v>247</v>
      </c>
      <c r="C255" s="126">
        <f>IF(ISNA(VLOOKUP($A255,DSSV!$A$7:$S$65536,IN_DTK!C$5,0))=FALSE,VLOOKUP($A255,DSSV!$A$7:$S$65536,IN_DTK!C$5,0),"")</f>
        <v>0</v>
      </c>
      <c r="D255" s="127">
        <f>IF(ISNA(VLOOKUP($A255,DSSV!$A$7:$S$65536,IN_DTK!D$5,0))=FALSE,VLOOKUP($A255,DSSV!$A$7:$S$65536,IN_DTK!D$5,0),"")</f>
        <v>0</v>
      </c>
      <c r="E255" s="128">
        <f>IF(ISNA(VLOOKUP($A255,DSSV!$A$7:$S$65536,IN_DTK!E$5,0))=FALSE,VLOOKUP($A255,DSSV!$A$7:$S$65536,IN_DTK!E$5,0),"")</f>
        <v>0</v>
      </c>
      <c r="F255" s="126">
        <f>IF(ISNA(VLOOKUP($A255,DSSV!$A$7:$S$65536,IN_DTK!F$5,0))=FALSE,VLOOKUP($A255,DSSV!$A$7:$S$65536,IN_DTK!F$5,0),"")</f>
        <v>0</v>
      </c>
      <c r="G255" s="126">
        <f>IF(ISNA(VLOOKUP($A255,DSSV!$A$7:$S$65536,IN_DTK!G$5,0))=FALSE,VLOOKUP($A255,DSSV!$A$7:$S$65536,IN_DTK!G$5,0),"")</f>
        <v>0</v>
      </c>
      <c r="H255" s="126" t="str">
        <f>IF(ISNA(VLOOKUP($A255,DSSV!$A$7:$S$65536,IN_DTK!H$5,0))=FALSE,IF(H$8&lt;&gt;0,VLOOKUP($A255,DSSV!$A$7:$S$65536,IN_DTK!H$5,0),""),"")</f>
        <v/>
      </c>
      <c r="I255" s="126" t="str">
        <f>IF(ISNA(VLOOKUP($A255,DSSV!$A$7:$S$65536,IN_DTK!I$5,0))=FALSE,IF(I$8&lt;&gt;0,VLOOKUP($A255,DSSV!$A$7:$S$65536,IN_DTK!I$5,0),""),"")</f>
        <v/>
      </c>
      <c r="J255" s="126" t="str">
        <f>IF(ISNA(VLOOKUP($A255,DSSV!$A$7:$S$65536,IN_DTK!J$5,0))=FALSE,IF(J$8&lt;&gt;0,VLOOKUP($A255,DSSV!$A$7:$S$65536,IN_DTK!J$5,0),""),"")</f>
        <v/>
      </c>
      <c r="K255" s="126" t="str">
        <f>IF(ISNA(VLOOKUP($A255,DSSV!$A$7:$S$65536,IN_DTK!K$5,0))=FALSE,IF(K$8&lt;&gt;0,VLOOKUP($A255,DSSV!$A$7:$S$65536,IN_DTK!K$5,0),""),"")</f>
        <v/>
      </c>
      <c r="L255" s="126" t="str">
        <f>IF(ISNA(VLOOKUP($A255,DSSV!$A$7:$S$65536,IN_DTK!L$5,0))=FALSE,IF(L$8&lt;&gt;0,VLOOKUP($A255,DSSV!$A$7:$S$65536,IN_DTK!L$5,0),""),"")</f>
        <v/>
      </c>
      <c r="M255" s="126" t="str">
        <f>IF(ISNA(VLOOKUP($A255,DSSV!$A$7:$S$65536,IN_DTK!M$5,0))=FALSE,IF(M$8&lt;&gt;0,VLOOKUP($A255,DSSV!$A$7:$S$65536,IN_DTK!M$5,0),""),"")</f>
        <v/>
      </c>
      <c r="N255" s="126" t="str">
        <f>IF(ISNA(VLOOKUP($A255,DSSV!$A$7:$S$65536,IN_DTK!N$5,0))=FALSE,IF(N$8&lt;&gt;0,VLOOKUP($A255,DSSV!$A$7:$S$65536,IN_DTK!N$5,0),""),"")</f>
        <v/>
      </c>
      <c r="O255" s="126" t="str">
        <f>IF(ISNA(VLOOKUP($A255,DSSV!$A$7:$S$65536,IN_DTK!O$5,0))=FALSE,IF(O$8&lt;&gt;0,VLOOKUP($A255,DSSV!$A$7:$S$65536,IN_DTK!O$5,0),""),"")</f>
        <v/>
      </c>
      <c r="P255" s="126" t="str">
        <f>IF(ISNA(VLOOKUP($A255,DSSV!$A$7:$S$65536,IN_DTK!P$5,0))=FALSE,IF(P$8&lt;&gt;0,VLOOKUP($A255,DSSV!$A$7:$S$65536,IN_DTK!P$5,0),""),"")</f>
        <v/>
      </c>
      <c r="Q255" s="129">
        <f>IF(ISNA(VLOOKUP($A255,DSSV!$A$7:$S$65536,IN_DTK!Q$5,0))=FALSE,VLOOKUP($A255,DSSV!$A$7:$S$65536,IN_DTK!Q$5,0),"")</f>
        <v>0</v>
      </c>
      <c r="R255" s="130" t="str">
        <f>IF(ISNA(VLOOKUP($A255,DSSV!$A$7:$S$65536,IN_DTK!R$5,0))=FALSE,VLOOKUP($A255,DSSV!$A$7:$S$65536,IN_DTK!R$5,0),"")</f>
        <v>Không</v>
      </c>
      <c r="S255" s="131">
        <f>IF(ISNA(VLOOKUP($A255,DSSV!$A$7:$S$65536,IN_DTK!S$5,0))=FALSE,VLOOKUP($A255,DSSV!$A$7:$S$65536,IN_DTK!S$5,0),"")</f>
        <v>0</v>
      </c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</row>
    <row r="256" spans="1:55" s="125" customFormat="1" ht="20.100000000000001" customHeight="1">
      <c r="A256" s="123">
        <v>248</v>
      </c>
      <c r="B256" s="126">
        <v>248</v>
      </c>
      <c r="C256" s="126">
        <f>IF(ISNA(VLOOKUP($A256,DSSV!$A$7:$S$65536,IN_DTK!C$5,0))=FALSE,VLOOKUP($A256,DSSV!$A$7:$S$65536,IN_DTK!C$5,0),"")</f>
        <v>0</v>
      </c>
      <c r="D256" s="127">
        <f>IF(ISNA(VLOOKUP($A256,DSSV!$A$7:$S$65536,IN_DTK!D$5,0))=FALSE,VLOOKUP($A256,DSSV!$A$7:$S$65536,IN_DTK!D$5,0),"")</f>
        <v>0</v>
      </c>
      <c r="E256" s="128">
        <f>IF(ISNA(VLOOKUP($A256,DSSV!$A$7:$S$65536,IN_DTK!E$5,0))=FALSE,VLOOKUP($A256,DSSV!$A$7:$S$65536,IN_DTK!E$5,0),"")</f>
        <v>0</v>
      </c>
      <c r="F256" s="126">
        <f>IF(ISNA(VLOOKUP($A256,DSSV!$A$7:$S$65536,IN_DTK!F$5,0))=FALSE,VLOOKUP($A256,DSSV!$A$7:$S$65536,IN_DTK!F$5,0),"")</f>
        <v>0</v>
      </c>
      <c r="G256" s="126">
        <f>IF(ISNA(VLOOKUP($A256,DSSV!$A$7:$S$65536,IN_DTK!G$5,0))=FALSE,VLOOKUP($A256,DSSV!$A$7:$S$65536,IN_DTK!G$5,0),"")</f>
        <v>0</v>
      </c>
      <c r="H256" s="126" t="str">
        <f>IF(ISNA(VLOOKUP($A256,DSSV!$A$7:$S$65536,IN_DTK!H$5,0))=FALSE,IF(H$8&lt;&gt;0,VLOOKUP($A256,DSSV!$A$7:$S$65536,IN_DTK!H$5,0),""),"")</f>
        <v/>
      </c>
      <c r="I256" s="126" t="str">
        <f>IF(ISNA(VLOOKUP($A256,DSSV!$A$7:$S$65536,IN_DTK!I$5,0))=FALSE,IF(I$8&lt;&gt;0,VLOOKUP($A256,DSSV!$A$7:$S$65536,IN_DTK!I$5,0),""),"")</f>
        <v/>
      </c>
      <c r="J256" s="126" t="str">
        <f>IF(ISNA(VLOOKUP($A256,DSSV!$A$7:$S$65536,IN_DTK!J$5,0))=FALSE,IF(J$8&lt;&gt;0,VLOOKUP($A256,DSSV!$A$7:$S$65536,IN_DTK!J$5,0),""),"")</f>
        <v/>
      </c>
      <c r="K256" s="126" t="str">
        <f>IF(ISNA(VLOOKUP($A256,DSSV!$A$7:$S$65536,IN_DTK!K$5,0))=FALSE,IF(K$8&lt;&gt;0,VLOOKUP($A256,DSSV!$A$7:$S$65536,IN_DTK!K$5,0),""),"")</f>
        <v/>
      </c>
      <c r="L256" s="126" t="str">
        <f>IF(ISNA(VLOOKUP($A256,DSSV!$A$7:$S$65536,IN_DTK!L$5,0))=FALSE,IF(L$8&lt;&gt;0,VLOOKUP($A256,DSSV!$A$7:$S$65536,IN_DTK!L$5,0),""),"")</f>
        <v/>
      </c>
      <c r="M256" s="126" t="str">
        <f>IF(ISNA(VLOOKUP($A256,DSSV!$A$7:$S$65536,IN_DTK!M$5,0))=FALSE,IF(M$8&lt;&gt;0,VLOOKUP($A256,DSSV!$A$7:$S$65536,IN_DTK!M$5,0),""),"")</f>
        <v/>
      </c>
      <c r="N256" s="126" t="str">
        <f>IF(ISNA(VLOOKUP($A256,DSSV!$A$7:$S$65536,IN_DTK!N$5,0))=FALSE,IF(N$8&lt;&gt;0,VLOOKUP($A256,DSSV!$A$7:$S$65536,IN_DTK!N$5,0),""),"")</f>
        <v/>
      </c>
      <c r="O256" s="126" t="str">
        <f>IF(ISNA(VLOOKUP($A256,DSSV!$A$7:$S$65536,IN_DTK!O$5,0))=FALSE,IF(O$8&lt;&gt;0,VLOOKUP($A256,DSSV!$A$7:$S$65536,IN_DTK!O$5,0),""),"")</f>
        <v/>
      </c>
      <c r="P256" s="126" t="str">
        <f>IF(ISNA(VLOOKUP($A256,DSSV!$A$7:$S$65536,IN_DTK!P$5,0))=FALSE,IF(P$8&lt;&gt;0,VLOOKUP($A256,DSSV!$A$7:$S$65536,IN_DTK!P$5,0),""),"")</f>
        <v/>
      </c>
      <c r="Q256" s="129">
        <f>IF(ISNA(VLOOKUP($A256,DSSV!$A$7:$S$65536,IN_DTK!Q$5,0))=FALSE,VLOOKUP($A256,DSSV!$A$7:$S$65536,IN_DTK!Q$5,0),"")</f>
        <v>0</v>
      </c>
      <c r="R256" s="130" t="str">
        <f>IF(ISNA(VLOOKUP($A256,DSSV!$A$7:$S$65536,IN_DTK!R$5,0))=FALSE,VLOOKUP($A256,DSSV!$A$7:$S$65536,IN_DTK!R$5,0),"")</f>
        <v>Không</v>
      </c>
      <c r="S256" s="131">
        <f>IF(ISNA(VLOOKUP($A256,DSSV!$A$7:$S$65536,IN_DTK!S$5,0))=FALSE,VLOOKUP($A256,DSSV!$A$7:$S$65536,IN_DTK!S$5,0),"")</f>
        <v>0</v>
      </c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</row>
    <row r="257" spans="1:55" s="125" customFormat="1" ht="20.100000000000001" customHeight="1">
      <c r="A257" s="123">
        <v>249</v>
      </c>
      <c r="B257" s="126">
        <v>249</v>
      </c>
      <c r="C257" s="126">
        <f>IF(ISNA(VLOOKUP($A257,DSSV!$A$7:$S$65536,IN_DTK!C$5,0))=FALSE,VLOOKUP($A257,DSSV!$A$7:$S$65536,IN_DTK!C$5,0),"")</f>
        <v>0</v>
      </c>
      <c r="D257" s="127">
        <f>IF(ISNA(VLOOKUP($A257,DSSV!$A$7:$S$65536,IN_DTK!D$5,0))=FALSE,VLOOKUP($A257,DSSV!$A$7:$S$65536,IN_DTK!D$5,0),"")</f>
        <v>0</v>
      </c>
      <c r="E257" s="128">
        <f>IF(ISNA(VLOOKUP($A257,DSSV!$A$7:$S$65536,IN_DTK!E$5,0))=FALSE,VLOOKUP($A257,DSSV!$A$7:$S$65536,IN_DTK!E$5,0),"")</f>
        <v>0</v>
      </c>
      <c r="F257" s="126">
        <f>IF(ISNA(VLOOKUP($A257,DSSV!$A$7:$S$65536,IN_DTK!F$5,0))=FALSE,VLOOKUP($A257,DSSV!$A$7:$S$65536,IN_DTK!F$5,0),"")</f>
        <v>0</v>
      </c>
      <c r="G257" s="126">
        <f>IF(ISNA(VLOOKUP($A257,DSSV!$A$7:$S$65536,IN_DTK!G$5,0))=FALSE,VLOOKUP($A257,DSSV!$A$7:$S$65536,IN_DTK!G$5,0),"")</f>
        <v>0</v>
      </c>
      <c r="H257" s="126" t="str">
        <f>IF(ISNA(VLOOKUP($A257,DSSV!$A$7:$S$65536,IN_DTK!H$5,0))=FALSE,IF(H$8&lt;&gt;0,VLOOKUP($A257,DSSV!$A$7:$S$65536,IN_DTK!H$5,0),""),"")</f>
        <v/>
      </c>
      <c r="I257" s="126" t="str">
        <f>IF(ISNA(VLOOKUP($A257,DSSV!$A$7:$S$65536,IN_DTK!I$5,0))=FALSE,IF(I$8&lt;&gt;0,VLOOKUP($A257,DSSV!$A$7:$S$65536,IN_DTK!I$5,0),""),"")</f>
        <v/>
      </c>
      <c r="J257" s="126" t="str">
        <f>IF(ISNA(VLOOKUP($A257,DSSV!$A$7:$S$65536,IN_DTK!J$5,0))=FALSE,IF(J$8&lt;&gt;0,VLOOKUP($A257,DSSV!$A$7:$S$65536,IN_DTK!J$5,0),""),"")</f>
        <v/>
      </c>
      <c r="K257" s="126" t="str">
        <f>IF(ISNA(VLOOKUP($A257,DSSV!$A$7:$S$65536,IN_DTK!K$5,0))=FALSE,IF(K$8&lt;&gt;0,VLOOKUP($A257,DSSV!$A$7:$S$65536,IN_DTK!K$5,0),""),"")</f>
        <v/>
      </c>
      <c r="L257" s="126" t="str">
        <f>IF(ISNA(VLOOKUP($A257,DSSV!$A$7:$S$65536,IN_DTK!L$5,0))=FALSE,IF(L$8&lt;&gt;0,VLOOKUP($A257,DSSV!$A$7:$S$65536,IN_DTK!L$5,0),""),"")</f>
        <v/>
      </c>
      <c r="M257" s="126" t="str">
        <f>IF(ISNA(VLOOKUP($A257,DSSV!$A$7:$S$65536,IN_DTK!M$5,0))=FALSE,IF(M$8&lt;&gt;0,VLOOKUP($A257,DSSV!$A$7:$S$65536,IN_DTK!M$5,0),""),"")</f>
        <v/>
      </c>
      <c r="N257" s="126" t="str">
        <f>IF(ISNA(VLOOKUP($A257,DSSV!$A$7:$S$65536,IN_DTK!N$5,0))=FALSE,IF(N$8&lt;&gt;0,VLOOKUP($A257,DSSV!$A$7:$S$65536,IN_DTK!N$5,0),""),"")</f>
        <v/>
      </c>
      <c r="O257" s="126" t="str">
        <f>IF(ISNA(VLOOKUP($A257,DSSV!$A$7:$S$65536,IN_DTK!O$5,0))=FALSE,IF(O$8&lt;&gt;0,VLOOKUP($A257,DSSV!$A$7:$S$65536,IN_DTK!O$5,0),""),"")</f>
        <v/>
      </c>
      <c r="P257" s="126" t="str">
        <f>IF(ISNA(VLOOKUP($A257,DSSV!$A$7:$S$65536,IN_DTK!P$5,0))=FALSE,IF(P$8&lt;&gt;0,VLOOKUP($A257,DSSV!$A$7:$S$65536,IN_DTK!P$5,0),""),"")</f>
        <v/>
      </c>
      <c r="Q257" s="129">
        <f>IF(ISNA(VLOOKUP($A257,DSSV!$A$7:$S$65536,IN_DTK!Q$5,0))=FALSE,VLOOKUP($A257,DSSV!$A$7:$S$65536,IN_DTK!Q$5,0),"")</f>
        <v>0</v>
      </c>
      <c r="R257" s="130" t="str">
        <f>IF(ISNA(VLOOKUP($A257,DSSV!$A$7:$S$65536,IN_DTK!R$5,0))=FALSE,VLOOKUP($A257,DSSV!$A$7:$S$65536,IN_DTK!R$5,0),"")</f>
        <v>Không</v>
      </c>
      <c r="S257" s="131">
        <f>IF(ISNA(VLOOKUP($A257,DSSV!$A$7:$S$65536,IN_DTK!S$5,0))=FALSE,VLOOKUP($A257,DSSV!$A$7:$S$65536,IN_DTK!S$5,0),"")</f>
        <v>0</v>
      </c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</row>
    <row r="258" spans="1:55" s="125" customFormat="1" ht="20.100000000000001" customHeight="1">
      <c r="A258" s="123">
        <v>250</v>
      </c>
      <c r="B258" s="126">
        <v>250</v>
      </c>
      <c r="C258" s="126">
        <f>IF(ISNA(VLOOKUP($A258,DSSV!$A$7:$S$65536,IN_DTK!C$5,0))=FALSE,VLOOKUP($A258,DSSV!$A$7:$S$65536,IN_DTK!C$5,0),"")</f>
        <v>0</v>
      </c>
      <c r="D258" s="127">
        <f>IF(ISNA(VLOOKUP($A258,DSSV!$A$7:$S$65536,IN_DTK!D$5,0))=FALSE,VLOOKUP($A258,DSSV!$A$7:$S$65536,IN_DTK!D$5,0),"")</f>
        <v>0</v>
      </c>
      <c r="E258" s="128">
        <f>IF(ISNA(VLOOKUP($A258,DSSV!$A$7:$S$65536,IN_DTK!E$5,0))=FALSE,VLOOKUP($A258,DSSV!$A$7:$S$65536,IN_DTK!E$5,0),"")</f>
        <v>0</v>
      </c>
      <c r="F258" s="126">
        <f>IF(ISNA(VLOOKUP($A258,DSSV!$A$7:$S$65536,IN_DTK!F$5,0))=FALSE,VLOOKUP($A258,DSSV!$A$7:$S$65536,IN_DTK!F$5,0),"")</f>
        <v>0</v>
      </c>
      <c r="G258" s="126">
        <f>IF(ISNA(VLOOKUP($A258,DSSV!$A$7:$S$65536,IN_DTK!G$5,0))=FALSE,VLOOKUP($A258,DSSV!$A$7:$S$65536,IN_DTK!G$5,0),"")</f>
        <v>0</v>
      </c>
      <c r="H258" s="126" t="str">
        <f>IF(ISNA(VLOOKUP($A258,DSSV!$A$7:$S$65536,IN_DTK!H$5,0))=FALSE,IF(H$8&lt;&gt;0,VLOOKUP($A258,DSSV!$A$7:$S$65536,IN_DTK!H$5,0),""),"")</f>
        <v/>
      </c>
      <c r="I258" s="126" t="str">
        <f>IF(ISNA(VLOOKUP($A258,DSSV!$A$7:$S$65536,IN_DTK!I$5,0))=FALSE,IF(I$8&lt;&gt;0,VLOOKUP($A258,DSSV!$A$7:$S$65536,IN_DTK!I$5,0),""),"")</f>
        <v/>
      </c>
      <c r="J258" s="126" t="str">
        <f>IF(ISNA(VLOOKUP($A258,DSSV!$A$7:$S$65536,IN_DTK!J$5,0))=FALSE,IF(J$8&lt;&gt;0,VLOOKUP($A258,DSSV!$A$7:$S$65536,IN_DTK!J$5,0),""),"")</f>
        <v/>
      </c>
      <c r="K258" s="126" t="str">
        <f>IF(ISNA(VLOOKUP($A258,DSSV!$A$7:$S$65536,IN_DTK!K$5,0))=FALSE,IF(K$8&lt;&gt;0,VLOOKUP($A258,DSSV!$A$7:$S$65536,IN_DTK!K$5,0),""),"")</f>
        <v/>
      </c>
      <c r="L258" s="126" t="str">
        <f>IF(ISNA(VLOOKUP($A258,DSSV!$A$7:$S$65536,IN_DTK!L$5,0))=FALSE,IF(L$8&lt;&gt;0,VLOOKUP($A258,DSSV!$A$7:$S$65536,IN_DTK!L$5,0),""),"")</f>
        <v/>
      </c>
      <c r="M258" s="126" t="str">
        <f>IF(ISNA(VLOOKUP($A258,DSSV!$A$7:$S$65536,IN_DTK!M$5,0))=FALSE,IF(M$8&lt;&gt;0,VLOOKUP($A258,DSSV!$A$7:$S$65536,IN_DTK!M$5,0),""),"")</f>
        <v/>
      </c>
      <c r="N258" s="126" t="str">
        <f>IF(ISNA(VLOOKUP($A258,DSSV!$A$7:$S$65536,IN_DTK!N$5,0))=FALSE,IF(N$8&lt;&gt;0,VLOOKUP($A258,DSSV!$A$7:$S$65536,IN_DTK!N$5,0),""),"")</f>
        <v/>
      </c>
      <c r="O258" s="126" t="str">
        <f>IF(ISNA(VLOOKUP($A258,DSSV!$A$7:$S$65536,IN_DTK!O$5,0))=FALSE,IF(O$8&lt;&gt;0,VLOOKUP($A258,DSSV!$A$7:$S$65536,IN_DTK!O$5,0),""),"")</f>
        <v/>
      </c>
      <c r="P258" s="126" t="str">
        <f>IF(ISNA(VLOOKUP($A258,DSSV!$A$7:$S$65536,IN_DTK!P$5,0))=FALSE,IF(P$8&lt;&gt;0,VLOOKUP($A258,DSSV!$A$7:$S$65536,IN_DTK!P$5,0),""),"")</f>
        <v/>
      </c>
      <c r="Q258" s="129">
        <f>IF(ISNA(VLOOKUP($A258,DSSV!$A$7:$S$65536,IN_DTK!Q$5,0))=FALSE,VLOOKUP($A258,DSSV!$A$7:$S$65536,IN_DTK!Q$5,0),"")</f>
        <v>0</v>
      </c>
      <c r="R258" s="130" t="str">
        <f>IF(ISNA(VLOOKUP($A258,DSSV!$A$7:$S$65536,IN_DTK!R$5,0))=FALSE,VLOOKUP($A258,DSSV!$A$7:$S$65536,IN_DTK!R$5,0),"")</f>
        <v>Không</v>
      </c>
      <c r="S258" s="131">
        <f>IF(ISNA(VLOOKUP($A258,DSSV!$A$7:$S$65536,IN_DTK!S$5,0))=FALSE,VLOOKUP($A258,DSSV!$A$7:$S$65536,IN_DTK!S$5,0),"")</f>
        <v>0</v>
      </c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</row>
    <row r="259" spans="1:55" s="125" customFormat="1" ht="20.100000000000001" customHeight="1">
      <c r="A259" s="123">
        <v>251</v>
      </c>
      <c r="B259" s="126">
        <v>251</v>
      </c>
      <c r="C259" s="126">
        <f>IF(ISNA(VLOOKUP($A259,DSSV!$A$7:$S$65536,IN_DTK!C$5,0))=FALSE,VLOOKUP($A259,DSSV!$A$7:$S$65536,IN_DTK!C$5,0),"")</f>
        <v>0</v>
      </c>
      <c r="D259" s="127">
        <f>IF(ISNA(VLOOKUP($A259,DSSV!$A$7:$S$65536,IN_DTK!D$5,0))=FALSE,VLOOKUP($A259,DSSV!$A$7:$S$65536,IN_DTK!D$5,0),"")</f>
        <v>0</v>
      </c>
      <c r="E259" s="128">
        <f>IF(ISNA(VLOOKUP($A259,DSSV!$A$7:$S$65536,IN_DTK!E$5,0))=FALSE,VLOOKUP($A259,DSSV!$A$7:$S$65536,IN_DTK!E$5,0),"")</f>
        <v>0</v>
      </c>
      <c r="F259" s="126">
        <f>IF(ISNA(VLOOKUP($A259,DSSV!$A$7:$S$65536,IN_DTK!F$5,0))=FALSE,VLOOKUP($A259,DSSV!$A$7:$S$65536,IN_DTK!F$5,0),"")</f>
        <v>0</v>
      </c>
      <c r="G259" s="126">
        <f>IF(ISNA(VLOOKUP($A259,DSSV!$A$7:$S$65536,IN_DTK!G$5,0))=FALSE,VLOOKUP($A259,DSSV!$A$7:$S$65536,IN_DTK!G$5,0),"")</f>
        <v>0</v>
      </c>
      <c r="H259" s="126" t="str">
        <f>IF(ISNA(VLOOKUP($A259,DSSV!$A$7:$S$65536,IN_DTK!H$5,0))=FALSE,IF(H$8&lt;&gt;0,VLOOKUP($A259,DSSV!$A$7:$S$65536,IN_DTK!H$5,0),""),"")</f>
        <v/>
      </c>
      <c r="I259" s="126" t="str">
        <f>IF(ISNA(VLOOKUP($A259,DSSV!$A$7:$S$65536,IN_DTK!I$5,0))=FALSE,IF(I$8&lt;&gt;0,VLOOKUP($A259,DSSV!$A$7:$S$65536,IN_DTK!I$5,0),""),"")</f>
        <v/>
      </c>
      <c r="J259" s="126" t="str">
        <f>IF(ISNA(VLOOKUP($A259,DSSV!$A$7:$S$65536,IN_DTK!J$5,0))=FALSE,IF(J$8&lt;&gt;0,VLOOKUP($A259,DSSV!$A$7:$S$65536,IN_DTK!J$5,0),""),"")</f>
        <v/>
      </c>
      <c r="K259" s="126" t="str">
        <f>IF(ISNA(VLOOKUP($A259,DSSV!$A$7:$S$65536,IN_DTK!K$5,0))=FALSE,IF(K$8&lt;&gt;0,VLOOKUP($A259,DSSV!$A$7:$S$65536,IN_DTK!K$5,0),""),"")</f>
        <v/>
      </c>
      <c r="L259" s="126" t="str">
        <f>IF(ISNA(VLOOKUP($A259,DSSV!$A$7:$S$65536,IN_DTK!L$5,0))=FALSE,IF(L$8&lt;&gt;0,VLOOKUP($A259,DSSV!$A$7:$S$65536,IN_DTK!L$5,0),""),"")</f>
        <v/>
      </c>
      <c r="M259" s="126" t="str">
        <f>IF(ISNA(VLOOKUP($A259,DSSV!$A$7:$S$65536,IN_DTK!M$5,0))=FALSE,IF(M$8&lt;&gt;0,VLOOKUP($A259,DSSV!$A$7:$S$65536,IN_DTK!M$5,0),""),"")</f>
        <v/>
      </c>
      <c r="N259" s="126" t="str">
        <f>IF(ISNA(VLOOKUP($A259,DSSV!$A$7:$S$65536,IN_DTK!N$5,0))=FALSE,IF(N$8&lt;&gt;0,VLOOKUP($A259,DSSV!$A$7:$S$65536,IN_DTK!N$5,0),""),"")</f>
        <v/>
      </c>
      <c r="O259" s="126" t="str">
        <f>IF(ISNA(VLOOKUP($A259,DSSV!$A$7:$S$65536,IN_DTK!O$5,0))=FALSE,IF(O$8&lt;&gt;0,VLOOKUP($A259,DSSV!$A$7:$S$65536,IN_DTK!O$5,0),""),"")</f>
        <v/>
      </c>
      <c r="P259" s="126" t="str">
        <f>IF(ISNA(VLOOKUP($A259,DSSV!$A$7:$S$65536,IN_DTK!P$5,0))=FALSE,IF(P$8&lt;&gt;0,VLOOKUP($A259,DSSV!$A$7:$S$65536,IN_DTK!P$5,0),""),"")</f>
        <v/>
      </c>
      <c r="Q259" s="129">
        <f>IF(ISNA(VLOOKUP($A259,DSSV!$A$7:$S$65536,IN_DTK!Q$5,0))=FALSE,VLOOKUP($A259,DSSV!$A$7:$S$65536,IN_DTK!Q$5,0),"")</f>
        <v>0</v>
      </c>
      <c r="R259" s="130" t="str">
        <f>IF(ISNA(VLOOKUP($A259,DSSV!$A$7:$S$65536,IN_DTK!R$5,0))=FALSE,VLOOKUP($A259,DSSV!$A$7:$S$65536,IN_DTK!R$5,0),"")</f>
        <v>Không</v>
      </c>
      <c r="S259" s="131">
        <f>IF(ISNA(VLOOKUP($A259,DSSV!$A$7:$S$65536,IN_DTK!S$5,0))=FALSE,VLOOKUP($A259,DSSV!$A$7:$S$65536,IN_DTK!S$5,0),"")</f>
        <v>0</v>
      </c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</row>
    <row r="260" spans="1:55" s="125" customFormat="1" ht="20.100000000000001" customHeight="1">
      <c r="A260" s="123">
        <v>252</v>
      </c>
      <c r="B260" s="126">
        <v>252</v>
      </c>
      <c r="C260" s="126">
        <f>IF(ISNA(VLOOKUP($A260,DSSV!$A$7:$S$65536,IN_DTK!C$5,0))=FALSE,VLOOKUP($A260,DSSV!$A$7:$S$65536,IN_DTK!C$5,0),"")</f>
        <v>0</v>
      </c>
      <c r="D260" s="127">
        <f>IF(ISNA(VLOOKUP($A260,DSSV!$A$7:$S$65536,IN_DTK!D$5,0))=FALSE,VLOOKUP($A260,DSSV!$A$7:$S$65536,IN_DTK!D$5,0),"")</f>
        <v>0</v>
      </c>
      <c r="E260" s="128">
        <f>IF(ISNA(VLOOKUP($A260,DSSV!$A$7:$S$65536,IN_DTK!E$5,0))=FALSE,VLOOKUP($A260,DSSV!$A$7:$S$65536,IN_DTK!E$5,0),"")</f>
        <v>0</v>
      </c>
      <c r="F260" s="126">
        <f>IF(ISNA(VLOOKUP($A260,DSSV!$A$7:$S$65536,IN_DTK!F$5,0))=FALSE,VLOOKUP($A260,DSSV!$A$7:$S$65536,IN_DTK!F$5,0),"")</f>
        <v>0</v>
      </c>
      <c r="G260" s="126">
        <f>IF(ISNA(VLOOKUP($A260,DSSV!$A$7:$S$65536,IN_DTK!G$5,0))=FALSE,VLOOKUP($A260,DSSV!$A$7:$S$65536,IN_DTK!G$5,0),"")</f>
        <v>0</v>
      </c>
      <c r="H260" s="126" t="str">
        <f>IF(ISNA(VLOOKUP($A260,DSSV!$A$7:$S$65536,IN_DTK!H$5,0))=FALSE,IF(H$8&lt;&gt;0,VLOOKUP($A260,DSSV!$A$7:$S$65536,IN_DTK!H$5,0),""),"")</f>
        <v/>
      </c>
      <c r="I260" s="126" t="str">
        <f>IF(ISNA(VLOOKUP($A260,DSSV!$A$7:$S$65536,IN_DTK!I$5,0))=FALSE,IF(I$8&lt;&gt;0,VLOOKUP($A260,DSSV!$A$7:$S$65536,IN_DTK!I$5,0),""),"")</f>
        <v/>
      </c>
      <c r="J260" s="126" t="str">
        <f>IF(ISNA(VLOOKUP($A260,DSSV!$A$7:$S$65536,IN_DTK!J$5,0))=FALSE,IF(J$8&lt;&gt;0,VLOOKUP($A260,DSSV!$A$7:$S$65536,IN_DTK!J$5,0),""),"")</f>
        <v/>
      </c>
      <c r="K260" s="126" t="str">
        <f>IF(ISNA(VLOOKUP($A260,DSSV!$A$7:$S$65536,IN_DTK!K$5,0))=FALSE,IF(K$8&lt;&gt;0,VLOOKUP($A260,DSSV!$A$7:$S$65536,IN_DTK!K$5,0),""),"")</f>
        <v/>
      </c>
      <c r="L260" s="126" t="str">
        <f>IF(ISNA(VLOOKUP($A260,DSSV!$A$7:$S$65536,IN_DTK!L$5,0))=FALSE,IF(L$8&lt;&gt;0,VLOOKUP($A260,DSSV!$A$7:$S$65536,IN_DTK!L$5,0),""),"")</f>
        <v/>
      </c>
      <c r="M260" s="126" t="str">
        <f>IF(ISNA(VLOOKUP($A260,DSSV!$A$7:$S$65536,IN_DTK!M$5,0))=FALSE,IF(M$8&lt;&gt;0,VLOOKUP($A260,DSSV!$A$7:$S$65536,IN_DTK!M$5,0),""),"")</f>
        <v/>
      </c>
      <c r="N260" s="126" t="str">
        <f>IF(ISNA(VLOOKUP($A260,DSSV!$A$7:$S$65536,IN_DTK!N$5,0))=FALSE,IF(N$8&lt;&gt;0,VLOOKUP($A260,DSSV!$A$7:$S$65536,IN_DTK!N$5,0),""),"")</f>
        <v/>
      </c>
      <c r="O260" s="126" t="str">
        <f>IF(ISNA(VLOOKUP($A260,DSSV!$A$7:$S$65536,IN_DTK!O$5,0))=FALSE,IF(O$8&lt;&gt;0,VLOOKUP($A260,DSSV!$A$7:$S$65536,IN_DTK!O$5,0),""),"")</f>
        <v/>
      </c>
      <c r="P260" s="126" t="str">
        <f>IF(ISNA(VLOOKUP($A260,DSSV!$A$7:$S$65536,IN_DTK!P$5,0))=FALSE,IF(P$8&lt;&gt;0,VLOOKUP($A260,DSSV!$A$7:$S$65536,IN_DTK!P$5,0),""),"")</f>
        <v/>
      </c>
      <c r="Q260" s="129">
        <f>IF(ISNA(VLOOKUP($A260,DSSV!$A$7:$S$65536,IN_DTK!Q$5,0))=FALSE,VLOOKUP($A260,DSSV!$A$7:$S$65536,IN_DTK!Q$5,0),"")</f>
        <v>0</v>
      </c>
      <c r="R260" s="130" t="str">
        <f>IF(ISNA(VLOOKUP($A260,DSSV!$A$7:$S$65536,IN_DTK!R$5,0))=FALSE,VLOOKUP($A260,DSSV!$A$7:$S$65536,IN_DTK!R$5,0),"")</f>
        <v>Không</v>
      </c>
      <c r="S260" s="131">
        <f>IF(ISNA(VLOOKUP($A260,DSSV!$A$7:$S$65536,IN_DTK!S$5,0))=FALSE,VLOOKUP($A260,DSSV!$A$7:$S$65536,IN_DTK!S$5,0),"")</f>
        <v>0</v>
      </c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</row>
    <row r="261" spans="1:55" s="125" customFormat="1" ht="20.100000000000001" customHeight="1">
      <c r="A261" s="123">
        <v>253</v>
      </c>
      <c r="B261" s="126">
        <v>253</v>
      </c>
      <c r="C261" s="126">
        <f>IF(ISNA(VLOOKUP($A261,DSSV!$A$7:$S$65536,IN_DTK!C$5,0))=FALSE,VLOOKUP($A261,DSSV!$A$7:$S$65536,IN_DTK!C$5,0),"")</f>
        <v>0</v>
      </c>
      <c r="D261" s="127">
        <f>IF(ISNA(VLOOKUP($A261,DSSV!$A$7:$S$65536,IN_DTK!D$5,0))=FALSE,VLOOKUP($A261,DSSV!$A$7:$S$65536,IN_DTK!D$5,0),"")</f>
        <v>0</v>
      </c>
      <c r="E261" s="128">
        <f>IF(ISNA(VLOOKUP($A261,DSSV!$A$7:$S$65536,IN_DTK!E$5,0))=FALSE,VLOOKUP($A261,DSSV!$A$7:$S$65536,IN_DTK!E$5,0),"")</f>
        <v>0</v>
      </c>
      <c r="F261" s="126">
        <f>IF(ISNA(VLOOKUP($A261,DSSV!$A$7:$S$65536,IN_DTK!F$5,0))=FALSE,VLOOKUP($A261,DSSV!$A$7:$S$65536,IN_DTK!F$5,0),"")</f>
        <v>0</v>
      </c>
      <c r="G261" s="126">
        <f>IF(ISNA(VLOOKUP($A261,DSSV!$A$7:$S$65536,IN_DTK!G$5,0))=FALSE,VLOOKUP($A261,DSSV!$A$7:$S$65536,IN_DTK!G$5,0),"")</f>
        <v>0</v>
      </c>
      <c r="H261" s="126" t="str">
        <f>IF(ISNA(VLOOKUP($A261,DSSV!$A$7:$S$65536,IN_DTK!H$5,0))=FALSE,IF(H$8&lt;&gt;0,VLOOKUP($A261,DSSV!$A$7:$S$65536,IN_DTK!H$5,0),""),"")</f>
        <v/>
      </c>
      <c r="I261" s="126" t="str">
        <f>IF(ISNA(VLOOKUP($A261,DSSV!$A$7:$S$65536,IN_DTK!I$5,0))=FALSE,IF(I$8&lt;&gt;0,VLOOKUP($A261,DSSV!$A$7:$S$65536,IN_DTK!I$5,0),""),"")</f>
        <v/>
      </c>
      <c r="J261" s="126" t="str">
        <f>IF(ISNA(VLOOKUP($A261,DSSV!$A$7:$S$65536,IN_DTK!J$5,0))=FALSE,IF(J$8&lt;&gt;0,VLOOKUP($A261,DSSV!$A$7:$S$65536,IN_DTK!J$5,0),""),"")</f>
        <v/>
      </c>
      <c r="K261" s="126" t="str">
        <f>IF(ISNA(VLOOKUP($A261,DSSV!$A$7:$S$65536,IN_DTK!K$5,0))=FALSE,IF(K$8&lt;&gt;0,VLOOKUP($A261,DSSV!$A$7:$S$65536,IN_DTK!K$5,0),""),"")</f>
        <v/>
      </c>
      <c r="L261" s="126" t="str">
        <f>IF(ISNA(VLOOKUP($A261,DSSV!$A$7:$S$65536,IN_DTK!L$5,0))=FALSE,IF(L$8&lt;&gt;0,VLOOKUP($A261,DSSV!$A$7:$S$65536,IN_DTK!L$5,0),""),"")</f>
        <v/>
      </c>
      <c r="M261" s="126" t="str">
        <f>IF(ISNA(VLOOKUP($A261,DSSV!$A$7:$S$65536,IN_DTK!M$5,0))=FALSE,IF(M$8&lt;&gt;0,VLOOKUP($A261,DSSV!$A$7:$S$65536,IN_DTK!M$5,0),""),"")</f>
        <v/>
      </c>
      <c r="N261" s="126" t="str">
        <f>IF(ISNA(VLOOKUP($A261,DSSV!$A$7:$S$65536,IN_DTK!N$5,0))=FALSE,IF(N$8&lt;&gt;0,VLOOKUP($A261,DSSV!$A$7:$S$65536,IN_DTK!N$5,0),""),"")</f>
        <v/>
      </c>
      <c r="O261" s="126" t="str">
        <f>IF(ISNA(VLOOKUP($A261,DSSV!$A$7:$S$65536,IN_DTK!O$5,0))=FALSE,IF(O$8&lt;&gt;0,VLOOKUP($A261,DSSV!$A$7:$S$65536,IN_DTK!O$5,0),""),"")</f>
        <v/>
      </c>
      <c r="P261" s="126" t="str">
        <f>IF(ISNA(VLOOKUP($A261,DSSV!$A$7:$S$65536,IN_DTK!P$5,0))=FALSE,IF(P$8&lt;&gt;0,VLOOKUP($A261,DSSV!$A$7:$S$65536,IN_DTK!P$5,0),""),"")</f>
        <v/>
      </c>
      <c r="Q261" s="129">
        <f>IF(ISNA(VLOOKUP($A261,DSSV!$A$7:$S$65536,IN_DTK!Q$5,0))=FALSE,VLOOKUP($A261,DSSV!$A$7:$S$65536,IN_DTK!Q$5,0),"")</f>
        <v>0</v>
      </c>
      <c r="R261" s="130" t="str">
        <f>IF(ISNA(VLOOKUP($A261,DSSV!$A$7:$S$65536,IN_DTK!R$5,0))=FALSE,VLOOKUP($A261,DSSV!$A$7:$S$65536,IN_DTK!R$5,0),"")</f>
        <v>Không</v>
      </c>
      <c r="S261" s="131">
        <f>IF(ISNA(VLOOKUP($A261,DSSV!$A$7:$S$65536,IN_DTK!S$5,0))=FALSE,VLOOKUP($A261,DSSV!$A$7:$S$65536,IN_DTK!S$5,0),"")</f>
        <v>0</v>
      </c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</row>
    <row r="262" spans="1:55" s="125" customFormat="1" ht="20.100000000000001" customHeight="1">
      <c r="A262" s="123">
        <v>254</v>
      </c>
      <c r="B262" s="126">
        <v>254</v>
      </c>
      <c r="C262" s="126">
        <f>IF(ISNA(VLOOKUP($A262,DSSV!$A$7:$S$65536,IN_DTK!C$5,0))=FALSE,VLOOKUP($A262,DSSV!$A$7:$S$65536,IN_DTK!C$5,0),"")</f>
        <v>0</v>
      </c>
      <c r="D262" s="127">
        <f>IF(ISNA(VLOOKUP($A262,DSSV!$A$7:$S$65536,IN_DTK!D$5,0))=FALSE,VLOOKUP($A262,DSSV!$A$7:$S$65536,IN_DTK!D$5,0),"")</f>
        <v>0</v>
      </c>
      <c r="E262" s="128">
        <f>IF(ISNA(VLOOKUP($A262,DSSV!$A$7:$S$65536,IN_DTK!E$5,0))=FALSE,VLOOKUP($A262,DSSV!$A$7:$S$65536,IN_DTK!E$5,0),"")</f>
        <v>0</v>
      </c>
      <c r="F262" s="126">
        <f>IF(ISNA(VLOOKUP($A262,DSSV!$A$7:$S$65536,IN_DTK!F$5,0))=FALSE,VLOOKUP($A262,DSSV!$A$7:$S$65536,IN_DTK!F$5,0),"")</f>
        <v>0</v>
      </c>
      <c r="G262" s="126">
        <f>IF(ISNA(VLOOKUP($A262,DSSV!$A$7:$S$65536,IN_DTK!G$5,0))=FALSE,VLOOKUP($A262,DSSV!$A$7:$S$65536,IN_DTK!G$5,0),"")</f>
        <v>0</v>
      </c>
      <c r="H262" s="126" t="str">
        <f>IF(ISNA(VLOOKUP($A262,DSSV!$A$7:$S$65536,IN_DTK!H$5,0))=FALSE,IF(H$8&lt;&gt;0,VLOOKUP($A262,DSSV!$A$7:$S$65536,IN_DTK!H$5,0),""),"")</f>
        <v/>
      </c>
      <c r="I262" s="126" t="str">
        <f>IF(ISNA(VLOOKUP($A262,DSSV!$A$7:$S$65536,IN_DTK!I$5,0))=FALSE,IF(I$8&lt;&gt;0,VLOOKUP($A262,DSSV!$A$7:$S$65536,IN_DTK!I$5,0),""),"")</f>
        <v/>
      </c>
      <c r="J262" s="126" t="str">
        <f>IF(ISNA(VLOOKUP($A262,DSSV!$A$7:$S$65536,IN_DTK!J$5,0))=FALSE,IF(J$8&lt;&gt;0,VLOOKUP($A262,DSSV!$A$7:$S$65536,IN_DTK!J$5,0),""),"")</f>
        <v/>
      </c>
      <c r="K262" s="126" t="str">
        <f>IF(ISNA(VLOOKUP($A262,DSSV!$A$7:$S$65536,IN_DTK!K$5,0))=FALSE,IF(K$8&lt;&gt;0,VLOOKUP($A262,DSSV!$A$7:$S$65536,IN_DTK!K$5,0),""),"")</f>
        <v/>
      </c>
      <c r="L262" s="126" t="str">
        <f>IF(ISNA(VLOOKUP($A262,DSSV!$A$7:$S$65536,IN_DTK!L$5,0))=FALSE,IF(L$8&lt;&gt;0,VLOOKUP($A262,DSSV!$A$7:$S$65536,IN_DTK!L$5,0),""),"")</f>
        <v/>
      </c>
      <c r="M262" s="126" t="str">
        <f>IF(ISNA(VLOOKUP($A262,DSSV!$A$7:$S$65536,IN_DTK!M$5,0))=FALSE,IF(M$8&lt;&gt;0,VLOOKUP($A262,DSSV!$A$7:$S$65536,IN_DTK!M$5,0),""),"")</f>
        <v/>
      </c>
      <c r="N262" s="126" t="str">
        <f>IF(ISNA(VLOOKUP($A262,DSSV!$A$7:$S$65536,IN_DTK!N$5,0))=FALSE,IF(N$8&lt;&gt;0,VLOOKUP($A262,DSSV!$A$7:$S$65536,IN_DTK!N$5,0),""),"")</f>
        <v/>
      </c>
      <c r="O262" s="126" t="str">
        <f>IF(ISNA(VLOOKUP($A262,DSSV!$A$7:$S$65536,IN_DTK!O$5,0))=FALSE,IF(O$8&lt;&gt;0,VLOOKUP($A262,DSSV!$A$7:$S$65536,IN_DTK!O$5,0),""),"")</f>
        <v/>
      </c>
      <c r="P262" s="126" t="str">
        <f>IF(ISNA(VLOOKUP($A262,DSSV!$A$7:$S$65536,IN_DTK!P$5,0))=FALSE,IF(P$8&lt;&gt;0,VLOOKUP($A262,DSSV!$A$7:$S$65536,IN_DTK!P$5,0),""),"")</f>
        <v/>
      </c>
      <c r="Q262" s="129">
        <f>IF(ISNA(VLOOKUP($A262,DSSV!$A$7:$S$65536,IN_DTK!Q$5,0))=FALSE,VLOOKUP($A262,DSSV!$A$7:$S$65536,IN_DTK!Q$5,0),"")</f>
        <v>0</v>
      </c>
      <c r="R262" s="130" t="str">
        <f>IF(ISNA(VLOOKUP($A262,DSSV!$A$7:$S$65536,IN_DTK!R$5,0))=FALSE,VLOOKUP($A262,DSSV!$A$7:$S$65536,IN_DTK!R$5,0),"")</f>
        <v>Không</v>
      </c>
      <c r="S262" s="131">
        <f>IF(ISNA(VLOOKUP($A262,DSSV!$A$7:$S$65536,IN_DTK!S$5,0))=FALSE,VLOOKUP($A262,DSSV!$A$7:$S$65536,IN_DTK!S$5,0),"")</f>
        <v>0</v>
      </c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</row>
    <row r="263" spans="1:55" s="125" customFormat="1" ht="20.100000000000001" customHeight="1">
      <c r="A263" s="123">
        <v>255</v>
      </c>
      <c r="B263" s="126">
        <v>255</v>
      </c>
      <c r="C263" s="126">
        <f>IF(ISNA(VLOOKUP($A263,DSSV!$A$7:$S$65536,IN_DTK!C$5,0))=FALSE,VLOOKUP($A263,DSSV!$A$7:$S$65536,IN_DTK!C$5,0),"")</f>
        <v>0</v>
      </c>
      <c r="D263" s="127">
        <f>IF(ISNA(VLOOKUP($A263,DSSV!$A$7:$S$65536,IN_DTK!D$5,0))=FALSE,VLOOKUP($A263,DSSV!$A$7:$S$65536,IN_DTK!D$5,0),"")</f>
        <v>0</v>
      </c>
      <c r="E263" s="128">
        <f>IF(ISNA(VLOOKUP($A263,DSSV!$A$7:$S$65536,IN_DTK!E$5,0))=FALSE,VLOOKUP($A263,DSSV!$A$7:$S$65536,IN_DTK!E$5,0),"")</f>
        <v>0</v>
      </c>
      <c r="F263" s="126">
        <f>IF(ISNA(VLOOKUP($A263,DSSV!$A$7:$S$65536,IN_DTK!F$5,0))=FALSE,VLOOKUP($A263,DSSV!$A$7:$S$65536,IN_DTK!F$5,0),"")</f>
        <v>0</v>
      </c>
      <c r="G263" s="126">
        <f>IF(ISNA(VLOOKUP($A263,DSSV!$A$7:$S$65536,IN_DTK!G$5,0))=FALSE,VLOOKUP($A263,DSSV!$A$7:$S$65536,IN_DTK!G$5,0),"")</f>
        <v>0</v>
      </c>
      <c r="H263" s="126" t="str">
        <f>IF(ISNA(VLOOKUP($A263,DSSV!$A$7:$S$65536,IN_DTK!H$5,0))=FALSE,IF(H$8&lt;&gt;0,VLOOKUP($A263,DSSV!$A$7:$S$65536,IN_DTK!H$5,0),""),"")</f>
        <v/>
      </c>
      <c r="I263" s="126" t="str">
        <f>IF(ISNA(VLOOKUP($A263,DSSV!$A$7:$S$65536,IN_DTK!I$5,0))=FALSE,IF(I$8&lt;&gt;0,VLOOKUP($A263,DSSV!$A$7:$S$65536,IN_DTK!I$5,0),""),"")</f>
        <v/>
      </c>
      <c r="J263" s="126" t="str">
        <f>IF(ISNA(VLOOKUP($A263,DSSV!$A$7:$S$65536,IN_DTK!J$5,0))=FALSE,IF(J$8&lt;&gt;0,VLOOKUP($A263,DSSV!$A$7:$S$65536,IN_DTK!J$5,0),""),"")</f>
        <v/>
      </c>
      <c r="K263" s="126" t="str">
        <f>IF(ISNA(VLOOKUP($A263,DSSV!$A$7:$S$65536,IN_DTK!K$5,0))=FALSE,IF(K$8&lt;&gt;0,VLOOKUP($A263,DSSV!$A$7:$S$65536,IN_DTK!K$5,0),""),"")</f>
        <v/>
      </c>
      <c r="L263" s="126" t="str">
        <f>IF(ISNA(VLOOKUP($A263,DSSV!$A$7:$S$65536,IN_DTK!L$5,0))=FALSE,IF(L$8&lt;&gt;0,VLOOKUP($A263,DSSV!$A$7:$S$65536,IN_DTK!L$5,0),""),"")</f>
        <v/>
      </c>
      <c r="M263" s="126" t="str">
        <f>IF(ISNA(VLOOKUP($A263,DSSV!$A$7:$S$65536,IN_DTK!M$5,0))=FALSE,IF(M$8&lt;&gt;0,VLOOKUP($A263,DSSV!$A$7:$S$65536,IN_DTK!M$5,0),""),"")</f>
        <v/>
      </c>
      <c r="N263" s="126" t="str">
        <f>IF(ISNA(VLOOKUP($A263,DSSV!$A$7:$S$65536,IN_DTK!N$5,0))=FALSE,IF(N$8&lt;&gt;0,VLOOKUP($A263,DSSV!$A$7:$S$65536,IN_DTK!N$5,0),""),"")</f>
        <v/>
      </c>
      <c r="O263" s="126" t="str">
        <f>IF(ISNA(VLOOKUP($A263,DSSV!$A$7:$S$65536,IN_DTK!O$5,0))=FALSE,IF(O$8&lt;&gt;0,VLOOKUP($A263,DSSV!$A$7:$S$65536,IN_DTK!O$5,0),""),"")</f>
        <v/>
      </c>
      <c r="P263" s="126" t="str">
        <f>IF(ISNA(VLOOKUP($A263,DSSV!$A$7:$S$65536,IN_DTK!P$5,0))=FALSE,IF(P$8&lt;&gt;0,VLOOKUP($A263,DSSV!$A$7:$S$65536,IN_DTK!P$5,0),""),"")</f>
        <v/>
      </c>
      <c r="Q263" s="129">
        <f>IF(ISNA(VLOOKUP($A263,DSSV!$A$7:$S$65536,IN_DTK!Q$5,0))=FALSE,VLOOKUP($A263,DSSV!$A$7:$S$65536,IN_DTK!Q$5,0),"")</f>
        <v>0</v>
      </c>
      <c r="R263" s="130" t="str">
        <f>IF(ISNA(VLOOKUP($A263,DSSV!$A$7:$S$65536,IN_DTK!R$5,0))=FALSE,VLOOKUP($A263,DSSV!$A$7:$S$65536,IN_DTK!R$5,0),"")</f>
        <v>Không</v>
      </c>
      <c r="S263" s="131">
        <f>IF(ISNA(VLOOKUP($A263,DSSV!$A$7:$S$65536,IN_DTK!S$5,0))=FALSE,VLOOKUP($A263,DSSV!$A$7:$S$65536,IN_DTK!S$5,0),"")</f>
        <v>0</v>
      </c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</row>
    <row r="264" spans="1:55" s="125" customFormat="1" ht="20.100000000000001" customHeight="1">
      <c r="A264" s="123">
        <v>256</v>
      </c>
      <c r="B264" s="126">
        <v>256</v>
      </c>
      <c r="C264" s="126">
        <f>IF(ISNA(VLOOKUP($A264,DSSV!$A$7:$S$65536,IN_DTK!C$5,0))=FALSE,VLOOKUP($A264,DSSV!$A$7:$S$65536,IN_DTK!C$5,0),"")</f>
        <v>0</v>
      </c>
      <c r="D264" s="127">
        <f>IF(ISNA(VLOOKUP($A264,DSSV!$A$7:$S$65536,IN_DTK!D$5,0))=FALSE,VLOOKUP($A264,DSSV!$A$7:$S$65536,IN_DTK!D$5,0),"")</f>
        <v>0</v>
      </c>
      <c r="E264" s="128">
        <f>IF(ISNA(VLOOKUP($A264,DSSV!$A$7:$S$65536,IN_DTK!E$5,0))=FALSE,VLOOKUP($A264,DSSV!$A$7:$S$65536,IN_DTK!E$5,0),"")</f>
        <v>0</v>
      </c>
      <c r="F264" s="126">
        <f>IF(ISNA(VLOOKUP($A264,DSSV!$A$7:$S$65536,IN_DTK!F$5,0))=FALSE,VLOOKUP($A264,DSSV!$A$7:$S$65536,IN_DTK!F$5,0),"")</f>
        <v>0</v>
      </c>
      <c r="G264" s="126">
        <f>IF(ISNA(VLOOKUP($A264,DSSV!$A$7:$S$65536,IN_DTK!G$5,0))=FALSE,VLOOKUP($A264,DSSV!$A$7:$S$65536,IN_DTK!G$5,0),"")</f>
        <v>0</v>
      </c>
      <c r="H264" s="126" t="str">
        <f>IF(ISNA(VLOOKUP($A264,DSSV!$A$7:$S$65536,IN_DTK!H$5,0))=FALSE,IF(H$8&lt;&gt;0,VLOOKUP($A264,DSSV!$A$7:$S$65536,IN_DTK!H$5,0),""),"")</f>
        <v/>
      </c>
      <c r="I264" s="126" t="str">
        <f>IF(ISNA(VLOOKUP($A264,DSSV!$A$7:$S$65536,IN_DTK!I$5,0))=FALSE,IF(I$8&lt;&gt;0,VLOOKUP($A264,DSSV!$A$7:$S$65536,IN_DTK!I$5,0),""),"")</f>
        <v/>
      </c>
      <c r="J264" s="126" t="str">
        <f>IF(ISNA(VLOOKUP($A264,DSSV!$A$7:$S$65536,IN_DTK!J$5,0))=FALSE,IF(J$8&lt;&gt;0,VLOOKUP($A264,DSSV!$A$7:$S$65536,IN_DTK!J$5,0),""),"")</f>
        <v/>
      </c>
      <c r="K264" s="126" t="str">
        <f>IF(ISNA(VLOOKUP($A264,DSSV!$A$7:$S$65536,IN_DTK!K$5,0))=FALSE,IF(K$8&lt;&gt;0,VLOOKUP($A264,DSSV!$A$7:$S$65536,IN_DTK!K$5,0),""),"")</f>
        <v/>
      </c>
      <c r="L264" s="126" t="str">
        <f>IF(ISNA(VLOOKUP($A264,DSSV!$A$7:$S$65536,IN_DTK!L$5,0))=FALSE,IF(L$8&lt;&gt;0,VLOOKUP($A264,DSSV!$A$7:$S$65536,IN_DTK!L$5,0),""),"")</f>
        <v/>
      </c>
      <c r="M264" s="126" t="str">
        <f>IF(ISNA(VLOOKUP($A264,DSSV!$A$7:$S$65536,IN_DTK!M$5,0))=FALSE,IF(M$8&lt;&gt;0,VLOOKUP($A264,DSSV!$A$7:$S$65536,IN_DTK!M$5,0),""),"")</f>
        <v/>
      </c>
      <c r="N264" s="126" t="str">
        <f>IF(ISNA(VLOOKUP($A264,DSSV!$A$7:$S$65536,IN_DTK!N$5,0))=FALSE,IF(N$8&lt;&gt;0,VLOOKUP($A264,DSSV!$A$7:$S$65536,IN_DTK!N$5,0),""),"")</f>
        <v/>
      </c>
      <c r="O264" s="126" t="str">
        <f>IF(ISNA(VLOOKUP($A264,DSSV!$A$7:$S$65536,IN_DTK!O$5,0))=FALSE,IF(O$8&lt;&gt;0,VLOOKUP($A264,DSSV!$A$7:$S$65536,IN_DTK!O$5,0),""),"")</f>
        <v/>
      </c>
      <c r="P264" s="126" t="str">
        <f>IF(ISNA(VLOOKUP($A264,DSSV!$A$7:$S$65536,IN_DTK!P$5,0))=FALSE,IF(P$8&lt;&gt;0,VLOOKUP($A264,DSSV!$A$7:$S$65536,IN_DTK!P$5,0),""),"")</f>
        <v/>
      </c>
      <c r="Q264" s="129">
        <f>IF(ISNA(VLOOKUP($A264,DSSV!$A$7:$S$65536,IN_DTK!Q$5,0))=FALSE,VLOOKUP($A264,DSSV!$A$7:$S$65536,IN_DTK!Q$5,0),"")</f>
        <v>0</v>
      </c>
      <c r="R264" s="130" t="str">
        <f>IF(ISNA(VLOOKUP($A264,DSSV!$A$7:$S$65536,IN_DTK!R$5,0))=FALSE,VLOOKUP($A264,DSSV!$A$7:$S$65536,IN_DTK!R$5,0),"")</f>
        <v>Không</v>
      </c>
      <c r="S264" s="131">
        <f>IF(ISNA(VLOOKUP($A264,DSSV!$A$7:$S$65536,IN_DTK!S$5,0))=FALSE,VLOOKUP($A264,DSSV!$A$7:$S$65536,IN_DTK!S$5,0),"")</f>
        <v>0</v>
      </c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</row>
    <row r="265" spans="1:55" s="125" customFormat="1" ht="20.100000000000001" customHeight="1">
      <c r="A265" s="123">
        <v>257</v>
      </c>
      <c r="B265" s="126">
        <v>257</v>
      </c>
      <c r="C265" s="126">
        <f>IF(ISNA(VLOOKUP($A265,DSSV!$A$7:$S$65536,IN_DTK!C$5,0))=FALSE,VLOOKUP($A265,DSSV!$A$7:$S$65536,IN_DTK!C$5,0),"")</f>
        <v>0</v>
      </c>
      <c r="D265" s="127">
        <f>IF(ISNA(VLOOKUP($A265,DSSV!$A$7:$S$65536,IN_DTK!D$5,0))=FALSE,VLOOKUP($A265,DSSV!$A$7:$S$65536,IN_DTK!D$5,0),"")</f>
        <v>0</v>
      </c>
      <c r="E265" s="128">
        <f>IF(ISNA(VLOOKUP($A265,DSSV!$A$7:$S$65536,IN_DTK!E$5,0))=FALSE,VLOOKUP($A265,DSSV!$A$7:$S$65536,IN_DTK!E$5,0),"")</f>
        <v>0</v>
      </c>
      <c r="F265" s="126">
        <f>IF(ISNA(VLOOKUP($A265,DSSV!$A$7:$S$65536,IN_DTK!F$5,0))=FALSE,VLOOKUP($A265,DSSV!$A$7:$S$65536,IN_DTK!F$5,0),"")</f>
        <v>0</v>
      </c>
      <c r="G265" s="126">
        <f>IF(ISNA(VLOOKUP($A265,DSSV!$A$7:$S$65536,IN_DTK!G$5,0))=FALSE,VLOOKUP($A265,DSSV!$A$7:$S$65536,IN_DTK!G$5,0),"")</f>
        <v>0</v>
      </c>
      <c r="H265" s="126" t="str">
        <f>IF(ISNA(VLOOKUP($A265,DSSV!$A$7:$S$65536,IN_DTK!H$5,0))=FALSE,IF(H$8&lt;&gt;0,VLOOKUP($A265,DSSV!$A$7:$S$65536,IN_DTK!H$5,0),""),"")</f>
        <v/>
      </c>
      <c r="I265" s="126" t="str">
        <f>IF(ISNA(VLOOKUP($A265,DSSV!$A$7:$S$65536,IN_DTK!I$5,0))=FALSE,IF(I$8&lt;&gt;0,VLOOKUP($A265,DSSV!$A$7:$S$65536,IN_DTK!I$5,0),""),"")</f>
        <v/>
      </c>
      <c r="J265" s="126" t="str">
        <f>IF(ISNA(VLOOKUP($A265,DSSV!$A$7:$S$65536,IN_DTK!J$5,0))=FALSE,IF(J$8&lt;&gt;0,VLOOKUP($A265,DSSV!$A$7:$S$65536,IN_DTK!J$5,0),""),"")</f>
        <v/>
      </c>
      <c r="K265" s="126" t="str">
        <f>IF(ISNA(VLOOKUP($A265,DSSV!$A$7:$S$65536,IN_DTK!K$5,0))=FALSE,IF(K$8&lt;&gt;0,VLOOKUP($A265,DSSV!$A$7:$S$65536,IN_DTK!K$5,0),""),"")</f>
        <v/>
      </c>
      <c r="L265" s="126" t="str">
        <f>IF(ISNA(VLOOKUP($A265,DSSV!$A$7:$S$65536,IN_DTK!L$5,0))=FALSE,IF(L$8&lt;&gt;0,VLOOKUP($A265,DSSV!$A$7:$S$65536,IN_DTK!L$5,0),""),"")</f>
        <v/>
      </c>
      <c r="M265" s="126" t="str">
        <f>IF(ISNA(VLOOKUP($A265,DSSV!$A$7:$S$65536,IN_DTK!M$5,0))=FALSE,IF(M$8&lt;&gt;0,VLOOKUP($A265,DSSV!$A$7:$S$65536,IN_DTK!M$5,0),""),"")</f>
        <v/>
      </c>
      <c r="N265" s="126" t="str">
        <f>IF(ISNA(VLOOKUP($A265,DSSV!$A$7:$S$65536,IN_DTK!N$5,0))=FALSE,IF(N$8&lt;&gt;0,VLOOKUP($A265,DSSV!$A$7:$S$65536,IN_DTK!N$5,0),""),"")</f>
        <v/>
      </c>
      <c r="O265" s="126" t="str">
        <f>IF(ISNA(VLOOKUP($A265,DSSV!$A$7:$S$65536,IN_DTK!O$5,0))=FALSE,IF(O$8&lt;&gt;0,VLOOKUP($A265,DSSV!$A$7:$S$65536,IN_DTK!O$5,0),""),"")</f>
        <v/>
      </c>
      <c r="P265" s="126" t="str">
        <f>IF(ISNA(VLOOKUP($A265,DSSV!$A$7:$S$65536,IN_DTK!P$5,0))=FALSE,IF(P$8&lt;&gt;0,VLOOKUP($A265,DSSV!$A$7:$S$65536,IN_DTK!P$5,0),""),"")</f>
        <v/>
      </c>
      <c r="Q265" s="129">
        <f>IF(ISNA(VLOOKUP($A265,DSSV!$A$7:$S$65536,IN_DTK!Q$5,0))=FALSE,VLOOKUP($A265,DSSV!$A$7:$S$65536,IN_DTK!Q$5,0),"")</f>
        <v>0</v>
      </c>
      <c r="R265" s="130" t="str">
        <f>IF(ISNA(VLOOKUP($A265,DSSV!$A$7:$S$65536,IN_DTK!R$5,0))=FALSE,VLOOKUP($A265,DSSV!$A$7:$S$65536,IN_DTK!R$5,0),"")</f>
        <v>Không</v>
      </c>
      <c r="S265" s="131">
        <f>IF(ISNA(VLOOKUP($A265,DSSV!$A$7:$S$65536,IN_DTK!S$5,0))=FALSE,VLOOKUP($A265,DSSV!$A$7:$S$65536,IN_DTK!S$5,0),"")</f>
        <v>0</v>
      </c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</row>
    <row r="266" spans="1:55" s="125" customFormat="1" ht="20.100000000000001" customHeight="1">
      <c r="A266" s="123">
        <v>258</v>
      </c>
      <c r="B266" s="126">
        <v>258</v>
      </c>
      <c r="C266" s="126">
        <f>IF(ISNA(VLOOKUP($A266,DSSV!$A$7:$S$65536,IN_DTK!C$5,0))=FALSE,VLOOKUP($A266,DSSV!$A$7:$S$65536,IN_DTK!C$5,0),"")</f>
        <v>0</v>
      </c>
      <c r="D266" s="127">
        <f>IF(ISNA(VLOOKUP($A266,DSSV!$A$7:$S$65536,IN_DTK!D$5,0))=FALSE,VLOOKUP($A266,DSSV!$A$7:$S$65536,IN_DTK!D$5,0),"")</f>
        <v>0</v>
      </c>
      <c r="E266" s="128">
        <f>IF(ISNA(VLOOKUP($A266,DSSV!$A$7:$S$65536,IN_DTK!E$5,0))=FALSE,VLOOKUP($A266,DSSV!$A$7:$S$65536,IN_DTK!E$5,0),"")</f>
        <v>0</v>
      </c>
      <c r="F266" s="126">
        <f>IF(ISNA(VLOOKUP($A266,DSSV!$A$7:$S$65536,IN_DTK!F$5,0))=FALSE,VLOOKUP($A266,DSSV!$A$7:$S$65536,IN_DTK!F$5,0),"")</f>
        <v>0</v>
      </c>
      <c r="G266" s="126">
        <f>IF(ISNA(VLOOKUP($A266,DSSV!$A$7:$S$65536,IN_DTK!G$5,0))=FALSE,VLOOKUP($A266,DSSV!$A$7:$S$65536,IN_DTK!G$5,0),"")</f>
        <v>0</v>
      </c>
      <c r="H266" s="126" t="str">
        <f>IF(ISNA(VLOOKUP($A266,DSSV!$A$7:$S$65536,IN_DTK!H$5,0))=FALSE,IF(H$8&lt;&gt;0,VLOOKUP($A266,DSSV!$A$7:$S$65536,IN_DTK!H$5,0),""),"")</f>
        <v/>
      </c>
      <c r="I266" s="126" t="str">
        <f>IF(ISNA(VLOOKUP($A266,DSSV!$A$7:$S$65536,IN_DTK!I$5,0))=FALSE,IF(I$8&lt;&gt;0,VLOOKUP($A266,DSSV!$A$7:$S$65536,IN_DTK!I$5,0),""),"")</f>
        <v/>
      </c>
      <c r="J266" s="126" t="str">
        <f>IF(ISNA(VLOOKUP($A266,DSSV!$A$7:$S$65536,IN_DTK!J$5,0))=FALSE,IF(J$8&lt;&gt;0,VLOOKUP($A266,DSSV!$A$7:$S$65536,IN_DTK!J$5,0),""),"")</f>
        <v/>
      </c>
      <c r="K266" s="126" t="str">
        <f>IF(ISNA(VLOOKUP($A266,DSSV!$A$7:$S$65536,IN_DTK!K$5,0))=FALSE,IF(K$8&lt;&gt;0,VLOOKUP($A266,DSSV!$A$7:$S$65536,IN_DTK!K$5,0),""),"")</f>
        <v/>
      </c>
      <c r="L266" s="126" t="str">
        <f>IF(ISNA(VLOOKUP($A266,DSSV!$A$7:$S$65536,IN_DTK!L$5,0))=FALSE,IF(L$8&lt;&gt;0,VLOOKUP($A266,DSSV!$A$7:$S$65536,IN_DTK!L$5,0),""),"")</f>
        <v/>
      </c>
      <c r="M266" s="126" t="str">
        <f>IF(ISNA(VLOOKUP($A266,DSSV!$A$7:$S$65536,IN_DTK!M$5,0))=FALSE,IF(M$8&lt;&gt;0,VLOOKUP($A266,DSSV!$A$7:$S$65536,IN_DTK!M$5,0),""),"")</f>
        <v/>
      </c>
      <c r="N266" s="126" t="str">
        <f>IF(ISNA(VLOOKUP($A266,DSSV!$A$7:$S$65536,IN_DTK!N$5,0))=FALSE,IF(N$8&lt;&gt;0,VLOOKUP($A266,DSSV!$A$7:$S$65536,IN_DTK!N$5,0),""),"")</f>
        <v/>
      </c>
      <c r="O266" s="126" t="str">
        <f>IF(ISNA(VLOOKUP($A266,DSSV!$A$7:$S$65536,IN_DTK!O$5,0))=FALSE,IF(O$8&lt;&gt;0,VLOOKUP($A266,DSSV!$A$7:$S$65536,IN_DTK!O$5,0),""),"")</f>
        <v/>
      </c>
      <c r="P266" s="126" t="str">
        <f>IF(ISNA(VLOOKUP($A266,DSSV!$A$7:$S$65536,IN_DTK!P$5,0))=FALSE,IF(P$8&lt;&gt;0,VLOOKUP($A266,DSSV!$A$7:$S$65536,IN_DTK!P$5,0),""),"")</f>
        <v/>
      </c>
      <c r="Q266" s="129">
        <f>IF(ISNA(VLOOKUP($A266,DSSV!$A$7:$S$65536,IN_DTK!Q$5,0))=FALSE,VLOOKUP($A266,DSSV!$A$7:$S$65536,IN_DTK!Q$5,0),"")</f>
        <v>0</v>
      </c>
      <c r="R266" s="130" t="str">
        <f>IF(ISNA(VLOOKUP($A266,DSSV!$A$7:$S$65536,IN_DTK!R$5,0))=FALSE,VLOOKUP($A266,DSSV!$A$7:$S$65536,IN_DTK!R$5,0),"")</f>
        <v>Không</v>
      </c>
      <c r="S266" s="131">
        <f>IF(ISNA(VLOOKUP($A266,DSSV!$A$7:$S$65536,IN_DTK!S$5,0))=FALSE,VLOOKUP($A266,DSSV!$A$7:$S$65536,IN_DTK!S$5,0),"")</f>
        <v>0</v>
      </c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</row>
    <row r="267" spans="1:55" s="125" customFormat="1" ht="20.100000000000001" customHeight="1">
      <c r="A267" s="123">
        <v>259</v>
      </c>
      <c r="B267" s="126">
        <v>259</v>
      </c>
      <c r="C267" s="126">
        <f>IF(ISNA(VLOOKUP($A267,DSSV!$A$7:$S$65536,IN_DTK!C$5,0))=FALSE,VLOOKUP($A267,DSSV!$A$7:$S$65536,IN_DTK!C$5,0),"")</f>
        <v>0</v>
      </c>
      <c r="D267" s="127">
        <f>IF(ISNA(VLOOKUP($A267,DSSV!$A$7:$S$65536,IN_DTK!D$5,0))=FALSE,VLOOKUP($A267,DSSV!$A$7:$S$65536,IN_DTK!D$5,0),"")</f>
        <v>0</v>
      </c>
      <c r="E267" s="128">
        <f>IF(ISNA(VLOOKUP($A267,DSSV!$A$7:$S$65536,IN_DTK!E$5,0))=FALSE,VLOOKUP($A267,DSSV!$A$7:$S$65536,IN_DTK!E$5,0),"")</f>
        <v>0</v>
      </c>
      <c r="F267" s="126">
        <f>IF(ISNA(VLOOKUP($A267,DSSV!$A$7:$S$65536,IN_DTK!F$5,0))=FALSE,VLOOKUP($A267,DSSV!$A$7:$S$65536,IN_DTK!F$5,0),"")</f>
        <v>0</v>
      </c>
      <c r="G267" s="126">
        <f>IF(ISNA(VLOOKUP($A267,DSSV!$A$7:$S$65536,IN_DTK!G$5,0))=FALSE,VLOOKUP($A267,DSSV!$A$7:$S$65536,IN_DTK!G$5,0),"")</f>
        <v>0</v>
      </c>
      <c r="H267" s="126" t="str">
        <f>IF(ISNA(VLOOKUP($A267,DSSV!$A$7:$S$65536,IN_DTK!H$5,0))=FALSE,IF(H$8&lt;&gt;0,VLOOKUP($A267,DSSV!$A$7:$S$65536,IN_DTK!H$5,0),""),"")</f>
        <v/>
      </c>
      <c r="I267" s="126" t="str">
        <f>IF(ISNA(VLOOKUP($A267,DSSV!$A$7:$S$65536,IN_DTK!I$5,0))=FALSE,IF(I$8&lt;&gt;0,VLOOKUP($A267,DSSV!$A$7:$S$65536,IN_DTK!I$5,0),""),"")</f>
        <v/>
      </c>
      <c r="J267" s="126" t="str">
        <f>IF(ISNA(VLOOKUP($A267,DSSV!$A$7:$S$65536,IN_DTK!J$5,0))=FALSE,IF(J$8&lt;&gt;0,VLOOKUP($A267,DSSV!$A$7:$S$65536,IN_DTK!J$5,0),""),"")</f>
        <v/>
      </c>
      <c r="K267" s="126" t="str">
        <f>IF(ISNA(VLOOKUP($A267,DSSV!$A$7:$S$65536,IN_DTK!K$5,0))=FALSE,IF(K$8&lt;&gt;0,VLOOKUP($A267,DSSV!$A$7:$S$65536,IN_DTK!K$5,0),""),"")</f>
        <v/>
      </c>
      <c r="L267" s="126" t="str">
        <f>IF(ISNA(VLOOKUP($A267,DSSV!$A$7:$S$65536,IN_DTK!L$5,0))=FALSE,IF(L$8&lt;&gt;0,VLOOKUP($A267,DSSV!$A$7:$S$65536,IN_DTK!L$5,0),""),"")</f>
        <v/>
      </c>
      <c r="M267" s="126" t="str">
        <f>IF(ISNA(VLOOKUP($A267,DSSV!$A$7:$S$65536,IN_DTK!M$5,0))=FALSE,IF(M$8&lt;&gt;0,VLOOKUP($A267,DSSV!$A$7:$S$65536,IN_DTK!M$5,0),""),"")</f>
        <v/>
      </c>
      <c r="N267" s="126" t="str">
        <f>IF(ISNA(VLOOKUP($A267,DSSV!$A$7:$S$65536,IN_DTK!N$5,0))=FALSE,IF(N$8&lt;&gt;0,VLOOKUP($A267,DSSV!$A$7:$S$65536,IN_DTK!N$5,0),""),"")</f>
        <v/>
      </c>
      <c r="O267" s="126" t="str">
        <f>IF(ISNA(VLOOKUP($A267,DSSV!$A$7:$S$65536,IN_DTK!O$5,0))=FALSE,IF(O$8&lt;&gt;0,VLOOKUP($A267,DSSV!$A$7:$S$65536,IN_DTK!O$5,0),""),"")</f>
        <v/>
      </c>
      <c r="P267" s="126" t="str">
        <f>IF(ISNA(VLOOKUP($A267,DSSV!$A$7:$S$65536,IN_DTK!P$5,0))=FALSE,IF(P$8&lt;&gt;0,VLOOKUP($A267,DSSV!$A$7:$S$65536,IN_DTK!P$5,0),""),"")</f>
        <v/>
      </c>
      <c r="Q267" s="129">
        <f>IF(ISNA(VLOOKUP($A267,DSSV!$A$7:$S$65536,IN_DTK!Q$5,0))=FALSE,VLOOKUP($A267,DSSV!$A$7:$S$65536,IN_DTK!Q$5,0),"")</f>
        <v>0</v>
      </c>
      <c r="R267" s="130" t="str">
        <f>IF(ISNA(VLOOKUP($A267,DSSV!$A$7:$S$65536,IN_DTK!R$5,0))=FALSE,VLOOKUP($A267,DSSV!$A$7:$S$65536,IN_DTK!R$5,0),"")</f>
        <v>Không</v>
      </c>
      <c r="S267" s="131">
        <f>IF(ISNA(VLOOKUP($A267,DSSV!$A$7:$S$65536,IN_DTK!S$5,0))=FALSE,VLOOKUP($A267,DSSV!$A$7:$S$65536,IN_DTK!S$5,0),"")</f>
        <v>0</v>
      </c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</row>
    <row r="268" spans="1:55" s="125" customFormat="1" ht="20.100000000000001" customHeight="1">
      <c r="A268" s="123">
        <v>260</v>
      </c>
      <c r="B268" s="126">
        <v>260</v>
      </c>
      <c r="C268" s="126">
        <f>IF(ISNA(VLOOKUP($A268,DSSV!$A$7:$S$65536,IN_DTK!C$5,0))=FALSE,VLOOKUP($A268,DSSV!$A$7:$S$65536,IN_DTK!C$5,0),"")</f>
        <v>0</v>
      </c>
      <c r="D268" s="127">
        <f>IF(ISNA(VLOOKUP($A268,DSSV!$A$7:$S$65536,IN_DTK!D$5,0))=FALSE,VLOOKUP($A268,DSSV!$A$7:$S$65536,IN_DTK!D$5,0),"")</f>
        <v>0</v>
      </c>
      <c r="E268" s="128">
        <f>IF(ISNA(VLOOKUP($A268,DSSV!$A$7:$S$65536,IN_DTK!E$5,0))=FALSE,VLOOKUP($A268,DSSV!$A$7:$S$65536,IN_DTK!E$5,0),"")</f>
        <v>0</v>
      </c>
      <c r="F268" s="126">
        <f>IF(ISNA(VLOOKUP($A268,DSSV!$A$7:$S$65536,IN_DTK!F$5,0))=FALSE,VLOOKUP($A268,DSSV!$A$7:$S$65536,IN_DTK!F$5,0),"")</f>
        <v>0</v>
      </c>
      <c r="G268" s="126">
        <f>IF(ISNA(VLOOKUP($A268,DSSV!$A$7:$S$65536,IN_DTK!G$5,0))=FALSE,VLOOKUP($A268,DSSV!$A$7:$S$65536,IN_DTK!G$5,0),"")</f>
        <v>0</v>
      </c>
      <c r="H268" s="126" t="str">
        <f>IF(ISNA(VLOOKUP($A268,DSSV!$A$7:$S$65536,IN_DTK!H$5,0))=FALSE,IF(H$8&lt;&gt;0,VLOOKUP($A268,DSSV!$A$7:$S$65536,IN_DTK!H$5,0),""),"")</f>
        <v/>
      </c>
      <c r="I268" s="126" t="str">
        <f>IF(ISNA(VLOOKUP($A268,DSSV!$A$7:$S$65536,IN_DTK!I$5,0))=FALSE,IF(I$8&lt;&gt;0,VLOOKUP($A268,DSSV!$A$7:$S$65536,IN_DTK!I$5,0),""),"")</f>
        <v/>
      </c>
      <c r="J268" s="126" t="str">
        <f>IF(ISNA(VLOOKUP($A268,DSSV!$A$7:$S$65536,IN_DTK!J$5,0))=FALSE,IF(J$8&lt;&gt;0,VLOOKUP($A268,DSSV!$A$7:$S$65536,IN_DTK!J$5,0),""),"")</f>
        <v/>
      </c>
      <c r="K268" s="126" t="str">
        <f>IF(ISNA(VLOOKUP($A268,DSSV!$A$7:$S$65536,IN_DTK!K$5,0))=FALSE,IF(K$8&lt;&gt;0,VLOOKUP($A268,DSSV!$A$7:$S$65536,IN_DTK!K$5,0),""),"")</f>
        <v/>
      </c>
      <c r="L268" s="126" t="str">
        <f>IF(ISNA(VLOOKUP($A268,DSSV!$A$7:$S$65536,IN_DTK!L$5,0))=FALSE,IF(L$8&lt;&gt;0,VLOOKUP($A268,DSSV!$A$7:$S$65536,IN_DTK!L$5,0),""),"")</f>
        <v/>
      </c>
      <c r="M268" s="126" t="str">
        <f>IF(ISNA(VLOOKUP($A268,DSSV!$A$7:$S$65536,IN_DTK!M$5,0))=FALSE,IF(M$8&lt;&gt;0,VLOOKUP($A268,DSSV!$A$7:$S$65536,IN_DTK!M$5,0),""),"")</f>
        <v/>
      </c>
      <c r="N268" s="126" t="str">
        <f>IF(ISNA(VLOOKUP($A268,DSSV!$A$7:$S$65536,IN_DTK!N$5,0))=FALSE,IF(N$8&lt;&gt;0,VLOOKUP($A268,DSSV!$A$7:$S$65536,IN_DTK!N$5,0),""),"")</f>
        <v/>
      </c>
      <c r="O268" s="126" t="str">
        <f>IF(ISNA(VLOOKUP($A268,DSSV!$A$7:$S$65536,IN_DTK!O$5,0))=FALSE,IF(O$8&lt;&gt;0,VLOOKUP($A268,DSSV!$A$7:$S$65536,IN_DTK!O$5,0),""),"")</f>
        <v/>
      </c>
      <c r="P268" s="126" t="str">
        <f>IF(ISNA(VLOOKUP($A268,DSSV!$A$7:$S$65536,IN_DTK!P$5,0))=FALSE,IF(P$8&lt;&gt;0,VLOOKUP($A268,DSSV!$A$7:$S$65536,IN_DTK!P$5,0),""),"")</f>
        <v/>
      </c>
      <c r="Q268" s="129">
        <f>IF(ISNA(VLOOKUP($A268,DSSV!$A$7:$S$65536,IN_DTK!Q$5,0))=FALSE,VLOOKUP($A268,DSSV!$A$7:$S$65536,IN_DTK!Q$5,0),"")</f>
        <v>0</v>
      </c>
      <c r="R268" s="130" t="str">
        <f>IF(ISNA(VLOOKUP($A268,DSSV!$A$7:$S$65536,IN_DTK!R$5,0))=FALSE,VLOOKUP($A268,DSSV!$A$7:$S$65536,IN_DTK!R$5,0),"")</f>
        <v>Không</v>
      </c>
      <c r="S268" s="131">
        <f>IF(ISNA(VLOOKUP($A268,DSSV!$A$7:$S$65536,IN_DTK!S$5,0))=FALSE,VLOOKUP($A268,DSSV!$A$7:$S$65536,IN_DTK!S$5,0),"")</f>
        <v>0</v>
      </c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</row>
    <row r="269" spans="1:55" s="125" customFormat="1" ht="20.100000000000001" customHeight="1">
      <c r="A269" s="123">
        <v>261</v>
      </c>
      <c r="B269" s="126">
        <v>261</v>
      </c>
      <c r="C269" s="126">
        <f>IF(ISNA(VLOOKUP($A269,DSSV!$A$7:$S$65536,IN_DTK!C$5,0))=FALSE,VLOOKUP($A269,DSSV!$A$7:$S$65536,IN_DTK!C$5,0),"")</f>
        <v>0</v>
      </c>
      <c r="D269" s="127">
        <f>IF(ISNA(VLOOKUP($A269,DSSV!$A$7:$S$65536,IN_DTK!D$5,0))=FALSE,VLOOKUP($A269,DSSV!$A$7:$S$65536,IN_DTK!D$5,0),"")</f>
        <v>0</v>
      </c>
      <c r="E269" s="128">
        <f>IF(ISNA(VLOOKUP($A269,DSSV!$A$7:$S$65536,IN_DTK!E$5,0))=FALSE,VLOOKUP($A269,DSSV!$A$7:$S$65536,IN_DTK!E$5,0),"")</f>
        <v>0</v>
      </c>
      <c r="F269" s="126">
        <f>IF(ISNA(VLOOKUP($A269,DSSV!$A$7:$S$65536,IN_DTK!F$5,0))=FALSE,VLOOKUP($A269,DSSV!$A$7:$S$65536,IN_DTK!F$5,0),"")</f>
        <v>0</v>
      </c>
      <c r="G269" s="126">
        <f>IF(ISNA(VLOOKUP($A269,DSSV!$A$7:$S$65536,IN_DTK!G$5,0))=FALSE,VLOOKUP($A269,DSSV!$A$7:$S$65536,IN_DTK!G$5,0),"")</f>
        <v>0</v>
      </c>
      <c r="H269" s="126" t="str">
        <f>IF(ISNA(VLOOKUP($A269,DSSV!$A$7:$S$65536,IN_DTK!H$5,0))=FALSE,IF(H$8&lt;&gt;0,VLOOKUP($A269,DSSV!$A$7:$S$65536,IN_DTK!H$5,0),""),"")</f>
        <v/>
      </c>
      <c r="I269" s="126" t="str">
        <f>IF(ISNA(VLOOKUP($A269,DSSV!$A$7:$S$65536,IN_DTK!I$5,0))=FALSE,IF(I$8&lt;&gt;0,VLOOKUP($A269,DSSV!$A$7:$S$65536,IN_DTK!I$5,0),""),"")</f>
        <v/>
      </c>
      <c r="J269" s="126" t="str">
        <f>IF(ISNA(VLOOKUP($A269,DSSV!$A$7:$S$65536,IN_DTK!J$5,0))=FALSE,IF(J$8&lt;&gt;0,VLOOKUP($A269,DSSV!$A$7:$S$65536,IN_DTK!J$5,0),""),"")</f>
        <v/>
      </c>
      <c r="K269" s="126" t="str">
        <f>IF(ISNA(VLOOKUP($A269,DSSV!$A$7:$S$65536,IN_DTK!K$5,0))=FALSE,IF(K$8&lt;&gt;0,VLOOKUP($A269,DSSV!$A$7:$S$65536,IN_DTK!K$5,0),""),"")</f>
        <v/>
      </c>
      <c r="L269" s="126" t="str">
        <f>IF(ISNA(VLOOKUP($A269,DSSV!$A$7:$S$65536,IN_DTK!L$5,0))=FALSE,IF(L$8&lt;&gt;0,VLOOKUP($A269,DSSV!$A$7:$S$65536,IN_DTK!L$5,0),""),"")</f>
        <v/>
      </c>
      <c r="M269" s="126" t="str">
        <f>IF(ISNA(VLOOKUP($A269,DSSV!$A$7:$S$65536,IN_DTK!M$5,0))=FALSE,IF(M$8&lt;&gt;0,VLOOKUP($A269,DSSV!$A$7:$S$65536,IN_DTK!M$5,0),""),"")</f>
        <v/>
      </c>
      <c r="N269" s="126" t="str">
        <f>IF(ISNA(VLOOKUP($A269,DSSV!$A$7:$S$65536,IN_DTK!N$5,0))=FALSE,IF(N$8&lt;&gt;0,VLOOKUP($A269,DSSV!$A$7:$S$65536,IN_DTK!N$5,0),""),"")</f>
        <v/>
      </c>
      <c r="O269" s="126" t="str">
        <f>IF(ISNA(VLOOKUP($A269,DSSV!$A$7:$S$65536,IN_DTK!O$5,0))=FALSE,IF(O$8&lt;&gt;0,VLOOKUP($A269,DSSV!$A$7:$S$65536,IN_DTK!O$5,0),""),"")</f>
        <v/>
      </c>
      <c r="P269" s="126" t="str">
        <f>IF(ISNA(VLOOKUP($A269,DSSV!$A$7:$S$65536,IN_DTK!P$5,0))=FALSE,IF(P$8&lt;&gt;0,VLOOKUP($A269,DSSV!$A$7:$S$65536,IN_DTK!P$5,0),""),"")</f>
        <v/>
      </c>
      <c r="Q269" s="129">
        <f>IF(ISNA(VLOOKUP($A269,DSSV!$A$7:$S$65536,IN_DTK!Q$5,0))=FALSE,VLOOKUP($A269,DSSV!$A$7:$S$65536,IN_DTK!Q$5,0),"")</f>
        <v>0</v>
      </c>
      <c r="R269" s="130" t="str">
        <f>IF(ISNA(VLOOKUP($A269,DSSV!$A$7:$S$65536,IN_DTK!R$5,0))=FALSE,VLOOKUP($A269,DSSV!$A$7:$S$65536,IN_DTK!R$5,0),"")</f>
        <v>Không</v>
      </c>
      <c r="S269" s="131">
        <f>IF(ISNA(VLOOKUP($A269,DSSV!$A$7:$S$65536,IN_DTK!S$5,0))=FALSE,VLOOKUP($A269,DSSV!$A$7:$S$65536,IN_DTK!S$5,0),"")</f>
        <v>0</v>
      </c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</row>
    <row r="270" spans="1:55" s="125" customFormat="1" ht="20.100000000000001" customHeight="1">
      <c r="A270" s="123">
        <v>262</v>
      </c>
      <c r="B270" s="126">
        <v>262</v>
      </c>
      <c r="C270" s="126">
        <f>IF(ISNA(VLOOKUP($A270,DSSV!$A$7:$S$65536,IN_DTK!C$5,0))=FALSE,VLOOKUP($A270,DSSV!$A$7:$S$65536,IN_DTK!C$5,0),"")</f>
        <v>0</v>
      </c>
      <c r="D270" s="127">
        <f>IF(ISNA(VLOOKUP($A270,DSSV!$A$7:$S$65536,IN_DTK!D$5,0))=FALSE,VLOOKUP($A270,DSSV!$A$7:$S$65536,IN_DTK!D$5,0),"")</f>
        <v>0</v>
      </c>
      <c r="E270" s="128">
        <f>IF(ISNA(VLOOKUP($A270,DSSV!$A$7:$S$65536,IN_DTK!E$5,0))=FALSE,VLOOKUP($A270,DSSV!$A$7:$S$65536,IN_DTK!E$5,0),"")</f>
        <v>0</v>
      </c>
      <c r="F270" s="126">
        <f>IF(ISNA(VLOOKUP($A270,DSSV!$A$7:$S$65536,IN_DTK!F$5,0))=FALSE,VLOOKUP($A270,DSSV!$A$7:$S$65536,IN_DTK!F$5,0),"")</f>
        <v>0</v>
      </c>
      <c r="G270" s="126">
        <f>IF(ISNA(VLOOKUP($A270,DSSV!$A$7:$S$65536,IN_DTK!G$5,0))=FALSE,VLOOKUP($A270,DSSV!$A$7:$S$65536,IN_DTK!G$5,0),"")</f>
        <v>0</v>
      </c>
      <c r="H270" s="126" t="str">
        <f>IF(ISNA(VLOOKUP($A270,DSSV!$A$7:$S$65536,IN_DTK!H$5,0))=FALSE,IF(H$8&lt;&gt;0,VLOOKUP($A270,DSSV!$A$7:$S$65536,IN_DTK!H$5,0),""),"")</f>
        <v/>
      </c>
      <c r="I270" s="126" t="str">
        <f>IF(ISNA(VLOOKUP($A270,DSSV!$A$7:$S$65536,IN_DTK!I$5,0))=FALSE,IF(I$8&lt;&gt;0,VLOOKUP($A270,DSSV!$A$7:$S$65536,IN_DTK!I$5,0),""),"")</f>
        <v/>
      </c>
      <c r="J270" s="126" t="str">
        <f>IF(ISNA(VLOOKUP($A270,DSSV!$A$7:$S$65536,IN_DTK!J$5,0))=FALSE,IF(J$8&lt;&gt;0,VLOOKUP($A270,DSSV!$A$7:$S$65536,IN_DTK!J$5,0),""),"")</f>
        <v/>
      </c>
      <c r="K270" s="126" t="str">
        <f>IF(ISNA(VLOOKUP($A270,DSSV!$A$7:$S$65536,IN_DTK!K$5,0))=FALSE,IF(K$8&lt;&gt;0,VLOOKUP($A270,DSSV!$A$7:$S$65536,IN_DTK!K$5,0),""),"")</f>
        <v/>
      </c>
      <c r="L270" s="126" t="str">
        <f>IF(ISNA(VLOOKUP($A270,DSSV!$A$7:$S$65536,IN_DTK!L$5,0))=FALSE,IF(L$8&lt;&gt;0,VLOOKUP($A270,DSSV!$A$7:$S$65536,IN_DTK!L$5,0),""),"")</f>
        <v/>
      </c>
      <c r="M270" s="126" t="str">
        <f>IF(ISNA(VLOOKUP($A270,DSSV!$A$7:$S$65536,IN_DTK!M$5,0))=FALSE,IF(M$8&lt;&gt;0,VLOOKUP($A270,DSSV!$A$7:$S$65536,IN_DTK!M$5,0),""),"")</f>
        <v/>
      </c>
      <c r="N270" s="126" t="str">
        <f>IF(ISNA(VLOOKUP($A270,DSSV!$A$7:$S$65536,IN_DTK!N$5,0))=FALSE,IF(N$8&lt;&gt;0,VLOOKUP($A270,DSSV!$A$7:$S$65536,IN_DTK!N$5,0),""),"")</f>
        <v/>
      </c>
      <c r="O270" s="126" t="str">
        <f>IF(ISNA(VLOOKUP($A270,DSSV!$A$7:$S$65536,IN_DTK!O$5,0))=FALSE,IF(O$8&lt;&gt;0,VLOOKUP($A270,DSSV!$A$7:$S$65536,IN_DTK!O$5,0),""),"")</f>
        <v/>
      </c>
      <c r="P270" s="126" t="str">
        <f>IF(ISNA(VLOOKUP($A270,DSSV!$A$7:$S$65536,IN_DTK!P$5,0))=FALSE,IF(P$8&lt;&gt;0,VLOOKUP($A270,DSSV!$A$7:$S$65536,IN_DTK!P$5,0),""),"")</f>
        <v/>
      </c>
      <c r="Q270" s="129">
        <f>IF(ISNA(VLOOKUP($A270,DSSV!$A$7:$S$65536,IN_DTK!Q$5,0))=FALSE,VLOOKUP($A270,DSSV!$A$7:$S$65536,IN_DTK!Q$5,0),"")</f>
        <v>0</v>
      </c>
      <c r="R270" s="130" t="str">
        <f>IF(ISNA(VLOOKUP($A270,DSSV!$A$7:$S$65536,IN_DTK!R$5,0))=FALSE,VLOOKUP($A270,DSSV!$A$7:$S$65536,IN_DTK!R$5,0),"")</f>
        <v>Không</v>
      </c>
      <c r="S270" s="131">
        <f>IF(ISNA(VLOOKUP($A270,DSSV!$A$7:$S$65536,IN_DTK!S$5,0))=FALSE,VLOOKUP($A270,DSSV!$A$7:$S$65536,IN_DTK!S$5,0),"")</f>
        <v>0</v>
      </c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</row>
    <row r="271" spans="1:55" s="125" customFormat="1" ht="20.100000000000001" customHeight="1">
      <c r="A271" s="123">
        <v>263</v>
      </c>
      <c r="B271" s="126">
        <v>263</v>
      </c>
      <c r="C271" s="126">
        <f>IF(ISNA(VLOOKUP($A271,DSSV!$A$7:$S$65536,IN_DTK!C$5,0))=FALSE,VLOOKUP($A271,DSSV!$A$7:$S$65536,IN_DTK!C$5,0),"")</f>
        <v>0</v>
      </c>
      <c r="D271" s="127">
        <f>IF(ISNA(VLOOKUP($A271,DSSV!$A$7:$S$65536,IN_DTK!D$5,0))=FALSE,VLOOKUP($A271,DSSV!$A$7:$S$65536,IN_DTK!D$5,0),"")</f>
        <v>0</v>
      </c>
      <c r="E271" s="128">
        <f>IF(ISNA(VLOOKUP($A271,DSSV!$A$7:$S$65536,IN_DTK!E$5,0))=FALSE,VLOOKUP($A271,DSSV!$A$7:$S$65536,IN_DTK!E$5,0),"")</f>
        <v>0</v>
      </c>
      <c r="F271" s="126">
        <f>IF(ISNA(VLOOKUP($A271,DSSV!$A$7:$S$65536,IN_DTK!F$5,0))=FALSE,VLOOKUP($A271,DSSV!$A$7:$S$65536,IN_DTK!F$5,0),"")</f>
        <v>0</v>
      </c>
      <c r="G271" s="126">
        <f>IF(ISNA(VLOOKUP($A271,DSSV!$A$7:$S$65536,IN_DTK!G$5,0))=FALSE,VLOOKUP($A271,DSSV!$A$7:$S$65536,IN_DTK!G$5,0),"")</f>
        <v>0</v>
      </c>
      <c r="H271" s="126" t="str">
        <f>IF(ISNA(VLOOKUP($A271,DSSV!$A$7:$S$65536,IN_DTK!H$5,0))=FALSE,IF(H$8&lt;&gt;0,VLOOKUP($A271,DSSV!$A$7:$S$65536,IN_DTK!H$5,0),""),"")</f>
        <v/>
      </c>
      <c r="I271" s="126" t="str">
        <f>IF(ISNA(VLOOKUP($A271,DSSV!$A$7:$S$65536,IN_DTK!I$5,0))=FALSE,IF(I$8&lt;&gt;0,VLOOKUP($A271,DSSV!$A$7:$S$65536,IN_DTK!I$5,0),""),"")</f>
        <v/>
      </c>
      <c r="J271" s="126" t="str">
        <f>IF(ISNA(VLOOKUP($A271,DSSV!$A$7:$S$65536,IN_DTK!J$5,0))=FALSE,IF(J$8&lt;&gt;0,VLOOKUP($A271,DSSV!$A$7:$S$65536,IN_DTK!J$5,0),""),"")</f>
        <v/>
      </c>
      <c r="K271" s="126" t="str">
        <f>IF(ISNA(VLOOKUP($A271,DSSV!$A$7:$S$65536,IN_DTK!K$5,0))=FALSE,IF(K$8&lt;&gt;0,VLOOKUP($A271,DSSV!$A$7:$S$65536,IN_DTK!K$5,0),""),"")</f>
        <v/>
      </c>
      <c r="L271" s="126" t="str">
        <f>IF(ISNA(VLOOKUP($A271,DSSV!$A$7:$S$65536,IN_DTK!L$5,0))=FALSE,IF(L$8&lt;&gt;0,VLOOKUP($A271,DSSV!$A$7:$S$65536,IN_DTK!L$5,0),""),"")</f>
        <v/>
      </c>
      <c r="M271" s="126" t="str">
        <f>IF(ISNA(VLOOKUP($A271,DSSV!$A$7:$S$65536,IN_DTK!M$5,0))=FALSE,IF(M$8&lt;&gt;0,VLOOKUP($A271,DSSV!$A$7:$S$65536,IN_DTK!M$5,0),""),"")</f>
        <v/>
      </c>
      <c r="N271" s="126" t="str">
        <f>IF(ISNA(VLOOKUP($A271,DSSV!$A$7:$S$65536,IN_DTK!N$5,0))=FALSE,IF(N$8&lt;&gt;0,VLOOKUP($A271,DSSV!$A$7:$S$65536,IN_DTK!N$5,0),""),"")</f>
        <v/>
      </c>
      <c r="O271" s="126" t="str">
        <f>IF(ISNA(VLOOKUP($A271,DSSV!$A$7:$S$65536,IN_DTK!O$5,0))=FALSE,IF(O$8&lt;&gt;0,VLOOKUP($A271,DSSV!$A$7:$S$65536,IN_DTK!O$5,0),""),"")</f>
        <v/>
      </c>
      <c r="P271" s="126" t="str">
        <f>IF(ISNA(VLOOKUP($A271,DSSV!$A$7:$S$65536,IN_DTK!P$5,0))=FALSE,IF(P$8&lt;&gt;0,VLOOKUP($A271,DSSV!$A$7:$S$65536,IN_DTK!P$5,0),""),"")</f>
        <v/>
      </c>
      <c r="Q271" s="129">
        <f>IF(ISNA(VLOOKUP($A271,DSSV!$A$7:$S$65536,IN_DTK!Q$5,0))=FALSE,VLOOKUP($A271,DSSV!$A$7:$S$65536,IN_DTK!Q$5,0),"")</f>
        <v>0</v>
      </c>
      <c r="R271" s="130" t="str">
        <f>IF(ISNA(VLOOKUP($A271,DSSV!$A$7:$S$65536,IN_DTK!R$5,0))=FALSE,VLOOKUP($A271,DSSV!$A$7:$S$65536,IN_DTK!R$5,0),"")</f>
        <v>Không</v>
      </c>
      <c r="S271" s="131">
        <f>IF(ISNA(VLOOKUP($A271,DSSV!$A$7:$S$65536,IN_DTK!S$5,0))=FALSE,VLOOKUP($A271,DSSV!$A$7:$S$65536,IN_DTK!S$5,0),"")</f>
        <v>0</v>
      </c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</row>
    <row r="272" spans="1:55" s="125" customFormat="1" ht="20.100000000000001" customHeight="1">
      <c r="A272" s="123">
        <v>264</v>
      </c>
      <c r="B272" s="126">
        <v>264</v>
      </c>
      <c r="C272" s="126">
        <f>IF(ISNA(VLOOKUP($A272,DSSV!$A$7:$S$65536,IN_DTK!C$5,0))=FALSE,VLOOKUP($A272,DSSV!$A$7:$S$65536,IN_DTK!C$5,0),"")</f>
        <v>0</v>
      </c>
      <c r="D272" s="127">
        <f>IF(ISNA(VLOOKUP($A272,DSSV!$A$7:$S$65536,IN_DTK!D$5,0))=FALSE,VLOOKUP($A272,DSSV!$A$7:$S$65536,IN_DTK!D$5,0),"")</f>
        <v>0</v>
      </c>
      <c r="E272" s="128">
        <f>IF(ISNA(VLOOKUP($A272,DSSV!$A$7:$S$65536,IN_DTK!E$5,0))=FALSE,VLOOKUP($A272,DSSV!$A$7:$S$65536,IN_DTK!E$5,0),"")</f>
        <v>0</v>
      </c>
      <c r="F272" s="126">
        <f>IF(ISNA(VLOOKUP($A272,DSSV!$A$7:$S$65536,IN_DTK!F$5,0))=FALSE,VLOOKUP($A272,DSSV!$A$7:$S$65536,IN_DTK!F$5,0),"")</f>
        <v>0</v>
      </c>
      <c r="G272" s="126">
        <f>IF(ISNA(VLOOKUP($A272,DSSV!$A$7:$S$65536,IN_DTK!G$5,0))=FALSE,VLOOKUP($A272,DSSV!$A$7:$S$65536,IN_DTK!G$5,0),"")</f>
        <v>0</v>
      </c>
      <c r="H272" s="126" t="str">
        <f>IF(ISNA(VLOOKUP($A272,DSSV!$A$7:$S$65536,IN_DTK!H$5,0))=FALSE,IF(H$8&lt;&gt;0,VLOOKUP($A272,DSSV!$A$7:$S$65536,IN_DTK!H$5,0),""),"")</f>
        <v/>
      </c>
      <c r="I272" s="126" t="str">
        <f>IF(ISNA(VLOOKUP($A272,DSSV!$A$7:$S$65536,IN_DTK!I$5,0))=FALSE,IF(I$8&lt;&gt;0,VLOOKUP($A272,DSSV!$A$7:$S$65536,IN_DTK!I$5,0),""),"")</f>
        <v/>
      </c>
      <c r="J272" s="126" t="str">
        <f>IF(ISNA(VLOOKUP($A272,DSSV!$A$7:$S$65536,IN_DTK!J$5,0))=FALSE,IF(J$8&lt;&gt;0,VLOOKUP($A272,DSSV!$A$7:$S$65536,IN_DTK!J$5,0),""),"")</f>
        <v/>
      </c>
      <c r="K272" s="126" t="str">
        <f>IF(ISNA(VLOOKUP($A272,DSSV!$A$7:$S$65536,IN_DTK!K$5,0))=FALSE,IF(K$8&lt;&gt;0,VLOOKUP($A272,DSSV!$A$7:$S$65536,IN_DTK!K$5,0),""),"")</f>
        <v/>
      </c>
      <c r="L272" s="126" t="str">
        <f>IF(ISNA(VLOOKUP($A272,DSSV!$A$7:$S$65536,IN_DTK!L$5,0))=FALSE,IF(L$8&lt;&gt;0,VLOOKUP($A272,DSSV!$A$7:$S$65536,IN_DTK!L$5,0),""),"")</f>
        <v/>
      </c>
      <c r="M272" s="126" t="str">
        <f>IF(ISNA(VLOOKUP($A272,DSSV!$A$7:$S$65536,IN_DTK!M$5,0))=FALSE,IF(M$8&lt;&gt;0,VLOOKUP($A272,DSSV!$A$7:$S$65536,IN_DTK!M$5,0),""),"")</f>
        <v/>
      </c>
      <c r="N272" s="126" t="str">
        <f>IF(ISNA(VLOOKUP($A272,DSSV!$A$7:$S$65536,IN_DTK!N$5,0))=FALSE,IF(N$8&lt;&gt;0,VLOOKUP($A272,DSSV!$A$7:$S$65536,IN_DTK!N$5,0),""),"")</f>
        <v/>
      </c>
      <c r="O272" s="126" t="str">
        <f>IF(ISNA(VLOOKUP($A272,DSSV!$A$7:$S$65536,IN_DTK!O$5,0))=FALSE,IF(O$8&lt;&gt;0,VLOOKUP($A272,DSSV!$A$7:$S$65536,IN_DTK!O$5,0),""),"")</f>
        <v/>
      </c>
      <c r="P272" s="126" t="str">
        <f>IF(ISNA(VLOOKUP($A272,DSSV!$A$7:$S$65536,IN_DTK!P$5,0))=FALSE,IF(P$8&lt;&gt;0,VLOOKUP($A272,DSSV!$A$7:$S$65536,IN_DTK!P$5,0),""),"")</f>
        <v/>
      </c>
      <c r="Q272" s="129">
        <f>IF(ISNA(VLOOKUP($A272,DSSV!$A$7:$S$65536,IN_DTK!Q$5,0))=FALSE,VLOOKUP($A272,DSSV!$A$7:$S$65536,IN_DTK!Q$5,0),"")</f>
        <v>0</v>
      </c>
      <c r="R272" s="130" t="str">
        <f>IF(ISNA(VLOOKUP($A272,DSSV!$A$7:$S$65536,IN_DTK!R$5,0))=FALSE,VLOOKUP($A272,DSSV!$A$7:$S$65536,IN_DTK!R$5,0),"")</f>
        <v>Không</v>
      </c>
      <c r="S272" s="131">
        <f>IF(ISNA(VLOOKUP($A272,DSSV!$A$7:$S$65536,IN_DTK!S$5,0))=FALSE,VLOOKUP($A272,DSSV!$A$7:$S$65536,IN_DTK!S$5,0),"")</f>
        <v>0</v>
      </c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</row>
    <row r="273" spans="1:55" s="125" customFormat="1" ht="20.100000000000001" customHeight="1">
      <c r="A273" s="123">
        <v>265</v>
      </c>
      <c r="B273" s="126">
        <v>265</v>
      </c>
      <c r="C273" s="126">
        <f>IF(ISNA(VLOOKUP($A273,DSSV!$A$7:$S$65536,IN_DTK!C$5,0))=FALSE,VLOOKUP($A273,DSSV!$A$7:$S$65536,IN_DTK!C$5,0),"")</f>
        <v>0</v>
      </c>
      <c r="D273" s="127">
        <f>IF(ISNA(VLOOKUP($A273,DSSV!$A$7:$S$65536,IN_DTK!D$5,0))=FALSE,VLOOKUP($A273,DSSV!$A$7:$S$65536,IN_DTK!D$5,0),"")</f>
        <v>0</v>
      </c>
      <c r="E273" s="128">
        <f>IF(ISNA(VLOOKUP($A273,DSSV!$A$7:$S$65536,IN_DTK!E$5,0))=FALSE,VLOOKUP($A273,DSSV!$A$7:$S$65536,IN_DTK!E$5,0),"")</f>
        <v>0</v>
      </c>
      <c r="F273" s="126">
        <f>IF(ISNA(VLOOKUP($A273,DSSV!$A$7:$S$65536,IN_DTK!F$5,0))=FALSE,VLOOKUP($A273,DSSV!$A$7:$S$65536,IN_DTK!F$5,0),"")</f>
        <v>0</v>
      </c>
      <c r="G273" s="126">
        <f>IF(ISNA(VLOOKUP($A273,DSSV!$A$7:$S$65536,IN_DTK!G$5,0))=FALSE,VLOOKUP($A273,DSSV!$A$7:$S$65536,IN_DTK!G$5,0),"")</f>
        <v>0</v>
      </c>
      <c r="H273" s="126" t="str">
        <f>IF(ISNA(VLOOKUP($A273,DSSV!$A$7:$S$65536,IN_DTK!H$5,0))=FALSE,IF(H$8&lt;&gt;0,VLOOKUP($A273,DSSV!$A$7:$S$65536,IN_DTK!H$5,0),""),"")</f>
        <v/>
      </c>
      <c r="I273" s="126" t="str">
        <f>IF(ISNA(VLOOKUP($A273,DSSV!$A$7:$S$65536,IN_DTK!I$5,0))=FALSE,IF(I$8&lt;&gt;0,VLOOKUP($A273,DSSV!$A$7:$S$65536,IN_DTK!I$5,0),""),"")</f>
        <v/>
      </c>
      <c r="J273" s="126" t="str">
        <f>IF(ISNA(VLOOKUP($A273,DSSV!$A$7:$S$65536,IN_DTK!J$5,0))=FALSE,IF(J$8&lt;&gt;0,VLOOKUP($A273,DSSV!$A$7:$S$65536,IN_DTK!J$5,0),""),"")</f>
        <v/>
      </c>
      <c r="K273" s="126" t="str">
        <f>IF(ISNA(VLOOKUP($A273,DSSV!$A$7:$S$65536,IN_DTK!K$5,0))=FALSE,IF(K$8&lt;&gt;0,VLOOKUP($A273,DSSV!$A$7:$S$65536,IN_DTK!K$5,0),""),"")</f>
        <v/>
      </c>
      <c r="L273" s="126" t="str">
        <f>IF(ISNA(VLOOKUP($A273,DSSV!$A$7:$S$65536,IN_DTK!L$5,0))=FALSE,IF(L$8&lt;&gt;0,VLOOKUP($A273,DSSV!$A$7:$S$65536,IN_DTK!L$5,0),""),"")</f>
        <v/>
      </c>
      <c r="M273" s="126" t="str">
        <f>IF(ISNA(VLOOKUP($A273,DSSV!$A$7:$S$65536,IN_DTK!M$5,0))=FALSE,IF(M$8&lt;&gt;0,VLOOKUP($A273,DSSV!$A$7:$S$65536,IN_DTK!M$5,0),""),"")</f>
        <v/>
      </c>
      <c r="N273" s="126" t="str">
        <f>IF(ISNA(VLOOKUP($A273,DSSV!$A$7:$S$65536,IN_DTK!N$5,0))=FALSE,IF(N$8&lt;&gt;0,VLOOKUP($A273,DSSV!$A$7:$S$65536,IN_DTK!N$5,0),""),"")</f>
        <v/>
      </c>
      <c r="O273" s="126" t="str">
        <f>IF(ISNA(VLOOKUP($A273,DSSV!$A$7:$S$65536,IN_DTK!O$5,0))=FALSE,IF(O$8&lt;&gt;0,VLOOKUP($A273,DSSV!$A$7:$S$65536,IN_DTK!O$5,0),""),"")</f>
        <v/>
      </c>
      <c r="P273" s="126" t="str">
        <f>IF(ISNA(VLOOKUP($A273,DSSV!$A$7:$S$65536,IN_DTK!P$5,0))=FALSE,IF(P$8&lt;&gt;0,VLOOKUP($A273,DSSV!$A$7:$S$65536,IN_DTK!P$5,0),""),"")</f>
        <v/>
      </c>
      <c r="Q273" s="129">
        <f>IF(ISNA(VLOOKUP($A273,DSSV!$A$7:$S$65536,IN_DTK!Q$5,0))=FALSE,VLOOKUP($A273,DSSV!$A$7:$S$65536,IN_DTK!Q$5,0),"")</f>
        <v>0</v>
      </c>
      <c r="R273" s="130" t="str">
        <f>IF(ISNA(VLOOKUP($A273,DSSV!$A$7:$S$65536,IN_DTK!R$5,0))=FALSE,VLOOKUP($A273,DSSV!$A$7:$S$65536,IN_DTK!R$5,0),"")</f>
        <v>Không</v>
      </c>
      <c r="S273" s="131">
        <f>IF(ISNA(VLOOKUP($A273,DSSV!$A$7:$S$65536,IN_DTK!S$5,0))=FALSE,VLOOKUP($A273,DSSV!$A$7:$S$65536,IN_DTK!S$5,0),"")</f>
        <v>0</v>
      </c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</row>
    <row r="274" spans="1:55" s="125" customFormat="1" ht="20.100000000000001" customHeight="1">
      <c r="A274" s="123">
        <v>266</v>
      </c>
      <c r="B274" s="126">
        <v>266</v>
      </c>
      <c r="C274" s="126">
        <f>IF(ISNA(VLOOKUP($A274,DSSV!$A$7:$S$65536,IN_DTK!C$5,0))=FALSE,VLOOKUP($A274,DSSV!$A$7:$S$65536,IN_DTK!C$5,0),"")</f>
        <v>0</v>
      </c>
      <c r="D274" s="127">
        <f>IF(ISNA(VLOOKUP($A274,DSSV!$A$7:$S$65536,IN_DTK!D$5,0))=FALSE,VLOOKUP($A274,DSSV!$A$7:$S$65536,IN_DTK!D$5,0),"")</f>
        <v>0</v>
      </c>
      <c r="E274" s="128">
        <f>IF(ISNA(VLOOKUP($A274,DSSV!$A$7:$S$65536,IN_DTK!E$5,0))=FALSE,VLOOKUP($A274,DSSV!$A$7:$S$65536,IN_DTK!E$5,0),"")</f>
        <v>0</v>
      </c>
      <c r="F274" s="126">
        <f>IF(ISNA(VLOOKUP($A274,DSSV!$A$7:$S$65536,IN_DTK!F$5,0))=FALSE,VLOOKUP($A274,DSSV!$A$7:$S$65536,IN_DTK!F$5,0),"")</f>
        <v>0</v>
      </c>
      <c r="G274" s="126">
        <f>IF(ISNA(VLOOKUP($A274,DSSV!$A$7:$S$65536,IN_DTK!G$5,0))=FALSE,VLOOKUP($A274,DSSV!$A$7:$S$65536,IN_DTK!G$5,0),"")</f>
        <v>0</v>
      </c>
      <c r="H274" s="126" t="str">
        <f>IF(ISNA(VLOOKUP($A274,DSSV!$A$7:$S$65536,IN_DTK!H$5,0))=FALSE,IF(H$8&lt;&gt;0,VLOOKUP($A274,DSSV!$A$7:$S$65536,IN_DTK!H$5,0),""),"")</f>
        <v/>
      </c>
      <c r="I274" s="126" t="str">
        <f>IF(ISNA(VLOOKUP($A274,DSSV!$A$7:$S$65536,IN_DTK!I$5,0))=FALSE,IF(I$8&lt;&gt;0,VLOOKUP($A274,DSSV!$A$7:$S$65536,IN_DTK!I$5,0),""),"")</f>
        <v/>
      </c>
      <c r="J274" s="126" t="str">
        <f>IF(ISNA(VLOOKUP($A274,DSSV!$A$7:$S$65536,IN_DTK!J$5,0))=FALSE,IF(J$8&lt;&gt;0,VLOOKUP($A274,DSSV!$A$7:$S$65536,IN_DTK!J$5,0),""),"")</f>
        <v/>
      </c>
      <c r="K274" s="126" t="str">
        <f>IF(ISNA(VLOOKUP($A274,DSSV!$A$7:$S$65536,IN_DTK!K$5,0))=FALSE,IF(K$8&lt;&gt;0,VLOOKUP($A274,DSSV!$A$7:$S$65536,IN_DTK!K$5,0),""),"")</f>
        <v/>
      </c>
      <c r="L274" s="126" t="str">
        <f>IF(ISNA(VLOOKUP($A274,DSSV!$A$7:$S$65536,IN_DTK!L$5,0))=FALSE,IF(L$8&lt;&gt;0,VLOOKUP($A274,DSSV!$A$7:$S$65536,IN_DTK!L$5,0),""),"")</f>
        <v/>
      </c>
      <c r="M274" s="126" t="str">
        <f>IF(ISNA(VLOOKUP($A274,DSSV!$A$7:$S$65536,IN_DTK!M$5,0))=FALSE,IF(M$8&lt;&gt;0,VLOOKUP($A274,DSSV!$A$7:$S$65536,IN_DTK!M$5,0),""),"")</f>
        <v/>
      </c>
      <c r="N274" s="126" t="str">
        <f>IF(ISNA(VLOOKUP($A274,DSSV!$A$7:$S$65536,IN_DTK!N$5,0))=FALSE,IF(N$8&lt;&gt;0,VLOOKUP($A274,DSSV!$A$7:$S$65536,IN_DTK!N$5,0),""),"")</f>
        <v/>
      </c>
      <c r="O274" s="126" t="str">
        <f>IF(ISNA(VLOOKUP($A274,DSSV!$A$7:$S$65536,IN_DTK!O$5,0))=FALSE,IF(O$8&lt;&gt;0,VLOOKUP($A274,DSSV!$A$7:$S$65536,IN_DTK!O$5,0),""),"")</f>
        <v/>
      </c>
      <c r="P274" s="126" t="str">
        <f>IF(ISNA(VLOOKUP($A274,DSSV!$A$7:$S$65536,IN_DTK!P$5,0))=FALSE,IF(P$8&lt;&gt;0,VLOOKUP($A274,DSSV!$A$7:$S$65536,IN_DTK!P$5,0),""),"")</f>
        <v/>
      </c>
      <c r="Q274" s="129">
        <f>IF(ISNA(VLOOKUP($A274,DSSV!$A$7:$S$65536,IN_DTK!Q$5,0))=FALSE,VLOOKUP($A274,DSSV!$A$7:$S$65536,IN_DTK!Q$5,0),"")</f>
        <v>0</v>
      </c>
      <c r="R274" s="130" t="str">
        <f>IF(ISNA(VLOOKUP($A274,DSSV!$A$7:$S$65536,IN_DTK!R$5,0))=FALSE,VLOOKUP($A274,DSSV!$A$7:$S$65536,IN_DTK!R$5,0),"")</f>
        <v>Không</v>
      </c>
      <c r="S274" s="131">
        <f>IF(ISNA(VLOOKUP($A274,DSSV!$A$7:$S$65536,IN_DTK!S$5,0))=FALSE,VLOOKUP($A274,DSSV!$A$7:$S$65536,IN_DTK!S$5,0),"")</f>
        <v>0</v>
      </c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</row>
    <row r="275" spans="1:55" s="125" customFormat="1" ht="20.100000000000001" customHeight="1">
      <c r="A275" s="123">
        <v>267</v>
      </c>
      <c r="B275" s="126">
        <v>267</v>
      </c>
      <c r="C275" s="126">
        <f>IF(ISNA(VLOOKUP($A275,DSSV!$A$7:$S$65536,IN_DTK!C$5,0))=FALSE,VLOOKUP($A275,DSSV!$A$7:$S$65536,IN_DTK!C$5,0),"")</f>
        <v>0</v>
      </c>
      <c r="D275" s="127">
        <f>IF(ISNA(VLOOKUP($A275,DSSV!$A$7:$S$65536,IN_DTK!D$5,0))=FALSE,VLOOKUP($A275,DSSV!$A$7:$S$65536,IN_DTK!D$5,0),"")</f>
        <v>0</v>
      </c>
      <c r="E275" s="128">
        <f>IF(ISNA(VLOOKUP($A275,DSSV!$A$7:$S$65536,IN_DTK!E$5,0))=FALSE,VLOOKUP($A275,DSSV!$A$7:$S$65536,IN_DTK!E$5,0),"")</f>
        <v>0</v>
      </c>
      <c r="F275" s="126">
        <f>IF(ISNA(VLOOKUP($A275,DSSV!$A$7:$S$65536,IN_DTK!F$5,0))=FALSE,VLOOKUP($A275,DSSV!$A$7:$S$65536,IN_DTK!F$5,0),"")</f>
        <v>0</v>
      </c>
      <c r="G275" s="126">
        <f>IF(ISNA(VLOOKUP($A275,DSSV!$A$7:$S$65536,IN_DTK!G$5,0))=FALSE,VLOOKUP($A275,DSSV!$A$7:$S$65536,IN_DTK!G$5,0),"")</f>
        <v>0</v>
      </c>
      <c r="H275" s="126" t="str">
        <f>IF(ISNA(VLOOKUP($A275,DSSV!$A$7:$S$65536,IN_DTK!H$5,0))=FALSE,IF(H$8&lt;&gt;0,VLOOKUP($A275,DSSV!$A$7:$S$65536,IN_DTK!H$5,0),""),"")</f>
        <v/>
      </c>
      <c r="I275" s="126" t="str">
        <f>IF(ISNA(VLOOKUP($A275,DSSV!$A$7:$S$65536,IN_DTK!I$5,0))=FALSE,IF(I$8&lt;&gt;0,VLOOKUP($A275,DSSV!$A$7:$S$65536,IN_DTK!I$5,0),""),"")</f>
        <v/>
      </c>
      <c r="J275" s="126" t="str">
        <f>IF(ISNA(VLOOKUP($A275,DSSV!$A$7:$S$65536,IN_DTK!J$5,0))=FALSE,IF(J$8&lt;&gt;0,VLOOKUP($A275,DSSV!$A$7:$S$65536,IN_DTK!J$5,0),""),"")</f>
        <v/>
      </c>
      <c r="K275" s="126" t="str">
        <f>IF(ISNA(VLOOKUP($A275,DSSV!$A$7:$S$65536,IN_DTK!K$5,0))=FALSE,IF(K$8&lt;&gt;0,VLOOKUP($A275,DSSV!$A$7:$S$65536,IN_DTK!K$5,0),""),"")</f>
        <v/>
      </c>
      <c r="L275" s="126" t="str">
        <f>IF(ISNA(VLOOKUP($A275,DSSV!$A$7:$S$65536,IN_DTK!L$5,0))=FALSE,IF(L$8&lt;&gt;0,VLOOKUP($A275,DSSV!$A$7:$S$65536,IN_DTK!L$5,0),""),"")</f>
        <v/>
      </c>
      <c r="M275" s="126" t="str">
        <f>IF(ISNA(VLOOKUP($A275,DSSV!$A$7:$S$65536,IN_DTK!M$5,0))=FALSE,IF(M$8&lt;&gt;0,VLOOKUP($A275,DSSV!$A$7:$S$65536,IN_DTK!M$5,0),""),"")</f>
        <v/>
      </c>
      <c r="N275" s="126" t="str">
        <f>IF(ISNA(VLOOKUP($A275,DSSV!$A$7:$S$65536,IN_DTK!N$5,0))=FALSE,IF(N$8&lt;&gt;0,VLOOKUP($A275,DSSV!$A$7:$S$65536,IN_DTK!N$5,0),""),"")</f>
        <v/>
      </c>
      <c r="O275" s="126" t="str">
        <f>IF(ISNA(VLOOKUP($A275,DSSV!$A$7:$S$65536,IN_DTK!O$5,0))=FALSE,IF(O$8&lt;&gt;0,VLOOKUP($A275,DSSV!$A$7:$S$65536,IN_DTK!O$5,0),""),"")</f>
        <v/>
      </c>
      <c r="P275" s="126" t="str">
        <f>IF(ISNA(VLOOKUP($A275,DSSV!$A$7:$S$65536,IN_DTK!P$5,0))=FALSE,IF(P$8&lt;&gt;0,VLOOKUP($A275,DSSV!$A$7:$S$65536,IN_DTK!P$5,0),""),"")</f>
        <v/>
      </c>
      <c r="Q275" s="129">
        <f>IF(ISNA(VLOOKUP($A275,DSSV!$A$7:$S$65536,IN_DTK!Q$5,0))=FALSE,VLOOKUP($A275,DSSV!$A$7:$S$65536,IN_DTK!Q$5,0),"")</f>
        <v>0</v>
      </c>
      <c r="R275" s="130" t="str">
        <f>IF(ISNA(VLOOKUP($A275,DSSV!$A$7:$S$65536,IN_DTK!R$5,0))=FALSE,VLOOKUP($A275,DSSV!$A$7:$S$65536,IN_DTK!R$5,0),"")</f>
        <v>Không</v>
      </c>
      <c r="S275" s="131">
        <f>IF(ISNA(VLOOKUP($A275,DSSV!$A$7:$S$65536,IN_DTK!S$5,0))=FALSE,VLOOKUP($A275,DSSV!$A$7:$S$65536,IN_DTK!S$5,0),"")</f>
        <v>0</v>
      </c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</row>
    <row r="276" spans="1:55" s="125" customFormat="1" ht="20.100000000000001" customHeight="1">
      <c r="A276" s="123">
        <v>268</v>
      </c>
      <c r="B276" s="126">
        <v>268</v>
      </c>
      <c r="C276" s="126">
        <f>IF(ISNA(VLOOKUP($A276,DSSV!$A$7:$S$65536,IN_DTK!C$5,0))=FALSE,VLOOKUP($A276,DSSV!$A$7:$S$65536,IN_DTK!C$5,0),"")</f>
        <v>0</v>
      </c>
      <c r="D276" s="127">
        <f>IF(ISNA(VLOOKUP($A276,DSSV!$A$7:$S$65536,IN_DTK!D$5,0))=FALSE,VLOOKUP($A276,DSSV!$A$7:$S$65536,IN_DTK!D$5,0),"")</f>
        <v>0</v>
      </c>
      <c r="E276" s="128">
        <f>IF(ISNA(VLOOKUP($A276,DSSV!$A$7:$S$65536,IN_DTK!E$5,0))=FALSE,VLOOKUP($A276,DSSV!$A$7:$S$65536,IN_DTK!E$5,0),"")</f>
        <v>0</v>
      </c>
      <c r="F276" s="126">
        <f>IF(ISNA(VLOOKUP($A276,DSSV!$A$7:$S$65536,IN_DTK!F$5,0))=FALSE,VLOOKUP($A276,DSSV!$A$7:$S$65536,IN_DTK!F$5,0),"")</f>
        <v>0</v>
      </c>
      <c r="G276" s="126">
        <f>IF(ISNA(VLOOKUP($A276,DSSV!$A$7:$S$65536,IN_DTK!G$5,0))=FALSE,VLOOKUP($A276,DSSV!$A$7:$S$65536,IN_DTK!G$5,0),"")</f>
        <v>0</v>
      </c>
      <c r="H276" s="126" t="str">
        <f>IF(ISNA(VLOOKUP($A276,DSSV!$A$7:$S$65536,IN_DTK!H$5,0))=FALSE,IF(H$8&lt;&gt;0,VLOOKUP($A276,DSSV!$A$7:$S$65536,IN_DTK!H$5,0),""),"")</f>
        <v/>
      </c>
      <c r="I276" s="126" t="str">
        <f>IF(ISNA(VLOOKUP($A276,DSSV!$A$7:$S$65536,IN_DTK!I$5,0))=FALSE,IF(I$8&lt;&gt;0,VLOOKUP($A276,DSSV!$A$7:$S$65536,IN_DTK!I$5,0),""),"")</f>
        <v/>
      </c>
      <c r="J276" s="126" t="str">
        <f>IF(ISNA(VLOOKUP($A276,DSSV!$A$7:$S$65536,IN_DTK!J$5,0))=FALSE,IF(J$8&lt;&gt;0,VLOOKUP($A276,DSSV!$A$7:$S$65536,IN_DTK!J$5,0),""),"")</f>
        <v/>
      </c>
      <c r="K276" s="126" t="str">
        <f>IF(ISNA(VLOOKUP($A276,DSSV!$A$7:$S$65536,IN_DTK!K$5,0))=FALSE,IF(K$8&lt;&gt;0,VLOOKUP($A276,DSSV!$A$7:$S$65536,IN_DTK!K$5,0),""),"")</f>
        <v/>
      </c>
      <c r="L276" s="126" t="str">
        <f>IF(ISNA(VLOOKUP($A276,DSSV!$A$7:$S$65536,IN_DTK!L$5,0))=FALSE,IF(L$8&lt;&gt;0,VLOOKUP($A276,DSSV!$A$7:$S$65536,IN_DTK!L$5,0),""),"")</f>
        <v/>
      </c>
      <c r="M276" s="126" t="str">
        <f>IF(ISNA(VLOOKUP($A276,DSSV!$A$7:$S$65536,IN_DTK!M$5,0))=FALSE,IF(M$8&lt;&gt;0,VLOOKUP($A276,DSSV!$A$7:$S$65536,IN_DTK!M$5,0),""),"")</f>
        <v/>
      </c>
      <c r="N276" s="126" t="str">
        <f>IF(ISNA(VLOOKUP($A276,DSSV!$A$7:$S$65536,IN_DTK!N$5,0))=FALSE,IF(N$8&lt;&gt;0,VLOOKUP($A276,DSSV!$A$7:$S$65536,IN_DTK!N$5,0),""),"")</f>
        <v/>
      </c>
      <c r="O276" s="126" t="str">
        <f>IF(ISNA(VLOOKUP($A276,DSSV!$A$7:$S$65536,IN_DTK!O$5,0))=FALSE,IF(O$8&lt;&gt;0,VLOOKUP($A276,DSSV!$A$7:$S$65536,IN_DTK!O$5,0),""),"")</f>
        <v/>
      </c>
      <c r="P276" s="126" t="str">
        <f>IF(ISNA(VLOOKUP($A276,DSSV!$A$7:$S$65536,IN_DTK!P$5,0))=FALSE,IF(P$8&lt;&gt;0,VLOOKUP($A276,DSSV!$A$7:$S$65536,IN_DTK!P$5,0),""),"")</f>
        <v/>
      </c>
      <c r="Q276" s="129">
        <f>IF(ISNA(VLOOKUP($A276,DSSV!$A$7:$S$65536,IN_DTK!Q$5,0))=FALSE,VLOOKUP($A276,DSSV!$A$7:$S$65536,IN_DTK!Q$5,0),"")</f>
        <v>0</v>
      </c>
      <c r="R276" s="130" t="str">
        <f>IF(ISNA(VLOOKUP($A276,DSSV!$A$7:$S$65536,IN_DTK!R$5,0))=FALSE,VLOOKUP($A276,DSSV!$A$7:$S$65536,IN_DTK!R$5,0),"")</f>
        <v>Không</v>
      </c>
      <c r="S276" s="131">
        <f>IF(ISNA(VLOOKUP($A276,DSSV!$A$7:$S$65536,IN_DTK!S$5,0))=FALSE,VLOOKUP($A276,DSSV!$A$7:$S$65536,IN_DTK!S$5,0),"")</f>
        <v>0</v>
      </c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</row>
    <row r="277" spans="1:55" s="125" customFormat="1" ht="20.100000000000001" customHeight="1">
      <c r="A277" s="123">
        <v>269</v>
      </c>
      <c r="B277" s="126">
        <v>269</v>
      </c>
      <c r="C277" s="126">
        <f>IF(ISNA(VLOOKUP($A277,DSSV!$A$7:$S$65536,IN_DTK!C$5,0))=FALSE,VLOOKUP($A277,DSSV!$A$7:$S$65536,IN_DTK!C$5,0),"")</f>
        <v>0</v>
      </c>
      <c r="D277" s="127">
        <f>IF(ISNA(VLOOKUP($A277,DSSV!$A$7:$S$65536,IN_DTK!D$5,0))=FALSE,VLOOKUP($A277,DSSV!$A$7:$S$65536,IN_DTK!D$5,0),"")</f>
        <v>0</v>
      </c>
      <c r="E277" s="128">
        <f>IF(ISNA(VLOOKUP($A277,DSSV!$A$7:$S$65536,IN_DTK!E$5,0))=FALSE,VLOOKUP($A277,DSSV!$A$7:$S$65536,IN_DTK!E$5,0),"")</f>
        <v>0</v>
      </c>
      <c r="F277" s="126">
        <f>IF(ISNA(VLOOKUP($A277,DSSV!$A$7:$S$65536,IN_DTK!F$5,0))=FALSE,VLOOKUP($A277,DSSV!$A$7:$S$65536,IN_DTK!F$5,0),"")</f>
        <v>0</v>
      </c>
      <c r="G277" s="126">
        <f>IF(ISNA(VLOOKUP($A277,DSSV!$A$7:$S$65536,IN_DTK!G$5,0))=FALSE,VLOOKUP($A277,DSSV!$A$7:$S$65536,IN_DTK!G$5,0),"")</f>
        <v>0</v>
      </c>
      <c r="H277" s="126" t="str">
        <f>IF(ISNA(VLOOKUP($A277,DSSV!$A$7:$S$65536,IN_DTK!H$5,0))=FALSE,IF(H$8&lt;&gt;0,VLOOKUP($A277,DSSV!$A$7:$S$65536,IN_DTK!H$5,0),""),"")</f>
        <v/>
      </c>
      <c r="I277" s="126" t="str">
        <f>IF(ISNA(VLOOKUP($A277,DSSV!$A$7:$S$65536,IN_DTK!I$5,0))=FALSE,IF(I$8&lt;&gt;0,VLOOKUP($A277,DSSV!$A$7:$S$65536,IN_DTK!I$5,0),""),"")</f>
        <v/>
      </c>
      <c r="J277" s="126" t="str">
        <f>IF(ISNA(VLOOKUP($A277,DSSV!$A$7:$S$65536,IN_DTK!J$5,0))=FALSE,IF(J$8&lt;&gt;0,VLOOKUP($A277,DSSV!$A$7:$S$65536,IN_DTK!J$5,0),""),"")</f>
        <v/>
      </c>
      <c r="K277" s="126" t="str">
        <f>IF(ISNA(VLOOKUP($A277,DSSV!$A$7:$S$65536,IN_DTK!K$5,0))=FALSE,IF(K$8&lt;&gt;0,VLOOKUP($A277,DSSV!$A$7:$S$65536,IN_DTK!K$5,0),""),"")</f>
        <v/>
      </c>
      <c r="L277" s="126" t="str">
        <f>IF(ISNA(VLOOKUP($A277,DSSV!$A$7:$S$65536,IN_DTK!L$5,0))=FALSE,IF(L$8&lt;&gt;0,VLOOKUP($A277,DSSV!$A$7:$S$65536,IN_DTK!L$5,0),""),"")</f>
        <v/>
      </c>
      <c r="M277" s="126" t="str">
        <f>IF(ISNA(VLOOKUP($A277,DSSV!$A$7:$S$65536,IN_DTK!M$5,0))=FALSE,IF(M$8&lt;&gt;0,VLOOKUP($A277,DSSV!$A$7:$S$65536,IN_DTK!M$5,0),""),"")</f>
        <v/>
      </c>
      <c r="N277" s="126" t="str">
        <f>IF(ISNA(VLOOKUP($A277,DSSV!$A$7:$S$65536,IN_DTK!N$5,0))=FALSE,IF(N$8&lt;&gt;0,VLOOKUP($A277,DSSV!$A$7:$S$65536,IN_DTK!N$5,0),""),"")</f>
        <v/>
      </c>
      <c r="O277" s="126" t="str">
        <f>IF(ISNA(VLOOKUP($A277,DSSV!$A$7:$S$65536,IN_DTK!O$5,0))=FALSE,IF(O$8&lt;&gt;0,VLOOKUP($A277,DSSV!$A$7:$S$65536,IN_DTK!O$5,0),""),"")</f>
        <v/>
      </c>
      <c r="P277" s="126" t="str">
        <f>IF(ISNA(VLOOKUP($A277,DSSV!$A$7:$S$65536,IN_DTK!P$5,0))=FALSE,IF(P$8&lt;&gt;0,VLOOKUP($A277,DSSV!$A$7:$S$65536,IN_DTK!P$5,0),""),"")</f>
        <v/>
      </c>
      <c r="Q277" s="129">
        <f>IF(ISNA(VLOOKUP($A277,DSSV!$A$7:$S$65536,IN_DTK!Q$5,0))=FALSE,VLOOKUP($A277,DSSV!$A$7:$S$65536,IN_DTK!Q$5,0),"")</f>
        <v>0</v>
      </c>
      <c r="R277" s="130" t="str">
        <f>IF(ISNA(VLOOKUP($A277,DSSV!$A$7:$S$65536,IN_DTK!R$5,0))=FALSE,VLOOKUP($A277,DSSV!$A$7:$S$65536,IN_DTK!R$5,0),"")</f>
        <v>Không</v>
      </c>
      <c r="S277" s="131">
        <f>IF(ISNA(VLOOKUP($A277,DSSV!$A$7:$S$65536,IN_DTK!S$5,0))=FALSE,VLOOKUP($A277,DSSV!$A$7:$S$65536,IN_DTK!S$5,0),"")</f>
        <v>0</v>
      </c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</row>
    <row r="278" spans="1:55" s="125" customFormat="1" ht="20.100000000000001" customHeight="1">
      <c r="A278" s="123">
        <v>270</v>
      </c>
      <c r="B278" s="126">
        <v>270</v>
      </c>
      <c r="C278" s="126">
        <f>IF(ISNA(VLOOKUP($A278,DSSV!$A$7:$S$65536,IN_DTK!C$5,0))=FALSE,VLOOKUP($A278,DSSV!$A$7:$S$65536,IN_DTK!C$5,0),"")</f>
        <v>0</v>
      </c>
      <c r="D278" s="127">
        <f>IF(ISNA(VLOOKUP($A278,DSSV!$A$7:$S$65536,IN_DTK!D$5,0))=FALSE,VLOOKUP($A278,DSSV!$A$7:$S$65536,IN_DTK!D$5,0),"")</f>
        <v>0</v>
      </c>
      <c r="E278" s="128">
        <f>IF(ISNA(VLOOKUP($A278,DSSV!$A$7:$S$65536,IN_DTK!E$5,0))=FALSE,VLOOKUP($A278,DSSV!$A$7:$S$65536,IN_DTK!E$5,0),"")</f>
        <v>0</v>
      </c>
      <c r="F278" s="126">
        <f>IF(ISNA(VLOOKUP($A278,DSSV!$A$7:$S$65536,IN_DTK!F$5,0))=FALSE,VLOOKUP($A278,DSSV!$A$7:$S$65536,IN_DTK!F$5,0),"")</f>
        <v>0</v>
      </c>
      <c r="G278" s="126">
        <f>IF(ISNA(VLOOKUP($A278,DSSV!$A$7:$S$65536,IN_DTK!G$5,0))=FALSE,VLOOKUP($A278,DSSV!$A$7:$S$65536,IN_DTK!G$5,0),"")</f>
        <v>0</v>
      </c>
      <c r="H278" s="126" t="str">
        <f>IF(ISNA(VLOOKUP($A278,DSSV!$A$7:$S$65536,IN_DTK!H$5,0))=FALSE,IF(H$8&lt;&gt;0,VLOOKUP($A278,DSSV!$A$7:$S$65536,IN_DTK!H$5,0),""),"")</f>
        <v/>
      </c>
      <c r="I278" s="126" t="str">
        <f>IF(ISNA(VLOOKUP($A278,DSSV!$A$7:$S$65536,IN_DTK!I$5,0))=FALSE,IF(I$8&lt;&gt;0,VLOOKUP($A278,DSSV!$A$7:$S$65536,IN_DTK!I$5,0),""),"")</f>
        <v/>
      </c>
      <c r="J278" s="126" t="str">
        <f>IF(ISNA(VLOOKUP($A278,DSSV!$A$7:$S$65536,IN_DTK!J$5,0))=FALSE,IF(J$8&lt;&gt;0,VLOOKUP($A278,DSSV!$A$7:$S$65536,IN_DTK!J$5,0),""),"")</f>
        <v/>
      </c>
      <c r="K278" s="126" t="str">
        <f>IF(ISNA(VLOOKUP($A278,DSSV!$A$7:$S$65536,IN_DTK!K$5,0))=FALSE,IF(K$8&lt;&gt;0,VLOOKUP($A278,DSSV!$A$7:$S$65536,IN_DTK!K$5,0),""),"")</f>
        <v/>
      </c>
      <c r="L278" s="126" t="str">
        <f>IF(ISNA(VLOOKUP($A278,DSSV!$A$7:$S$65536,IN_DTK!L$5,0))=FALSE,IF(L$8&lt;&gt;0,VLOOKUP($A278,DSSV!$A$7:$S$65536,IN_DTK!L$5,0),""),"")</f>
        <v/>
      </c>
      <c r="M278" s="126" t="str">
        <f>IF(ISNA(VLOOKUP($A278,DSSV!$A$7:$S$65536,IN_DTK!M$5,0))=FALSE,IF(M$8&lt;&gt;0,VLOOKUP($A278,DSSV!$A$7:$S$65536,IN_DTK!M$5,0),""),"")</f>
        <v/>
      </c>
      <c r="N278" s="126" t="str">
        <f>IF(ISNA(VLOOKUP($A278,DSSV!$A$7:$S$65536,IN_DTK!N$5,0))=FALSE,IF(N$8&lt;&gt;0,VLOOKUP($A278,DSSV!$A$7:$S$65536,IN_DTK!N$5,0),""),"")</f>
        <v/>
      </c>
      <c r="O278" s="126" t="str">
        <f>IF(ISNA(VLOOKUP($A278,DSSV!$A$7:$S$65536,IN_DTK!O$5,0))=FALSE,IF(O$8&lt;&gt;0,VLOOKUP($A278,DSSV!$A$7:$S$65536,IN_DTK!O$5,0),""),"")</f>
        <v/>
      </c>
      <c r="P278" s="126" t="str">
        <f>IF(ISNA(VLOOKUP($A278,DSSV!$A$7:$S$65536,IN_DTK!P$5,0))=FALSE,IF(P$8&lt;&gt;0,VLOOKUP($A278,DSSV!$A$7:$S$65536,IN_DTK!P$5,0),""),"")</f>
        <v/>
      </c>
      <c r="Q278" s="129">
        <f>IF(ISNA(VLOOKUP($A278,DSSV!$A$7:$S$65536,IN_DTK!Q$5,0))=FALSE,VLOOKUP($A278,DSSV!$A$7:$S$65536,IN_DTK!Q$5,0),"")</f>
        <v>0</v>
      </c>
      <c r="R278" s="130" t="str">
        <f>IF(ISNA(VLOOKUP($A278,DSSV!$A$7:$S$65536,IN_DTK!R$5,0))=FALSE,VLOOKUP($A278,DSSV!$A$7:$S$65536,IN_DTK!R$5,0),"")</f>
        <v>Không</v>
      </c>
      <c r="S278" s="131">
        <f>IF(ISNA(VLOOKUP($A278,DSSV!$A$7:$S$65536,IN_DTK!S$5,0))=FALSE,VLOOKUP($A278,DSSV!$A$7:$S$65536,IN_DTK!S$5,0),"")</f>
        <v>0</v>
      </c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</row>
    <row r="279" spans="1:55" s="125" customFormat="1" ht="20.100000000000001" customHeight="1">
      <c r="A279" s="123">
        <v>271</v>
      </c>
      <c r="B279" s="126">
        <v>271</v>
      </c>
      <c r="C279" s="126">
        <f>IF(ISNA(VLOOKUP($A279,DSSV!$A$7:$S$65536,IN_DTK!C$5,0))=FALSE,VLOOKUP($A279,DSSV!$A$7:$S$65536,IN_DTK!C$5,0),"")</f>
        <v>0</v>
      </c>
      <c r="D279" s="127">
        <f>IF(ISNA(VLOOKUP($A279,DSSV!$A$7:$S$65536,IN_DTK!D$5,0))=FALSE,VLOOKUP($A279,DSSV!$A$7:$S$65536,IN_DTK!D$5,0),"")</f>
        <v>0</v>
      </c>
      <c r="E279" s="128">
        <f>IF(ISNA(VLOOKUP($A279,DSSV!$A$7:$S$65536,IN_DTK!E$5,0))=FALSE,VLOOKUP($A279,DSSV!$A$7:$S$65536,IN_DTK!E$5,0),"")</f>
        <v>0</v>
      </c>
      <c r="F279" s="126">
        <f>IF(ISNA(VLOOKUP($A279,DSSV!$A$7:$S$65536,IN_DTK!F$5,0))=FALSE,VLOOKUP($A279,DSSV!$A$7:$S$65536,IN_DTK!F$5,0),"")</f>
        <v>0</v>
      </c>
      <c r="G279" s="126">
        <f>IF(ISNA(VLOOKUP($A279,DSSV!$A$7:$S$65536,IN_DTK!G$5,0))=FALSE,VLOOKUP($A279,DSSV!$A$7:$S$65536,IN_DTK!G$5,0),"")</f>
        <v>0</v>
      </c>
      <c r="H279" s="126" t="str">
        <f>IF(ISNA(VLOOKUP($A279,DSSV!$A$7:$S$65536,IN_DTK!H$5,0))=FALSE,IF(H$8&lt;&gt;0,VLOOKUP($A279,DSSV!$A$7:$S$65536,IN_DTK!H$5,0),""),"")</f>
        <v/>
      </c>
      <c r="I279" s="126" t="str">
        <f>IF(ISNA(VLOOKUP($A279,DSSV!$A$7:$S$65536,IN_DTK!I$5,0))=FALSE,IF(I$8&lt;&gt;0,VLOOKUP($A279,DSSV!$A$7:$S$65536,IN_DTK!I$5,0),""),"")</f>
        <v/>
      </c>
      <c r="J279" s="126" t="str">
        <f>IF(ISNA(VLOOKUP($A279,DSSV!$A$7:$S$65536,IN_DTK!J$5,0))=FALSE,IF(J$8&lt;&gt;0,VLOOKUP($A279,DSSV!$A$7:$S$65536,IN_DTK!J$5,0),""),"")</f>
        <v/>
      </c>
      <c r="K279" s="126" t="str">
        <f>IF(ISNA(VLOOKUP($A279,DSSV!$A$7:$S$65536,IN_DTK!K$5,0))=FALSE,IF(K$8&lt;&gt;0,VLOOKUP($A279,DSSV!$A$7:$S$65536,IN_DTK!K$5,0),""),"")</f>
        <v/>
      </c>
      <c r="L279" s="126" t="str">
        <f>IF(ISNA(VLOOKUP($A279,DSSV!$A$7:$S$65536,IN_DTK!L$5,0))=FALSE,IF(L$8&lt;&gt;0,VLOOKUP($A279,DSSV!$A$7:$S$65536,IN_DTK!L$5,0),""),"")</f>
        <v/>
      </c>
      <c r="M279" s="126" t="str">
        <f>IF(ISNA(VLOOKUP($A279,DSSV!$A$7:$S$65536,IN_DTK!M$5,0))=FALSE,IF(M$8&lt;&gt;0,VLOOKUP($A279,DSSV!$A$7:$S$65536,IN_DTK!M$5,0),""),"")</f>
        <v/>
      </c>
      <c r="N279" s="126" t="str">
        <f>IF(ISNA(VLOOKUP($A279,DSSV!$A$7:$S$65536,IN_DTK!N$5,0))=FALSE,IF(N$8&lt;&gt;0,VLOOKUP($A279,DSSV!$A$7:$S$65536,IN_DTK!N$5,0),""),"")</f>
        <v/>
      </c>
      <c r="O279" s="126" t="str">
        <f>IF(ISNA(VLOOKUP($A279,DSSV!$A$7:$S$65536,IN_DTK!O$5,0))=FALSE,IF(O$8&lt;&gt;0,VLOOKUP($A279,DSSV!$A$7:$S$65536,IN_DTK!O$5,0),""),"")</f>
        <v/>
      </c>
      <c r="P279" s="126" t="str">
        <f>IF(ISNA(VLOOKUP($A279,DSSV!$A$7:$S$65536,IN_DTK!P$5,0))=FALSE,IF(P$8&lt;&gt;0,VLOOKUP($A279,DSSV!$A$7:$S$65536,IN_DTK!P$5,0),""),"")</f>
        <v/>
      </c>
      <c r="Q279" s="129">
        <f>IF(ISNA(VLOOKUP($A279,DSSV!$A$7:$S$65536,IN_DTK!Q$5,0))=FALSE,VLOOKUP($A279,DSSV!$A$7:$S$65536,IN_DTK!Q$5,0),"")</f>
        <v>0</v>
      </c>
      <c r="R279" s="130" t="str">
        <f>IF(ISNA(VLOOKUP($A279,DSSV!$A$7:$S$65536,IN_DTK!R$5,0))=FALSE,VLOOKUP($A279,DSSV!$A$7:$S$65536,IN_DTK!R$5,0),"")</f>
        <v>Không</v>
      </c>
      <c r="S279" s="131">
        <f>IF(ISNA(VLOOKUP($A279,DSSV!$A$7:$S$65536,IN_DTK!S$5,0))=FALSE,VLOOKUP($A279,DSSV!$A$7:$S$65536,IN_DTK!S$5,0),"")</f>
        <v>0</v>
      </c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</row>
    <row r="280" spans="1:55" s="125" customFormat="1" ht="20.100000000000001" customHeight="1">
      <c r="A280" s="123">
        <v>272</v>
      </c>
      <c r="B280" s="126">
        <v>272</v>
      </c>
      <c r="C280" s="126">
        <f>IF(ISNA(VLOOKUP($A280,DSSV!$A$7:$S$65536,IN_DTK!C$5,0))=FALSE,VLOOKUP($A280,DSSV!$A$7:$S$65536,IN_DTK!C$5,0),"")</f>
        <v>0</v>
      </c>
      <c r="D280" s="127">
        <f>IF(ISNA(VLOOKUP($A280,DSSV!$A$7:$S$65536,IN_DTK!D$5,0))=FALSE,VLOOKUP($A280,DSSV!$A$7:$S$65536,IN_DTK!D$5,0),"")</f>
        <v>0</v>
      </c>
      <c r="E280" s="128">
        <f>IF(ISNA(VLOOKUP($A280,DSSV!$A$7:$S$65536,IN_DTK!E$5,0))=FALSE,VLOOKUP($A280,DSSV!$A$7:$S$65536,IN_DTK!E$5,0),"")</f>
        <v>0</v>
      </c>
      <c r="F280" s="126">
        <f>IF(ISNA(VLOOKUP($A280,DSSV!$A$7:$S$65536,IN_DTK!F$5,0))=FALSE,VLOOKUP($A280,DSSV!$A$7:$S$65536,IN_DTK!F$5,0),"")</f>
        <v>0</v>
      </c>
      <c r="G280" s="126">
        <f>IF(ISNA(VLOOKUP($A280,DSSV!$A$7:$S$65536,IN_DTK!G$5,0))=FALSE,VLOOKUP($A280,DSSV!$A$7:$S$65536,IN_DTK!G$5,0),"")</f>
        <v>0</v>
      </c>
      <c r="H280" s="126" t="str">
        <f>IF(ISNA(VLOOKUP($A280,DSSV!$A$7:$S$65536,IN_DTK!H$5,0))=FALSE,IF(H$8&lt;&gt;0,VLOOKUP($A280,DSSV!$A$7:$S$65536,IN_DTK!H$5,0),""),"")</f>
        <v/>
      </c>
      <c r="I280" s="126" t="str">
        <f>IF(ISNA(VLOOKUP($A280,DSSV!$A$7:$S$65536,IN_DTK!I$5,0))=FALSE,IF(I$8&lt;&gt;0,VLOOKUP($A280,DSSV!$A$7:$S$65536,IN_DTK!I$5,0),""),"")</f>
        <v/>
      </c>
      <c r="J280" s="126" t="str">
        <f>IF(ISNA(VLOOKUP($A280,DSSV!$A$7:$S$65536,IN_DTK!J$5,0))=FALSE,IF(J$8&lt;&gt;0,VLOOKUP($A280,DSSV!$A$7:$S$65536,IN_DTK!J$5,0),""),"")</f>
        <v/>
      </c>
      <c r="K280" s="126" t="str">
        <f>IF(ISNA(VLOOKUP($A280,DSSV!$A$7:$S$65536,IN_DTK!K$5,0))=FALSE,IF(K$8&lt;&gt;0,VLOOKUP($A280,DSSV!$A$7:$S$65536,IN_DTK!K$5,0),""),"")</f>
        <v/>
      </c>
      <c r="L280" s="126" t="str">
        <f>IF(ISNA(VLOOKUP($A280,DSSV!$A$7:$S$65536,IN_DTK!L$5,0))=FALSE,IF(L$8&lt;&gt;0,VLOOKUP($A280,DSSV!$A$7:$S$65536,IN_DTK!L$5,0),""),"")</f>
        <v/>
      </c>
      <c r="M280" s="126" t="str">
        <f>IF(ISNA(VLOOKUP($A280,DSSV!$A$7:$S$65536,IN_DTK!M$5,0))=FALSE,IF(M$8&lt;&gt;0,VLOOKUP($A280,DSSV!$A$7:$S$65536,IN_DTK!M$5,0),""),"")</f>
        <v/>
      </c>
      <c r="N280" s="126" t="str">
        <f>IF(ISNA(VLOOKUP($A280,DSSV!$A$7:$S$65536,IN_DTK!N$5,0))=FALSE,IF(N$8&lt;&gt;0,VLOOKUP($A280,DSSV!$A$7:$S$65536,IN_DTK!N$5,0),""),"")</f>
        <v/>
      </c>
      <c r="O280" s="126" t="str">
        <f>IF(ISNA(VLOOKUP($A280,DSSV!$A$7:$S$65536,IN_DTK!O$5,0))=FALSE,IF(O$8&lt;&gt;0,VLOOKUP($A280,DSSV!$A$7:$S$65536,IN_DTK!O$5,0),""),"")</f>
        <v/>
      </c>
      <c r="P280" s="126" t="str">
        <f>IF(ISNA(VLOOKUP($A280,DSSV!$A$7:$S$65536,IN_DTK!P$5,0))=FALSE,IF(P$8&lt;&gt;0,VLOOKUP($A280,DSSV!$A$7:$S$65536,IN_DTK!P$5,0),""),"")</f>
        <v/>
      </c>
      <c r="Q280" s="129">
        <f>IF(ISNA(VLOOKUP($A280,DSSV!$A$7:$S$65536,IN_DTK!Q$5,0))=FALSE,VLOOKUP($A280,DSSV!$A$7:$S$65536,IN_DTK!Q$5,0),"")</f>
        <v>0</v>
      </c>
      <c r="R280" s="130" t="str">
        <f>IF(ISNA(VLOOKUP($A280,DSSV!$A$7:$S$65536,IN_DTK!R$5,0))=FALSE,VLOOKUP($A280,DSSV!$A$7:$S$65536,IN_DTK!R$5,0),"")</f>
        <v>Không</v>
      </c>
      <c r="S280" s="131">
        <f>IF(ISNA(VLOOKUP($A280,DSSV!$A$7:$S$65536,IN_DTK!S$5,0))=FALSE,VLOOKUP($A280,DSSV!$A$7:$S$65536,IN_DTK!S$5,0),"")</f>
        <v>0</v>
      </c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</row>
    <row r="281" spans="1:55" s="125" customFormat="1" ht="20.100000000000001" customHeight="1">
      <c r="A281" s="123">
        <v>273</v>
      </c>
      <c r="B281" s="126">
        <v>273</v>
      </c>
      <c r="C281" s="126">
        <f>IF(ISNA(VLOOKUP($A281,DSSV!$A$7:$S$65536,IN_DTK!C$5,0))=FALSE,VLOOKUP($A281,DSSV!$A$7:$S$65536,IN_DTK!C$5,0),"")</f>
        <v>0</v>
      </c>
      <c r="D281" s="127">
        <f>IF(ISNA(VLOOKUP($A281,DSSV!$A$7:$S$65536,IN_DTK!D$5,0))=FALSE,VLOOKUP($A281,DSSV!$A$7:$S$65536,IN_DTK!D$5,0),"")</f>
        <v>0</v>
      </c>
      <c r="E281" s="128">
        <f>IF(ISNA(VLOOKUP($A281,DSSV!$A$7:$S$65536,IN_DTK!E$5,0))=FALSE,VLOOKUP($A281,DSSV!$A$7:$S$65536,IN_DTK!E$5,0),"")</f>
        <v>0</v>
      </c>
      <c r="F281" s="126">
        <f>IF(ISNA(VLOOKUP($A281,DSSV!$A$7:$S$65536,IN_DTK!F$5,0))=FALSE,VLOOKUP($A281,DSSV!$A$7:$S$65536,IN_DTK!F$5,0),"")</f>
        <v>0</v>
      </c>
      <c r="G281" s="126">
        <f>IF(ISNA(VLOOKUP($A281,DSSV!$A$7:$S$65536,IN_DTK!G$5,0))=FALSE,VLOOKUP($A281,DSSV!$A$7:$S$65536,IN_DTK!G$5,0),"")</f>
        <v>0</v>
      </c>
      <c r="H281" s="126" t="str">
        <f>IF(ISNA(VLOOKUP($A281,DSSV!$A$7:$S$65536,IN_DTK!H$5,0))=FALSE,IF(H$8&lt;&gt;0,VLOOKUP($A281,DSSV!$A$7:$S$65536,IN_DTK!H$5,0),""),"")</f>
        <v/>
      </c>
      <c r="I281" s="126" t="str">
        <f>IF(ISNA(VLOOKUP($A281,DSSV!$A$7:$S$65536,IN_DTK!I$5,0))=FALSE,IF(I$8&lt;&gt;0,VLOOKUP($A281,DSSV!$A$7:$S$65536,IN_DTK!I$5,0),""),"")</f>
        <v/>
      </c>
      <c r="J281" s="126" t="str">
        <f>IF(ISNA(VLOOKUP($A281,DSSV!$A$7:$S$65536,IN_DTK!J$5,0))=FALSE,IF(J$8&lt;&gt;0,VLOOKUP($A281,DSSV!$A$7:$S$65536,IN_DTK!J$5,0),""),"")</f>
        <v/>
      </c>
      <c r="K281" s="126" t="str">
        <f>IF(ISNA(VLOOKUP($A281,DSSV!$A$7:$S$65536,IN_DTK!K$5,0))=FALSE,IF(K$8&lt;&gt;0,VLOOKUP($A281,DSSV!$A$7:$S$65536,IN_DTK!K$5,0),""),"")</f>
        <v/>
      </c>
      <c r="L281" s="126" t="str">
        <f>IF(ISNA(VLOOKUP($A281,DSSV!$A$7:$S$65536,IN_DTK!L$5,0))=FALSE,IF(L$8&lt;&gt;0,VLOOKUP($A281,DSSV!$A$7:$S$65536,IN_DTK!L$5,0),""),"")</f>
        <v/>
      </c>
      <c r="M281" s="126" t="str">
        <f>IF(ISNA(VLOOKUP($A281,DSSV!$A$7:$S$65536,IN_DTK!M$5,0))=FALSE,IF(M$8&lt;&gt;0,VLOOKUP($A281,DSSV!$A$7:$S$65536,IN_DTK!M$5,0),""),"")</f>
        <v/>
      </c>
      <c r="N281" s="126" t="str">
        <f>IF(ISNA(VLOOKUP($A281,DSSV!$A$7:$S$65536,IN_DTK!N$5,0))=FALSE,IF(N$8&lt;&gt;0,VLOOKUP($A281,DSSV!$A$7:$S$65536,IN_DTK!N$5,0),""),"")</f>
        <v/>
      </c>
      <c r="O281" s="126" t="str">
        <f>IF(ISNA(VLOOKUP($A281,DSSV!$A$7:$S$65536,IN_DTK!O$5,0))=FALSE,IF(O$8&lt;&gt;0,VLOOKUP($A281,DSSV!$A$7:$S$65536,IN_DTK!O$5,0),""),"")</f>
        <v/>
      </c>
      <c r="P281" s="126" t="str">
        <f>IF(ISNA(VLOOKUP($A281,DSSV!$A$7:$S$65536,IN_DTK!P$5,0))=FALSE,IF(P$8&lt;&gt;0,VLOOKUP($A281,DSSV!$A$7:$S$65536,IN_DTK!P$5,0),""),"")</f>
        <v/>
      </c>
      <c r="Q281" s="129">
        <f>IF(ISNA(VLOOKUP($A281,DSSV!$A$7:$S$65536,IN_DTK!Q$5,0))=FALSE,VLOOKUP($A281,DSSV!$A$7:$S$65536,IN_DTK!Q$5,0),"")</f>
        <v>0</v>
      </c>
      <c r="R281" s="130" t="str">
        <f>IF(ISNA(VLOOKUP($A281,DSSV!$A$7:$S$65536,IN_DTK!R$5,0))=FALSE,VLOOKUP($A281,DSSV!$A$7:$S$65536,IN_DTK!R$5,0),"")</f>
        <v>Không</v>
      </c>
      <c r="S281" s="131">
        <f>IF(ISNA(VLOOKUP($A281,DSSV!$A$7:$S$65536,IN_DTK!S$5,0))=FALSE,VLOOKUP($A281,DSSV!$A$7:$S$65536,IN_DTK!S$5,0),"")</f>
        <v>0</v>
      </c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</row>
    <row r="282" spans="1:55" s="125" customFormat="1" ht="20.100000000000001" customHeight="1">
      <c r="A282" s="123">
        <v>274</v>
      </c>
      <c r="B282" s="126">
        <v>274</v>
      </c>
      <c r="C282" s="126">
        <f>IF(ISNA(VLOOKUP($A282,DSSV!$A$7:$S$65536,IN_DTK!C$5,0))=FALSE,VLOOKUP($A282,DSSV!$A$7:$S$65536,IN_DTK!C$5,0),"")</f>
        <v>0</v>
      </c>
      <c r="D282" s="127">
        <f>IF(ISNA(VLOOKUP($A282,DSSV!$A$7:$S$65536,IN_DTK!D$5,0))=FALSE,VLOOKUP($A282,DSSV!$A$7:$S$65536,IN_DTK!D$5,0),"")</f>
        <v>0</v>
      </c>
      <c r="E282" s="128">
        <f>IF(ISNA(VLOOKUP($A282,DSSV!$A$7:$S$65536,IN_DTK!E$5,0))=FALSE,VLOOKUP($A282,DSSV!$A$7:$S$65536,IN_DTK!E$5,0),"")</f>
        <v>0</v>
      </c>
      <c r="F282" s="126">
        <f>IF(ISNA(VLOOKUP($A282,DSSV!$A$7:$S$65536,IN_DTK!F$5,0))=FALSE,VLOOKUP($A282,DSSV!$A$7:$S$65536,IN_DTK!F$5,0),"")</f>
        <v>0</v>
      </c>
      <c r="G282" s="126">
        <f>IF(ISNA(VLOOKUP($A282,DSSV!$A$7:$S$65536,IN_DTK!G$5,0))=FALSE,VLOOKUP($A282,DSSV!$A$7:$S$65536,IN_DTK!G$5,0),"")</f>
        <v>0</v>
      </c>
      <c r="H282" s="126" t="str">
        <f>IF(ISNA(VLOOKUP($A282,DSSV!$A$7:$S$65536,IN_DTK!H$5,0))=FALSE,IF(H$8&lt;&gt;0,VLOOKUP($A282,DSSV!$A$7:$S$65536,IN_DTK!H$5,0),""),"")</f>
        <v/>
      </c>
      <c r="I282" s="126" t="str">
        <f>IF(ISNA(VLOOKUP($A282,DSSV!$A$7:$S$65536,IN_DTK!I$5,0))=FALSE,IF(I$8&lt;&gt;0,VLOOKUP($A282,DSSV!$A$7:$S$65536,IN_DTK!I$5,0),""),"")</f>
        <v/>
      </c>
      <c r="J282" s="126" t="str">
        <f>IF(ISNA(VLOOKUP($A282,DSSV!$A$7:$S$65536,IN_DTK!J$5,0))=FALSE,IF(J$8&lt;&gt;0,VLOOKUP($A282,DSSV!$A$7:$S$65536,IN_DTK!J$5,0),""),"")</f>
        <v/>
      </c>
      <c r="K282" s="126" t="str">
        <f>IF(ISNA(VLOOKUP($A282,DSSV!$A$7:$S$65536,IN_DTK!K$5,0))=FALSE,IF(K$8&lt;&gt;0,VLOOKUP($A282,DSSV!$A$7:$S$65536,IN_DTK!K$5,0),""),"")</f>
        <v/>
      </c>
      <c r="L282" s="126" t="str">
        <f>IF(ISNA(VLOOKUP($A282,DSSV!$A$7:$S$65536,IN_DTK!L$5,0))=FALSE,IF(L$8&lt;&gt;0,VLOOKUP($A282,DSSV!$A$7:$S$65536,IN_DTK!L$5,0),""),"")</f>
        <v/>
      </c>
      <c r="M282" s="126" t="str">
        <f>IF(ISNA(VLOOKUP($A282,DSSV!$A$7:$S$65536,IN_DTK!M$5,0))=FALSE,IF(M$8&lt;&gt;0,VLOOKUP($A282,DSSV!$A$7:$S$65536,IN_DTK!M$5,0),""),"")</f>
        <v/>
      </c>
      <c r="N282" s="126" t="str">
        <f>IF(ISNA(VLOOKUP($A282,DSSV!$A$7:$S$65536,IN_DTK!N$5,0))=FALSE,IF(N$8&lt;&gt;0,VLOOKUP($A282,DSSV!$A$7:$S$65536,IN_DTK!N$5,0),""),"")</f>
        <v/>
      </c>
      <c r="O282" s="126" t="str">
        <f>IF(ISNA(VLOOKUP($A282,DSSV!$A$7:$S$65536,IN_DTK!O$5,0))=FALSE,IF(O$8&lt;&gt;0,VLOOKUP($A282,DSSV!$A$7:$S$65536,IN_DTK!O$5,0),""),"")</f>
        <v/>
      </c>
      <c r="P282" s="126" t="str">
        <f>IF(ISNA(VLOOKUP($A282,DSSV!$A$7:$S$65536,IN_DTK!P$5,0))=FALSE,IF(P$8&lt;&gt;0,VLOOKUP($A282,DSSV!$A$7:$S$65536,IN_DTK!P$5,0),""),"")</f>
        <v/>
      </c>
      <c r="Q282" s="129">
        <f>IF(ISNA(VLOOKUP($A282,DSSV!$A$7:$S$65536,IN_DTK!Q$5,0))=FALSE,VLOOKUP($A282,DSSV!$A$7:$S$65536,IN_DTK!Q$5,0),"")</f>
        <v>0</v>
      </c>
      <c r="R282" s="130" t="str">
        <f>IF(ISNA(VLOOKUP($A282,DSSV!$A$7:$S$65536,IN_DTK!R$5,0))=FALSE,VLOOKUP($A282,DSSV!$A$7:$S$65536,IN_DTK!R$5,0),"")</f>
        <v>Không</v>
      </c>
      <c r="S282" s="131">
        <f>IF(ISNA(VLOOKUP($A282,DSSV!$A$7:$S$65536,IN_DTK!S$5,0))=FALSE,VLOOKUP($A282,DSSV!$A$7:$S$65536,IN_DTK!S$5,0),"")</f>
        <v>0</v>
      </c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</row>
    <row r="283" spans="1:55" s="125" customFormat="1" ht="20.100000000000001" customHeight="1">
      <c r="A283" s="123">
        <v>275</v>
      </c>
      <c r="B283" s="126">
        <v>275</v>
      </c>
      <c r="C283" s="126">
        <f>IF(ISNA(VLOOKUP($A283,DSSV!$A$7:$S$65536,IN_DTK!C$5,0))=FALSE,VLOOKUP($A283,DSSV!$A$7:$S$65536,IN_DTK!C$5,0),"")</f>
        <v>0</v>
      </c>
      <c r="D283" s="127">
        <f>IF(ISNA(VLOOKUP($A283,DSSV!$A$7:$S$65536,IN_DTK!D$5,0))=FALSE,VLOOKUP($A283,DSSV!$A$7:$S$65536,IN_DTK!D$5,0),"")</f>
        <v>0</v>
      </c>
      <c r="E283" s="128">
        <f>IF(ISNA(VLOOKUP($A283,DSSV!$A$7:$S$65536,IN_DTK!E$5,0))=FALSE,VLOOKUP($A283,DSSV!$A$7:$S$65536,IN_DTK!E$5,0),"")</f>
        <v>0</v>
      </c>
      <c r="F283" s="126">
        <f>IF(ISNA(VLOOKUP($A283,DSSV!$A$7:$S$65536,IN_DTK!F$5,0))=FALSE,VLOOKUP($A283,DSSV!$A$7:$S$65536,IN_DTK!F$5,0),"")</f>
        <v>0</v>
      </c>
      <c r="G283" s="126">
        <f>IF(ISNA(VLOOKUP($A283,DSSV!$A$7:$S$65536,IN_DTK!G$5,0))=FALSE,VLOOKUP($A283,DSSV!$A$7:$S$65536,IN_DTK!G$5,0),"")</f>
        <v>0</v>
      </c>
      <c r="H283" s="126" t="str">
        <f>IF(ISNA(VLOOKUP($A283,DSSV!$A$7:$S$65536,IN_DTK!H$5,0))=FALSE,IF(H$8&lt;&gt;0,VLOOKUP($A283,DSSV!$A$7:$S$65536,IN_DTK!H$5,0),""),"")</f>
        <v/>
      </c>
      <c r="I283" s="126" t="str">
        <f>IF(ISNA(VLOOKUP($A283,DSSV!$A$7:$S$65536,IN_DTK!I$5,0))=FALSE,IF(I$8&lt;&gt;0,VLOOKUP($A283,DSSV!$A$7:$S$65536,IN_DTK!I$5,0),""),"")</f>
        <v/>
      </c>
      <c r="J283" s="126" t="str">
        <f>IF(ISNA(VLOOKUP($A283,DSSV!$A$7:$S$65536,IN_DTK!J$5,0))=FALSE,IF(J$8&lt;&gt;0,VLOOKUP($A283,DSSV!$A$7:$S$65536,IN_DTK!J$5,0),""),"")</f>
        <v/>
      </c>
      <c r="K283" s="126" t="str">
        <f>IF(ISNA(VLOOKUP($A283,DSSV!$A$7:$S$65536,IN_DTK!K$5,0))=FALSE,IF(K$8&lt;&gt;0,VLOOKUP($A283,DSSV!$A$7:$S$65536,IN_DTK!K$5,0),""),"")</f>
        <v/>
      </c>
      <c r="L283" s="126" t="str">
        <f>IF(ISNA(VLOOKUP($A283,DSSV!$A$7:$S$65536,IN_DTK!L$5,0))=FALSE,IF(L$8&lt;&gt;0,VLOOKUP($A283,DSSV!$A$7:$S$65536,IN_DTK!L$5,0),""),"")</f>
        <v/>
      </c>
      <c r="M283" s="126" t="str">
        <f>IF(ISNA(VLOOKUP($A283,DSSV!$A$7:$S$65536,IN_DTK!M$5,0))=FALSE,IF(M$8&lt;&gt;0,VLOOKUP($A283,DSSV!$A$7:$S$65536,IN_DTK!M$5,0),""),"")</f>
        <v/>
      </c>
      <c r="N283" s="126" t="str">
        <f>IF(ISNA(VLOOKUP($A283,DSSV!$A$7:$S$65536,IN_DTK!N$5,0))=FALSE,IF(N$8&lt;&gt;0,VLOOKUP($A283,DSSV!$A$7:$S$65536,IN_DTK!N$5,0),""),"")</f>
        <v/>
      </c>
      <c r="O283" s="126" t="str">
        <f>IF(ISNA(VLOOKUP($A283,DSSV!$A$7:$S$65536,IN_DTK!O$5,0))=FALSE,IF(O$8&lt;&gt;0,VLOOKUP($A283,DSSV!$A$7:$S$65536,IN_DTK!O$5,0),""),"")</f>
        <v/>
      </c>
      <c r="P283" s="126" t="str">
        <f>IF(ISNA(VLOOKUP($A283,DSSV!$A$7:$S$65536,IN_DTK!P$5,0))=FALSE,IF(P$8&lt;&gt;0,VLOOKUP($A283,DSSV!$A$7:$S$65536,IN_DTK!P$5,0),""),"")</f>
        <v/>
      </c>
      <c r="Q283" s="129">
        <f>IF(ISNA(VLOOKUP($A283,DSSV!$A$7:$S$65536,IN_DTK!Q$5,0))=FALSE,VLOOKUP($A283,DSSV!$A$7:$S$65536,IN_DTK!Q$5,0),"")</f>
        <v>0</v>
      </c>
      <c r="R283" s="130" t="str">
        <f>IF(ISNA(VLOOKUP($A283,DSSV!$A$7:$S$65536,IN_DTK!R$5,0))=FALSE,VLOOKUP($A283,DSSV!$A$7:$S$65536,IN_DTK!R$5,0),"")</f>
        <v>Không</v>
      </c>
      <c r="S283" s="131">
        <f>IF(ISNA(VLOOKUP($A283,DSSV!$A$7:$S$65536,IN_DTK!S$5,0))=FALSE,VLOOKUP($A283,DSSV!$A$7:$S$65536,IN_DTK!S$5,0),"")</f>
        <v>0</v>
      </c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</row>
    <row r="284" spans="1:55" s="125" customFormat="1" ht="20.100000000000001" customHeight="1">
      <c r="A284" s="123">
        <v>276</v>
      </c>
      <c r="B284" s="126">
        <v>276</v>
      </c>
      <c r="C284" s="126">
        <f>IF(ISNA(VLOOKUP($A284,DSSV!$A$7:$S$65536,IN_DTK!C$5,0))=FALSE,VLOOKUP($A284,DSSV!$A$7:$S$65536,IN_DTK!C$5,0),"")</f>
        <v>0</v>
      </c>
      <c r="D284" s="127">
        <f>IF(ISNA(VLOOKUP($A284,DSSV!$A$7:$S$65536,IN_DTK!D$5,0))=FALSE,VLOOKUP($A284,DSSV!$A$7:$S$65536,IN_DTK!D$5,0),"")</f>
        <v>0</v>
      </c>
      <c r="E284" s="128">
        <f>IF(ISNA(VLOOKUP($A284,DSSV!$A$7:$S$65536,IN_DTK!E$5,0))=FALSE,VLOOKUP($A284,DSSV!$A$7:$S$65536,IN_DTK!E$5,0),"")</f>
        <v>0</v>
      </c>
      <c r="F284" s="126">
        <f>IF(ISNA(VLOOKUP($A284,DSSV!$A$7:$S$65536,IN_DTK!F$5,0))=FALSE,VLOOKUP($A284,DSSV!$A$7:$S$65536,IN_DTK!F$5,0),"")</f>
        <v>0</v>
      </c>
      <c r="G284" s="126">
        <f>IF(ISNA(VLOOKUP($A284,DSSV!$A$7:$S$65536,IN_DTK!G$5,0))=FALSE,VLOOKUP($A284,DSSV!$A$7:$S$65536,IN_DTK!G$5,0),"")</f>
        <v>0</v>
      </c>
      <c r="H284" s="126" t="str">
        <f>IF(ISNA(VLOOKUP($A284,DSSV!$A$7:$S$65536,IN_DTK!H$5,0))=FALSE,IF(H$8&lt;&gt;0,VLOOKUP($A284,DSSV!$A$7:$S$65536,IN_DTK!H$5,0),""),"")</f>
        <v/>
      </c>
      <c r="I284" s="126" t="str">
        <f>IF(ISNA(VLOOKUP($A284,DSSV!$A$7:$S$65536,IN_DTK!I$5,0))=FALSE,IF(I$8&lt;&gt;0,VLOOKUP($A284,DSSV!$A$7:$S$65536,IN_DTK!I$5,0),""),"")</f>
        <v/>
      </c>
      <c r="J284" s="126" t="str">
        <f>IF(ISNA(VLOOKUP($A284,DSSV!$A$7:$S$65536,IN_DTK!J$5,0))=FALSE,IF(J$8&lt;&gt;0,VLOOKUP($A284,DSSV!$A$7:$S$65536,IN_DTK!J$5,0),""),"")</f>
        <v/>
      </c>
      <c r="K284" s="126" t="str">
        <f>IF(ISNA(VLOOKUP($A284,DSSV!$A$7:$S$65536,IN_DTK!K$5,0))=FALSE,IF(K$8&lt;&gt;0,VLOOKUP($A284,DSSV!$A$7:$S$65536,IN_DTK!K$5,0),""),"")</f>
        <v/>
      </c>
      <c r="L284" s="126" t="str">
        <f>IF(ISNA(VLOOKUP($A284,DSSV!$A$7:$S$65536,IN_DTK!L$5,0))=FALSE,IF(L$8&lt;&gt;0,VLOOKUP($A284,DSSV!$A$7:$S$65536,IN_DTK!L$5,0),""),"")</f>
        <v/>
      </c>
      <c r="M284" s="126" t="str">
        <f>IF(ISNA(VLOOKUP($A284,DSSV!$A$7:$S$65536,IN_DTK!M$5,0))=FALSE,IF(M$8&lt;&gt;0,VLOOKUP($A284,DSSV!$A$7:$S$65536,IN_DTK!M$5,0),""),"")</f>
        <v/>
      </c>
      <c r="N284" s="126" t="str">
        <f>IF(ISNA(VLOOKUP($A284,DSSV!$A$7:$S$65536,IN_DTK!N$5,0))=FALSE,IF(N$8&lt;&gt;0,VLOOKUP($A284,DSSV!$A$7:$S$65536,IN_DTK!N$5,0),""),"")</f>
        <v/>
      </c>
      <c r="O284" s="126" t="str">
        <f>IF(ISNA(VLOOKUP($A284,DSSV!$A$7:$S$65536,IN_DTK!O$5,0))=FALSE,IF(O$8&lt;&gt;0,VLOOKUP($A284,DSSV!$A$7:$S$65536,IN_DTK!O$5,0),""),"")</f>
        <v/>
      </c>
      <c r="P284" s="126" t="str">
        <f>IF(ISNA(VLOOKUP($A284,DSSV!$A$7:$S$65536,IN_DTK!P$5,0))=FALSE,IF(P$8&lt;&gt;0,VLOOKUP($A284,DSSV!$A$7:$S$65536,IN_DTK!P$5,0),""),"")</f>
        <v/>
      </c>
      <c r="Q284" s="129">
        <f>IF(ISNA(VLOOKUP($A284,DSSV!$A$7:$S$65536,IN_DTK!Q$5,0))=FALSE,VLOOKUP($A284,DSSV!$A$7:$S$65536,IN_DTK!Q$5,0),"")</f>
        <v>0</v>
      </c>
      <c r="R284" s="130" t="str">
        <f>IF(ISNA(VLOOKUP($A284,DSSV!$A$7:$S$65536,IN_DTK!R$5,0))=FALSE,VLOOKUP($A284,DSSV!$A$7:$S$65536,IN_DTK!R$5,0),"")</f>
        <v>Không</v>
      </c>
      <c r="S284" s="131">
        <f>IF(ISNA(VLOOKUP($A284,DSSV!$A$7:$S$65536,IN_DTK!S$5,0))=FALSE,VLOOKUP($A284,DSSV!$A$7:$S$65536,IN_DTK!S$5,0),"")</f>
        <v>0</v>
      </c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</row>
    <row r="285" spans="1:55" s="125" customFormat="1" ht="20.100000000000001" customHeight="1">
      <c r="A285" s="123">
        <v>277</v>
      </c>
      <c r="B285" s="126">
        <v>277</v>
      </c>
      <c r="C285" s="126">
        <f>IF(ISNA(VLOOKUP($A285,DSSV!$A$7:$S$65536,IN_DTK!C$5,0))=FALSE,VLOOKUP($A285,DSSV!$A$7:$S$65536,IN_DTK!C$5,0),"")</f>
        <v>0</v>
      </c>
      <c r="D285" s="127">
        <f>IF(ISNA(VLOOKUP($A285,DSSV!$A$7:$S$65536,IN_DTK!D$5,0))=FALSE,VLOOKUP($A285,DSSV!$A$7:$S$65536,IN_DTK!D$5,0),"")</f>
        <v>0</v>
      </c>
      <c r="E285" s="128">
        <f>IF(ISNA(VLOOKUP($A285,DSSV!$A$7:$S$65536,IN_DTK!E$5,0))=FALSE,VLOOKUP($A285,DSSV!$A$7:$S$65536,IN_DTK!E$5,0),"")</f>
        <v>0</v>
      </c>
      <c r="F285" s="126">
        <f>IF(ISNA(VLOOKUP($A285,DSSV!$A$7:$S$65536,IN_DTK!F$5,0))=FALSE,VLOOKUP($A285,DSSV!$A$7:$S$65536,IN_DTK!F$5,0),"")</f>
        <v>0</v>
      </c>
      <c r="G285" s="126">
        <f>IF(ISNA(VLOOKUP($A285,DSSV!$A$7:$S$65536,IN_DTK!G$5,0))=FALSE,VLOOKUP($A285,DSSV!$A$7:$S$65536,IN_DTK!G$5,0),"")</f>
        <v>0</v>
      </c>
      <c r="H285" s="126" t="str">
        <f>IF(ISNA(VLOOKUP($A285,DSSV!$A$7:$S$65536,IN_DTK!H$5,0))=FALSE,IF(H$8&lt;&gt;0,VLOOKUP($A285,DSSV!$A$7:$S$65536,IN_DTK!H$5,0),""),"")</f>
        <v/>
      </c>
      <c r="I285" s="126" t="str">
        <f>IF(ISNA(VLOOKUP($A285,DSSV!$A$7:$S$65536,IN_DTK!I$5,0))=FALSE,IF(I$8&lt;&gt;0,VLOOKUP($A285,DSSV!$A$7:$S$65536,IN_DTK!I$5,0),""),"")</f>
        <v/>
      </c>
      <c r="J285" s="126" t="str">
        <f>IF(ISNA(VLOOKUP($A285,DSSV!$A$7:$S$65536,IN_DTK!J$5,0))=FALSE,IF(J$8&lt;&gt;0,VLOOKUP($A285,DSSV!$A$7:$S$65536,IN_DTK!J$5,0),""),"")</f>
        <v/>
      </c>
      <c r="K285" s="126" t="str">
        <f>IF(ISNA(VLOOKUP($A285,DSSV!$A$7:$S$65536,IN_DTK!K$5,0))=FALSE,IF(K$8&lt;&gt;0,VLOOKUP($A285,DSSV!$A$7:$S$65536,IN_DTK!K$5,0),""),"")</f>
        <v/>
      </c>
      <c r="L285" s="126" t="str">
        <f>IF(ISNA(VLOOKUP($A285,DSSV!$A$7:$S$65536,IN_DTK!L$5,0))=FALSE,IF(L$8&lt;&gt;0,VLOOKUP($A285,DSSV!$A$7:$S$65536,IN_DTK!L$5,0),""),"")</f>
        <v/>
      </c>
      <c r="M285" s="126" t="str">
        <f>IF(ISNA(VLOOKUP($A285,DSSV!$A$7:$S$65536,IN_DTK!M$5,0))=FALSE,IF(M$8&lt;&gt;0,VLOOKUP($A285,DSSV!$A$7:$S$65536,IN_DTK!M$5,0),""),"")</f>
        <v/>
      </c>
      <c r="N285" s="126" t="str">
        <f>IF(ISNA(VLOOKUP($A285,DSSV!$A$7:$S$65536,IN_DTK!N$5,0))=FALSE,IF(N$8&lt;&gt;0,VLOOKUP($A285,DSSV!$A$7:$S$65536,IN_DTK!N$5,0),""),"")</f>
        <v/>
      </c>
      <c r="O285" s="126" t="str">
        <f>IF(ISNA(VLOOKUP($A285,DSSV!$A$7:$S$65536,IN_DTK!O$5,0))=FALSE,IF(O$8&lt;&gt;0,VLOOKUP($A285,DSSV!$A$7:$S$65536,IN_DTK!O$5,0),""),"")</f>
        <v/>
      </c>
      <c r="P285" s="126" t="str">
        <f>IF(ISNA(VLOOKUP($A285,DSSV!$A$7:$S$65536,IN_DTK!P$5,0))=FALSE,IF(P$8&lt;&gt;0,VLOOKUP($A285,DSSV!$A$7:$S$65536,IN_DTK!P$5,0),""),"")</f>
        <v/>
      </c>
      <c r="Q285" s="129">
        <f>IF(ISNA(VLOOKUP($A285,DSSV!$A$7:$S$65536,IN_DTK!Q$5,0))=FALSE,VLOOKUP($A285,DSSV!$A$7:$S$65536,IN_DTK!Q$5,0),"")</f>
        <v>0</v>
      </c>
      <c r="R285" s="130" t="str">
        <f>IF(ISNA(VLOOKUP($A285,DSSV!$A$7:$S$65536,IN_DTK!R$5,0))=FALSE,VLOOKUP($A285,DSSV!$A$7:$S$65536,IN_DTK!R$5,0),"")</f>
        <v>Không</v>
      </c>
      <c r="S285" s="131">
        <f>IF(ISNA(VLOOKUP($A285,DSSV!$A$7:$S$65536,IN_DTK!S$5,0))=FALSE,VLOOKUP($A285,DSSV!$A$7:$S$65536,IN_DTK!S$5,0),"")</f>
        <v>0</v>
      </c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</row>
    <row r="286" spans="1:55" s="125" customFormat="1" ht="20.100000000000001" customHeight="1">
      <c r="A286" s="123">
        <v>278</v>
      </c>
      <c r="B286" s="126">
        <v>278</v>
      </c>
      <c r="C286" s="126">
        <f>IF(ISNA(VLOOKUP($A286,DSSV!$A$7:$S$65536,IN_DTK!C$5,0))=FALSE,VLOOKUP($A286,DSSV!$A$7:$S$65536,IN_DTK!C$5,0),"")</f>
        <v>0</v>
      </c>
      <c r="D286" s="127">
        <f>IF(ISNA(VLOOKUP($A286,DSSV!$A$7:$S$65536,IN_DTK!D$5,0))=FALSE,VLOOKUP($A286,DSSV!$A$7:$S$65536,IN_DTK!D$5,0),"")</f>
        <v>0</v>
      </c>
      <c r="E286" s="128">
        <f>IF(ISNA(VLOOKUP($A286,DSSV!$A$7:$S$65536,IN_DTK!E$5,0))=FALSE,VLOOKUP($A286,DSSV!$A$7:$S$65536,IN_DTK!E$5,0),"")</f>
        <v>0</v>
      </c>
      <c r="F286" s="126">
        <f>IF(ISNA(VLOOKUP($A286,DSSV!$A$7:$S$65536,IN_DTK!F$5,0))=FALSE,VLOOKUP($A286,DSSV!$A$7:$S$65536,IN_DTK!F$5,0),"")</f>
        <v>0</v>
      </c>
      <c r="G286" s="126">
        <f>IF(ISNA(VLOOKUP($A286,DSSV!$A$7:$S$65536,IN_DTK!G$5,0))=FALSE,VLOOKUP($A286,DSSV!$A$7:$S$65536,IN_DTK!G$5,0),"")</f>
        <v>0</v>
      </c>
      <c r="H286" s="126" t="str">
        <f>IF(ISNA(VLOOKUP($A286,DSSV!$A$7:$S$65536,IN_DTK!H$5,0))=FALSE,IF(H$8&lt;&gt;0,VLOOKUP($A286,DSSV!$A$7:$S$65536,IN_DTK!H$5,0),""),"")</f>
        <v/>
      </c>
      <c r="I286" s="126" t="str">
        <f>IF(ISNA(VLOOKUP($A286,DSSV!$A$7:$S$65536,IN_DTK!I$5,0))=FALSE,IF(I$8&lt;&gt;0,VLOOKUP($A286,DSSV!$A$7:$S$65536,IN_DTK!I$5,0),""),"")</f>
        <v/>
      </c>
      <c r="J286" s="126" t="str">
        <f>IF(ISNA(VLOOKUP($A286,DSSV!$A$7:$S$65536,IN_DTK!J$5,0))=FALSE,IF(J$8&lt;&gt;0,VLOOKUP($A286,DSSV!$A$7:$S$65536,IN_DTK!J$5,0),""),"")</f>
        <v/>
      </c>
      <c r="K286" s="126" t="str">
        <f>IF(ISNA(VLOOKUP($A286,DSSV!$A$7:$S$65536,IN_DTK!K$5,0))=FALSE,IF(K$8&lt;&gt;0,VLOOKUP($A286,DSSV!$A$7:$S$65536,IN_DTK!K$5,0),""),"")</f>
        <v/>
      </c>
      <c r="L286" s="126" t="str">
        <f>IF(ISNA(VLOOKUP($A286,DSSV!$A$7:$S$65536,IN_DTK!L$5,0))=FALSE,IF(L$8&lt;&gt;0,VLOOKUP($A286,DSSV!$A$7:$S$65536,IN_DTK!L$5,0),""),"")</f>
        <v/>
      </c>
      <c r="M286" s="126" t="str">
        <f>IF(ISNA(VLOOKUP($A286,DSSV!$A$7:$S$65536,IN_DTK!M$5,0))=FALSE,IF(M$8&lt;&gt;0,VLOOKUP($A286,DSSV!$A$7:$S$65536,IN_DTK!M$5,0),""),"")</f>
        <v/>
      </c>
      <c r="N286" s="126" t="str">
        <f>IF(ISNA(VLOOKUP($A286,DSSV!$A$7:$S$65536,IN_DTK!N$5,0))=FALSE,IF(N$8&lt;&gt;0,VLOOKUP($A286,DSSV!$A$7:$S$65536,IN_DTK!N$5,0),""),"")</f>
        <v/>
      </c>
      <c r="O286" s="126" t="str">
        <f>IF(ISNA(VLOOKUP($A286,DSSV!$A$7:$S$65536,IN_DTK!O$5,0))=FALSE,IF(O$8&lt;&gt;0,VLOOKUP($A286,DSSV!$A$7:$S$65536,IN_DTK!O$5,0),""),"")</f>
        <v/>
      </c>
      <c r="P286" s="126" t="str">
        <f>IF(ISNA(VLOOKUP($A286,DSSV!$A$7:$S$65536,IN_DTK!P$5,0))=FALSE,IF(P$8&lt;&gt;0,VLOOKUP($A286,DSSV!$A$7:$S$65536,IN_DTK!P$5,0),""),"")</f>
        <v/>
      </c>
      <c r="Q286" s="129">
        <f>IF(ISNA(VLOOKUP($A286,DSSV!$A$7:$S$65536,IN_DTK!Q$5,0))=FALSE,VLOOKUP($A286,DSSV!$A$7:$S$65536,IN_DTK!Q$5,0),"")</f>
        <v>0</v>
      </c>
      <c r="R286" s="130" t="str">
        <f>IF(ISNA(VLOOKUP($A286,DSSV!$A$7:$S$65536,IN_DTK!R$5,0))=FALSE,VLOOKUP($A286,DSSV!$A$7:$S$65536,IN_DTK!R$5,0),"")</f>
        <v>Không</v>
      </c>
      <c r="S286" s="131">
        <f>IF(ISNA(VLOOKUP($A286,DSSV!$A$7:$S$65536,IN_DTK!S$5,0))=FALSE,VLOOKUP($A286,DSSV!$A$7:$S$65536,IN_DTK!S$5,0),"")</f>
        <v>0</v>
      </c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</row>
    <row r="287" spans="1:55" s="125" customFormat="1" ht="20.100000000000001" customHeight="1">
      <c r="A287" s="123">
        <v>279</v>
      </c>
      <c r="B287" s="126">
        <v>279</v>
      </c>
      <c r="C287" s="126">
        <f>IF(ISNA(VLOOKUP($A287,DSSV!$A$7:$S$65536,IN_DTK!C$5,0))=FALSE,VLOOKUP($A287,DSSV!$A$7:$S$65536,IN_DTK!C$5,0),"")</f>
        <v>0</v>
      </c>
      <c r="D287" s="127">
        <f>IF(ISNA(VLOOKUP($A287,DSSV!$A$7:$S$65536,IN_DTK!D$5,0))=FALSE,VLOOKUP($A287,DSSV!$A$7:$S$65536,IN_DTK!D$5,0),"")</f>
        <v>0</v>
      </c>
      <c r="E287" s="128">
        <f>IF(ISNA(VLOOKUP($A287,DSSV!$A$7:$S$65536,IN_DTK!E$5,0))=FALSE,VLOOKUP($A287,DSSV!$A$7:$S$65536,IN_DTK!E$5,0),"")</f>
        <v>0</v>
      </c>
      <c r="F287" s="126">
        <f>IF(ISNA(VLOOKUP($A287,DSSV!$A$7:$S$65536,IN_DTK!F$5,0))=FALSE,VLOOKUP($A287,DSSV!$A$7:$S$65536,IN_DTK!F$5,0),"")</f>
        <v>0</v>
      </c>
      <c r="G287" s="126">
        <f>IF(ISNA(VLOOKUP($A287,DSSV!$A$7:$S$65536,IN_DTK!G$5,0))=FALSE,VLOOKUP($A287,DSSV!$A$7:$S$65536,IN_DTK!G$5,0),"")</f>
        <v>0</v>
      </c>
      <c r="H287" s="126" t="str">
        <f>IF(ISNA(VLOOKUP($A287,DSSV!$A$7:$S$65536,IN_DTK!H$5,0))=FALSE,IF(H$8&lt;&gt;0,VLOOKUP($A287,DSSV!$A$7:$S$65536,IN_DTK!H$5,0),""),"")</f>
        <v/>
      </c>
      <c r="I287" s="126" t="str">
        <f>IF(ISNA(VLOOKUP($A287,DSSV!$A$7:$S$65536,IN_DTK!I$5,0))=FALSE,IF(I$8&lt;&gt;0,VLOOKUP($A287,DSSV!$A$7:$S$65536,IN_DTK!I$5,0),""),"")</f>
        <v/>
      </c>
      <c r="J287" s="126" t="str">
        <f>IF(ISNA(VLOOKUP($A287,DSSV!$A$7:$S$65536,IN_DTK!J$5,0))=FALSE,IF(J$8&lt;&gt;0,VLOOKUP($A287,DSSV!$A$7:$S$65536,IN_DTK!J$5,0),""),"")</f>
        <v/>
      </c>
      <c r="K287" s="126" t="str">
        <f>IF(ISNA(VLOOKUP($A287,DSSV!$A$7:$S$65536,IN_DTK!K$5,0))=FALSE,IF(K$8&lt;&gt;0,VLOOKUP($A287,DSSV!$A$7:$S$65536,IN_DTK!K$5,0),""),"")</f>
        <v/>
      </c>
      <c r="L287" s="126" t="str">
        <f>IF(ISNA(VLOOKUP($A287,DSSV!$A$7:$S$65536,IN_DTK!L$5,0))=FALSE,IF(L$8&lt;&gt;0,VLOOKUP($A287,DSSV!$A$7:$S$65536,IN_DTK!L$5,0),""),"")</f>
        <v/>
      </c>
      <c r="M287" s="126" t="str">
        <f>IF(ISNA(VLOOKUP($A287,DSSV!$A$7:$S$65536,IN_DTK!M$5,0))=FALSE,IF(M$8&lt;&gt;0,VLOOKUP($A287,DSSV!$A$7:$S$65536,IN_DTK!M$5,0),""),"")</f>
        <v/>
      </c>
      <c r="N287" s="126" t="str">
        <f>IF(ISNA(VLOOKUP($A287,DSSV!$A$7:$S$65536,IN_DTK!N$5,0))=FALSE,IF(N$8&lt;&gt;0,VLOOKUP($A287,DSSV!$A$7:$S$65536,IN_DTK!N$5,0),""),"")</f>
        <v/>
      </c>
      <c r="O287" s="126" t="str">
        <f>IF(ISNA(VLOOKUP($A287,DSSV!$A$7:$S$65536,IN_DTK!O$5,0))=FALSE,IF(O$8&lt;&gt;0,VLOOKUP($A287,DSSV!$A$7:$S$65536,IN_DTK!O$5,0),""),"")</f>
        <v/>
      </c>
      <c r="P287" s="126" t="str">
        <f>IF(ISNA(VLOOKUP($A287,DSSV!$A$7:$S$65536,IN_DTK!P$5,0))=FALSE,IF(P$8&lt;&gt;0,VLOOKUP($A287,DSSV!$A$7:$S$65536,IN_DTK!P$5,0),""),"")</f>
        <v/>
      </c>
      <c r="Q287" s="129">
        <f>IF(ISNA(VLOOKUP($A287,DSSV!$A$7:$S$65536,IN_DTK!Q$5,0))=FALSE,VLOOKUP($A287,DSSV!$A$7:$S$65536,IN_DTK!Q$5,0),"")</f>
        <v>0</v>
      </c>
      <c r="R287" s="130" t="str">
        <f>IF(ISNA(VLOOKUP($A287,DSSV!$A$7:$S$65536,IN_DTK!R$5,0))=FALSE,VLOOKUP($A287,DSSV!$A$7:$S$65536,IN_DTK!R$5,0),"")</f>
        <v>Không</v>
      </c>
      <c r="S287" s="131">
        <f>IF(ISNA(VLOOKUP($A287,DSSV!$A$7:$S$65536,IN_DTK!S$5,0))=FALSE,VLOOKUP($A287,DSSV!$A$7:$S$65536,IN_DTK!S$5,0),"")</f>
        <v>0</v>
      </c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</row>
    <row r="288" spans="1:55" s="125" customFormat="1" ht="20.100000000000001" customHeight="1">
      <c r="A288" s="123">
        <v>280</v>
      </c>
      <c r="B288" s="126">
        <v>280</v>
      </c>
      <c r="C288" s="126">
        <f>IF(ISNA(VLOOKUP($A288,DSSV!$A$7:$S$65536,IN_DTK!C$5,0))=FALSE,VLOOKUP($A288,DSSV!$A$7:$S$65536,IN_DTK!C$5,0),"")</f>
        <v>0</v>
      </c>
      <c r="D288" s="127">
        <f>IF(ISNA(VLOOKUP($A288,DSSV!$A$7:$S$65536,IN_DTK!D$5,0))=FALSE,VLOOKUP($A288,DSSV!$A$7:$S$65536,IN_DTK!D$5,0),"")</f>
        <v>0</v>
      </c>
      <c r="E288" s="128">
        <f>IF(ISNA(VLOOKUP($A288,DSSV!$A$7:$S$65536,IN_DTK!E$5,0))=FALSE,VLOOKUP($A288,DSSV!$A$7:$S$65536,IN_DTK!E$5,0),"")</f>
        <v>0</v>
      </c>
      <c r="F288" s="126">
        <f>IF(ISNA(VLOOKUP($A288,DSSV!$A$7:$S$65536,IN_DTK!F$5,0))=FALSE,VLOOKUP($A288,DSSV!$A$7:$S$65536,IN_DTK!F$5,0),"")</f>
        <v>0</v>
      </c>
      <c r="G288" s="126">
        <f>IF(ISNA(VLOOKUP($A288,DSSV!$A$7:$S$65536,IN_DTK!G$5,0))=FALSE,VLOOKUP($A288,DSSV!$A$7:$S$65536,IN_DTK!G$5,0),"")</f>
        <v>0</v>
      </c>
      <c r="H288" s="126" t="str">
        <f>IF(ISNA(VLOOKUP($A288,DSSV!$A$7:$S$65536,IN_DTK!H$5,0))=FALSE,IF(H$8&lt;&gt;0,VLOOKUP($A288,DSSV!$A$7:$S$65536,IN_DTK!H$5,0),""),"")</f>
        <v/>
      </c>
      <c r="I288" s="126" t="str">
        <f>IF(ISNA(VLOOKUP($A288,DSSV!$A$7:$S$65536,IN_DTK!I$5,0))=FALSE,IF(I$8&lt;&gt;0,VLOOKUP($A288,DSSV!$A$7:$S$65536,IN_DTK!I$5,0),""),"")</f>
        <v/>
      </c>
      <c r="J288" s="126" t="str">
        <f>IF(ISNA(VLOOKUP($A288,DSSV!$A$7:$S$65536,IN_DTK!J$5,0))=FALSE,IF(J$8&lt;&gt;0,VLOOKUP($A288,DSSV!$A$7:$S$65536,IN_DTK!J$5,0),""),"")</f>
        <v/>
      </c>
      <c r="K288" s="126" t="str">
        <f>IF(ISNA(VLOOKUP($A288,DSSV!$A$7:$S$65536,IN_DTK!K$5,0))=FALSE,IF(K$8&lt;&gt;0,VLOOKUP($A288,DSSV!$A$7:$S$65536,IN_DTK!K$5,0),""),"")</f>
        <v/>
      </c>
      <c r="L288" s="126" t="str">
        <f>IF(ISNA(VLOOKUP($A288,DSSV!$A$7:$S$65536,IN_DTK!L$5,0))=FALSE,IF(L$8&lt;&gt;0,VLOOKUP($A288,DSSV!$A$7:$S$65536,IN_DTK!L$5,0),""),"")</f>
        <v/>
      </c>
      <c r="M288" s="126" t="str">
        <f>IF(ISNA(VLOOKUP($A288,DSSV!$A$7:$S$65536,IN_DTK!M$5,0))=FALSE,IF(M$8&lt;&gt;0,VLOOKUP($A288,DSSV!$A$7:$S$65536,IN_DTK!M$5,0),""),"")</f>
        <v/>
      </c>
      <c r="N288" s="126" t="str">
        <f>IF(ISNA(VLOOKUP($A288,DSSV!$A$7:$S$65536,IN_DTK!N$5,0))=FALSE,IF(N$8&lt;&gt;0,VLOOKUP($A288,DSSV!$A$7:$S$65536,IN_DTK!N$5,0),""),"")</f>
        <v/>
      </c>
      <c r="O288" s="126" t="str">
        <f>IF(ISNA(VLOOKUP($A288,DSSV!$A$7:$S$65536,IN_DTK!O$5,0))=FALSE,IF(O$8&lt;&gt;0,VLOOKUP($A288,DSSV!$A$7:$S$65536,IN_DTK!O$5,0),""),"")</f>
        <v/>
      </c>
      <c r="P288" s="126" t="str">
        <f>IF(ISNA(VLOOKUP($A288,DSSV!$A$7:$S$65536,IN_DTK!P$5,0))=FALSE,IF(P$8&lt;&gt;0,VLOOKUP($A288,DSSV!$A$7:$S$65536,IN_DTK!P$5,0),""),"")</f>
        <v/>
      </c>
      <c r="Q288" s="129">
        <f>IF(ISNA(VLOOKUP($A288,DSSV!$A$7:$S$65536,IN_DTK!Q$5,0))=FALSE,VLOOKUP($A288,DSSV!$A$7:$S$65536,IN_DTK!Q$5,0),"")</f>
        <v>0</v>
      </c>
      <c r="R288" s="130" t="str">
        <f>IF(ISNA(VLOOKUP($A288,DSSV!$A$7:$S$65536,IN_DTK!R$5,0))=FALSE,VLOOKUP($A288,DSSV!$A$7:$S$65536,IN_DTK!R$5,0),"")</f>
        <v>Không</v>
      </c>
      <c r="S288" s="131">
        <f>IF(ISNA(VLOOKUP($A288,DSSV!$A$7:$S$65536,IN_DTK!S$5,0))=FALSE,VLOOKUP($A288,DSSV!$A$7:$S$65536,IN_DTK!S$5,0),"")</f>
        <v>0</v>
      </c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</row>
    <row r="289" spans="1:55" s="125" customFormat="1" ht="20.100000000000001" customHeight="1">
      <c r="A289" s="123">
        <v>281</v>
      </c>
      <c r="B289" s="126">
        <v>281</v>
      </c>
      <c r="C289" s="126">
        <f>IF(ISNA(VLOOKUP($A289,DSSV!$A$7:$S$65536,IN_DTK!C$5,0))=FALSE,VLOOKUP($A289,DSSV!$A$7:$S$65536,IN_DTK!C$5,0),"")</f>
        <v>0</v>
      </c>
      <c r="D289" s="127">
        <f>IF(ISNA(VLOOKUP($A289,DSSV!$A$7:$S$65536,IN_DTK!D$5,0))=FALSE,VLOOKUP($A289,DSSV!$A$7:$S$65536,IN_DTK!D$5,0),"")</f>
        <v>0</v>
      </c>
      <c r="E289" s="128">
        <f>IF(ISNA(VLOOKUP($A289,DSSV!$A$7:$S$65536,IN_DTK!E$5,0))=FALSE,VLOOKUP($A289,DSSV!$A$7:$S$65536,IN_DTK!E$5,0),"")</f>
        <v>0</v>
      </c>
      <c r="F289" s="126">
        <f>IF(ISNA(VLOOKUP($A289,DSSV!$A$7:$S$65536,IN_DTK!F$5,0))=FALSE,VLOOKUP($A289,DSSV!$A$7:$S$65536,IN_DTK!F$5,0),"")</f>
        <v>0</v>
      </c>
      <c r="G289" s="126">
        <f>IF(ISNA(VLOOKUP($A289,DSSV!$A$7:$S$65536,IN_DTK!G$5,0))=FALSE,VLOOKUP($A289,DSSV!$A$7:$S$65536,IN_DTK!G$5,0),"")</f>
        <v>0</v>
      </c>
      <c r="H289" s="126" t="str">
        <f>IF(ISNA(VLOOKUP($A289,DSSV!$A$7:$S$65536,IN_DTK!H$5,0))=FALSE,IF(H$8&lt;&gt;0,VLOOKUP($A289,DSSV!$A$7:$S$65536,IN_DTK!H$5,0),""),"")</f>
        <v/>
      </c>
      <c r="I289" s="126" t="str">
        <f>IF(ISNA(VLOOKUP($A289,DSSV!$A$7:$S$65536,IN_DTK!I$5,0))=FALSE,IF(I$8&lt;&gt;0,VLOOKUP($A289,DSSV!$A$7:$S$65536,IN_DTK!I$5,0),""),"")</f>
        <v/>
      </c>
      <c r="J289" s="126" t="str">
        <f>IF(ISNA(VLOOKUP($A289,DSSV!$A$7:$S$65536,IN_DTK!J$5,0))=FALSE,IF(J$8&lt;&gt;0,VLOOKUP($A289,DSSV!$A$7:$S$65536,IN_DTK!J$5,0),""),"")</f>
        <v/>
      </c>
      <c r="K289" s="126" t="str">
        <f>IF(ISNA(VLOOKUP($A289,DSSV!$A$7:$S$65536,IN_DTK!K$5,0))=FALSE,IF(K$8&lt;&gt;0,VLOOKUP($A289,DSSV!$A$7:$S$65536,IN_DTK!K$5,0),""),"")</f>
        <v/>
      </c>
      <c r="L289" s="126" t="str">
        <f>IF(ISNA(VLOOKUP($A289,DSSV!$A$7:$S$65536,IN_DTK!L$5,0))=FALSE,IF(L$8&lt;&gt;0,VLOOKUP($A289,DSSV!$A$7:$S$65536,IN_DTK!L$5,0),""),"")</f>
        <v/>
      </c>
      <c r="M289" s="126" t="str">
        <f>IF(ISNA(VLOOKUP($A289,DSSV!$A$7:$S$65536,IN_DTK!M$5,0))=FALSE,IF(M$8&lt;&gt;0,VLOOKUP($A289,DSSV!$A$7:$S$65536,IN_DTK!M$5,0),""),"")</f>
        <v/>
      </c>
      <c r="N289" s="126" t="str">
        <f>IF(ISNA(VLOOKUP($A289,DSSV!$A$7:$S$65536,IN_DTK!N$5,0))=FALSE,IF(N$8&lt;&gt;0,VLOOKUP($A289,DSSV!$A$7:$S$65536,IN_DTK!N$5,0),""),"")</f>
        <v/>
      </c>
      <c r="O289" s="126" t="str">
        <f>IF(ISNA(VLOOKUP($A289,DSSV!$A$7:$S$65536,IN_DTK!O$5,0))=FALSE,IF(O$8&lt;&gt;0,VLOOKUP($A289,DSSV!$A$7:$S$65536,IN_DTK!O$5,0),""),"")</f>
        <v/>
      </c>
      <c r="P289" s="126" t="str">
        <f>IF(ISNA(VLOOKUP($A289,DSSV!$A$7:$S$65536,IN_DTK!P$5,0))=FALSE,IF(P$8&lt;&gt;0,VLOOKUP($A289,DSSV!$A$7:$S$65536,IN_DTK!P$5,0),""),"")</f>
        <v/>
      </c>
      <c r="Q289" s="129">
        <f>IF(ISNA(VLOOKUP($A289,DSSV!$A$7:$S$65536,IN_DTK!Q$5,0))=FALSE,VLOOKUP($A289,DSSV!$A$7:$S$65536,IN_DTK!Q$5,0),"")</f>
        <v>0</v>
      </c>
      <c r="R289" s="130" t="str">
        <f>IF(ISNA(VLOOKUP($A289,DSSV!$A$7:$S$65536,IN_DTK!R$5,0))=FALSE,VLOOKUP($A289,DSSV!$A$7:$S$65536,IN_DTK!R$5,0),"")</f>
        <v>Không</v>
      </c>
      <c r="S289" s="131">
        <f>IF(ISNA(VLOOKUP($A289,DSSV!$A$7:$S$65536,IN_DTK!S$5,0))=FALSE,VLOOKUP($A289,DSSV!$A$7:$S$65536,IN_DTK!S$5,0),"")</f>
        <v>0</v>
      </c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</row>
    <row r="290" spans="1:55" s="125" customFormat="1" ht="20.100000000000001" customHeight="1">
      <c r="A290" s="123">
        <v>282</v>
      </c>
      <c r="B290" s="126">
        <v>282</v>
      </c>
      <c r="C290" s="126">
        <f>IF(ISNA(VLOOKUP($A290,DSSV!$A$7:$S$65536,IN_DTK!C$5,0))=FALSE,VLOOKUP($A290,DSSV!$A$7:$S$65536,IN_DTK!C$5,0),"")</f>
        <v>0</v>
      </c>
      <c r="D290" s="127">
        <f>IF(ISNA(VLOOKUP($A290,DSSV!$A$7:$S$65536,IN_DTK!D$5,0))=FALSE,VLOOKUP($A290,DSSV!$A$7:$S$65536,IN_DTK!D$5,0),"")</f>
        <v>0</v>
      </c>
      <c r="E290" s="128">
        <f>IF(ISNA(VLOOKUP($A290,DSSV!$A$7:$S$65536,IN_DTK!E$5,0))=FALSE,VLOOKUP($A290,DSSV!$A$7:$S$65536,IN_DTK!E$5,0),"")</f>
        <v>0</v>
      </c>
      <c r="F290" s="126">
        <f>IF(ISNA(VLOOKUP($A290,DSSV!$A$7:$S$65536,IN_DTK!F$5,0))=FALSE,VLOOKUP($A290,DSSV!$A$7:$S$65536,IN_DTK!F$5,0),"")</f>
        <v>0</v>
      </c>
      <c r="G290" s="126">
        <f>IF(ISNA(VLOOKUP($A290,DSSV!$A$7:$S$65536,IN_DTK!G$5,0))=FALSE,VLOOKUP($A290,DSSV!$A$7:$S$65536,IN_DTK!G$5,0),"")</f>
        <v>0</v>
      </c>
      <c r="H290" s="126" t="str">
        <f>IF(ISNA(VLOOKUP($A290,DSSV!$A$7:$S$65536,IN_DTK!H$5,0))=FALSE,IF(H$8&lt;&gt;0,VLOOKUP($A290,DSSV!$A$7:$S$65536,IN_DTK!H$5,0),""),"")</f>
        <v/>
      </c>
      <c r="I290" s="126" t="str">
        <f>IF(ISNA(VLOOKUP($A290,DSSV!$A$7:$S$65536,IN_DTK!I$5,0))=FALSE,IF(I$8&lt;&gt;0,VLOOKUP($A290,DSSV!$A$7:$S$65536,IN_DTK!I$5,0),""),"")</f>
        <v/>
      </c>
      <c r="J290" s="126" t="str">
        <f>IF(ISNA(VLOOKUP($A290,DSSV!$A$7:$S$65536,IN_DTK!J$5,0))=FALSE,IF(J$8&lt;&gt;0,VLOOKUP($A290,DSSV!$A$7:$S$65536,IN_DTK!J$5,0),""),"")</f>
        <v/>
      </c>
      <c r="K290" s="126" t="str">
        <f>IF(ISNA(VLOOKUP($A290,DSSV!$A$7:$S$65536,IN_DTK!K$5,0))=FALSE,IF(K$8&lt;&gt;0,VLOOKUP($A290,DSSV!$A$7:$S$65536,IN_DTK!K$5,0),""),"")</f>
        <v/>
      </c>
      <c r="L290" s="126" t="str">
        <f>IF(ISNA(VLOOKUP($A290,DSSV!$A$7:$S$65536,IN_DTK!L$5,0))=FALSE,IF(L$8&lt;&gt;0,VLOOKUP($A290,DSSV!$A$7:$S$65536,IN_DTK!L$5,0),""),"")</f>
        <v/>
      </c>
      <c r="M290" s="126" t="str">
        <f>IF(ISNA(VLOOKUP($A290,DSSV!$A$7:$S$65536,IN_DTK!M$5,0))=FALSE,IF(M$8&lt;&gt;0,VLOOKUP($A290,DSSV!$A$7:$S$65536,IN_DTK!M$5,0),""),"")</f>
        <v/>
      </c>
      <c r="N290" s="126" t="str">
        <f>IF(ISNA(VLOOKUP($A290,DSSV!$A$7:$S$65536,IN_DTK!N$5,0))=FALSE,IF(N$8&lt;&gt;0,VLOOKUP($A290,DSSV!$A$7:$S$65536,IN_DTK!N$5,0),""),"")</f>
        <v/>
      </c>
      <c r="O290" s="126" t="str">
        <f>IF(ISNA(VLOOKUP($A290,DSSV!$A$7:$S$65536,IN_DTK!O$5,0))=FALSE,IF(O$8&lt;&gt;0,VLOOKUP($A290,DSSV!$A$7:$S$65536,IN_DTK!O$5,0),""),"")</f>
        <v/>
      </c>
      <c r="P290" s="126" t="str">
        <f>IF(ISNA(VLOOKUP($A290,DSSV!$A$7:$S$65536,IN_DTK!P$5,0))=FALSE,IF(P$8&lt;&gt;0,VLOOKUP($A290,DSSV!$A$7:$S$65536,IN_DTK!P$5,0),""),"")</f>
        <v/>
      </c>
      <c r="Q290" s="129">
        <f>IF(ISNA(VLOOKUP($A290,DSSV!$A$7:$S$65536,IN_DTK!Q$5,0))=FALSE,VLOOKUP($A290,DSSV!$A$7:$S$65536,IN_DTK!Q$5,0),"")</f>
        <v>0</v>
      </c>
      <c r="R290" s="130" t="str">
        <f>IF(ISNA(VLOOKUP($A290,DSSV!$A$7:$S$65536,IN_DTK!R$5,0))=FALSE,VLOOKUP($A290,DSSV!$A$7:$S$65536,IN_DTK!R$5,0),"")</f>
        <v>Không</v>
      </c>
      <c r="S290" s="131">
        <f>IF(ISNA(VLOOKUP($A290,DSSV!$A$7:$S$65536,IN_DTK!S$5,0))=FALSE,VLOOKUP($A290,DSSV!$A$7:$S$65536,IN_DTK!S$5,0),"")</f>
        <v>0</v>
      </c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</row>
    <row r="291" spans="1:55" s="125" customFormat="1" ht="20.100000000000001" customHeight="1">
      <c r="A291" s="123">
        <v>283</v>
      </c>
      <c r="B291" s="126">
        <v>283</v>
      </c>
      <c r="C291" s="126">
        <f>IF(ISNA(VLOOKUP($A291,DSSV!$A$7:$S$65536,IN_DTK!C$5,0))=FALSE,VLOOKUP($A291,DSSV!$A$7:$S$65536,IN_DTK!C$5,0),"")</f>
        <v>0</v>
      </c>
      <c r="D291" s="127">
        <f>IF(ISNA(VLOOKUP($A291,DSSV!$A$7:$S$65536,IN_DTK!D$5,0))=FALSE,VLOOKUP($A291,DSSV!$A$7:$S$65536,IN_DTK!D$5,0),"")</f>
        <v>0</v>
      </c>
      <c r="E291" s="128">
        <f>IF(ISNA(VLOOKUP($A291,DSSV!$A$7:$S$65536,IN_DTK!E$5,0))=FALSE,VLOOKUP($A291,DSSV!$A$7:$S$65536,IN_DTK!E$5,0),"")</f>
        <v>0</v>
      </c>
      <c r="F291" s="126">
        <f>IF(ISNA(VLOOKUP($A291,DSSV!$A$7:$S$65536,IN_DTK!F$5,0))=FALSE,VLOOKUP($A291,DSSV!$A$7:$S$65536,IN_DTK!F$5,0),"")</f>
        <v>0</v>
      </c>
      <c r="G291" s="126">
        <f>IF(ISNA(VLOOKUP($A291,DSSV!$A$7:$S$65536,IN_DTK!G$5,0))=FALSE,VLOOKUP($A291,DSSV!$A$7:$S$65536,IN_DTK!G$5,0),"")</f>
        <v>0</v>
      </c>
      <c r="H291" s="126" t="str">
        <f>IF(ISNA(VLOOKUP($A291,DSSV!$A$7:$S$65536,IN_DTK!H$5,0))=FALSE,IF(H$8&lt;&gt;0,VLOOKUP($A291,DSSV!$A$7:$S$65536,IN_DTK!H$5,0),""),"")</f>
        <v/>
      </c>
      <c r="I291" s="126" t="str">
        <f>IF(ISNA(VLOOKUP($A291,DSSV!$A$7:$S$65536,IN_DTK!I$5,0))=FALSE,IF(I$8&lt;&gt;0,VLOOKUP($A291,DSSV!$A$7:$S$65536,IN_DTK!I$5,0),""),"")</f>
        <v/>
      </c>
      <c r="J291" s="126" t="str">
        <f>IF(ISNA(VLOOKUP($A291,DSSV!$A$7:$S$65536,IN_DTK!J$5,0))=FALSE,IF(J$8&lt;&gt;0,VLOOKUP($A291,DSSV!$A$7:$S$65536,IN_DTK!J$5,0),""),"")</f>
        <v/>
      </c>
      <c r="K291" s="126" t="str">
        <f>IF(ISNA(VLOOKUP($A291,DSSV!$A$7:$S$65536,IN_DTK!K$5,0))=FALSE,IF(K$8&lt;&gt;0,VLOOKUP($A291,DSSV!$A$7:$S$65536,IN_DTK!K$5,0),""),"")</f>
        <v/>
      </c>
      <c r="L291" s="126" t="str">
        <f>IF(ISNA(VLOOKUP($A291,DSSV!$A$7:$S$65536,IN_DTK!L$5,0))=FALSE,IF(L$8&lt;&gt;0,VLOOKUP($A291,DSSV!$A$7:$S$65536,IN_DTK!L$5,0),""),"")</f>
        <v/>
      </c>
      <c r="M291" s="126" t="str">
        <f>IF(ISNA(VLOOKUP($A291,DSSV!$A$7:$S$65536,IN_DTK!M$5,0))=FALSE,IF(M$8&lt;&gt;0,VLOOKUP($A291,DSSV!$A$7:$S$65536,IN_DTK!M$5,0),""),"")</f>
        <v/>
      </c>
      <c r="N291" s="126" t="str">
        <f>IF(ISNA(VLOOKUP($A291,DSSV!$A$7:$S$65536,IN_DTK!N$5,0))=FALSE,IF(N$8&lt;&gt;0,VLOOKUP($A291,DSSV!$A$7:$S$65536,IN_DTK!N$5,0),""),"")</f>
        <v/>
      </c>
      <c r="O291" s="126" t="str">
        <f>IF(ISNA(VLOOKUP($A291,DSSV!$A$7:$S$65536,IN_DTK!O$5,0))=FALSE,IF(O$8&lt;&gt;0,VLOOKUP($A291,DSSV!$A$7:$S$65536,IN_DTK!O$5,0),""),"")</f>
        <v/>
      </c>
      <c r="P291" s="126" t="str">
        <f>IF(ISNA(VLOOKUP($A291,DSSV!$A$7:$S$65536,IN_DTK!P$5,0))=FALSE,IF(P$8&lt;&gt;0,VLOOKUP($A291,DSSV!$A$7:$S$65536,IN_DTK!P$5,0),""),"")</f>
        <v/>
      </c>
      <c r="Q291" s="129">
        <f>IF(ISNA(VLOOKUP($A291,DSSV!$A$7:$S$65536,IN_DTK!Q$5,0))=FALSE,VLOOKUP($A291,DSSV!$A$7:$S$65536,IN_DTK!Q$5,0),"")</f>
        <v>0</v>
      </c>
      <c r="R291" s="130" t="str">
        <f>IF(ISNA(VLOOKUP($A291,DSSV!$A$7:$S$65536,IN_DTK!R$5,0))=FALSE,VLOOKUP($A291,DSSV!$A$7:$S$65536,IN_DTK!R$5,0),"")</f>
        <v>Không</v>
      </c>
      <c r="S291" s="131">
        <f>IF(ISNA(VLOOKUP($A291,DSSV!$A$7:$S$65536,IN_DTK!S$5,0))=FALSE,VLOOKUP($A291,DSSV!$A$7:$S$65536,IN_DTK!S$5,0),"")</f>
        <v>0</v>
      </c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</row>
    <row r="292" spans="1:55" s="125" customFormat="1" ht="20.100000000000001" customHeight="1">
      <c r="A292" s="123">
        <v>284</v>
      </c>
      <c r="B292" s="126">
        <v>284</v>
      </c>
      <c r="C292" s="126">
        <f>IF(ISNA(VLOOKUP($A292,DSSV!$A$7:$S$65536,IN_DTK!C$5,0))=FALSE,VLOOKUP($A292,DSSV!$A$7:$S$65536,IN_DTK!C$5,0),"")</f>
        <v>0</v>
      </c>
      <c r="D292" s="127">
        <f>IF(ISNA(VLOOKUP($A292,DSSV!$A$7:$S$65536,IN_DTK!D$5,0))=FALSE,VLOOKUP($A292,DSSV!$A$7:$S$65536,IN_DTK!D$5,0),"")</f>
        <v>0</v>
      </c>
      <c r="E292" s="128">
        <f>IF(ISNA(VLOOKUP($A292,DSSV!$A$7:$S$65536,IN_DTK!E$5,0))=FALSE,VLOOKUP($A292,DSSV!$A$7:$S$65536,IN_DTK!E$5,0),"")</f>
        <v>0</v>
      </c>
      <c r="F292" s="126">
        <f>IF(ISNA(VLOOKUP($A292,DSSV!$A$7:$S$65536,IN_DTK!F$5,0))=FALSE,VLOOKUP($A292,DSSV!$A$7:$S$65536,IN_DTK!F$5,0),"")</f>
        <v>0</v>
      </c>
      <c r="G292" s="126">
        <f>IF(ISNA(VLOOKUP($A292,DSSV!$A$7:$S$65536,IN_DTK!G$5,0))=FALSE,VLOOKUP($A292,DSSV!$A$7:$S$65536,IN_DTK!G$5,0),"")</f>
        <v>0</v>
      </c>
      <c r="H292" s="126" t="str">
        <f>IF(ISNA(VLOOKUP($A292,DSSV!$A$7:$S$65536,IN_DTK!H$5,0))=FALSE,IF(H$8&lt;&gt;0,VLOOKUP($A292,DSSV!$A$7:$S$65536,IN_DTK!H$5,0),""),"")</f>
        <v/>
      </c>
      <c r="I292" s="126" t="str">
        <f>IF(ISNA(VLOOKUP($A292,DSSV!$A$7:$S$65536,IN_DTK!I$5,0))=FALSE,IF(I$8&lt;&gt;0,VLOOKUP($A292,DSSV!$A$7:$S$65536,IN_DTK!I$5,0),""),"")</f>
        <v/>
      </c>
      <c r="J292" s="126" t="str">
        <f>IF(ISNA(VLOOKUP($A292,DSSV!$A$7:$S$65536,IN_DTK!J$5,0))=FALSE,IF(J$8&lt;&gt;0,VLOOKUP($A292,DSSV!$A$7:$S$65536,IN_DTK!J$5,0),""),"")</f>
        <v/>
      </c>
      <c r="K292" s="126" t="str">
        <f>IF(ISNA(VLOOKUP($A292,DSSV!$A$7:$S$65536,IN_DTK!K$5,0))=FALSE,IF(K$8&lt;&gt;0,VLOOKUP($A292,DSSV!$A$7:$S$65536,IN_DTK!K$5,0),""),"")</f>
        <v/>
      </c>
      <c r="L292" s="126" t="str">
        <f>IF(ISNA(VLOOKUP($A292,DSSV!$A$7:$S$65536,IN_DTK!L$5,0))=FALSE,IF(L$8&lt;&gt;0,VLOOKUP($A292,DSSV!$A$7:$S$65536,IN_DTK!L$5,0),""),"")</f>
        <v/>
      </c>
      <c r="M292" s="126" t="str">
        <f>IF(ISNA(VLOOKUP($A292,DSSV!$A$7:$S$65536,IN_DTK!M$5,0))=FALSE,IF(M$8&lt;&gt;0,VLOOKUP($A292,DSSV!$A$7:$S$65536,IN_DTK!M$5,0),""),"")</f>
        <v/>
      </c>
      <c r="N292" s="126" t="str">
        <f>IF(ISNA(VLOOKUP($A292,DSSV!$A$7:$S$65536,IN_DTK!N$5,0))=FALSE,IF(N$8&lt;&gt;0,VLOOKUP($A292,DSSV!$A$7:$S$65536,IN_DTK!N$5,0),""),"")</f>
        <v/>
      </c>
      <c r="O292" s="126" t="str">
        <f>IF(ISNA(VLOOKUP($A292,DSSV!$A$7:$S$65536,IN_DTK!O$5,0))=FALSE,IF(O$8&lt;&gt;0,VLOOKUP($A292,DSSV!$A$7:$S$65536,IN_DTK!O$5,0),""),"")</f>
        <v/>
      </c>
      <c r="P292" s="126" t="str">
        <f>IF(ISNA(VLOOKUP($A292,DSSV!$A$7:$S$65536,IN_DTK!P$5,0))=FALSE,IF(P$8&lt;&gt;0,VLOOKUP($A292,DSSV!$A$7:$S$65536,IN_DTK!P$5,0),""),"")</f>
        <v/>
      </c>
      <c r="Q292" s="129">
        <f>IF(ISNA(VLOOKUP($A292,DSSV!$A$7:$S$65536,IN_DTK!Q$5,0))=FALSE,VLOOKUP($A292,DSSV!$A$7:$S$65536,IN_DTK!Q$5,0),"")</f>
        <v>0</v>
      </c>
      <c r="R292" s="130" t="str">
        <f>IF(ISNA(VLOOKUP($A292,DSSV!$A$7:$S$65536,IN_DTK!R$5,0))=FALSE,VLOOKUP($A292,DSSV!$A$7:$S$65536,IN_DTK!R$5,0),"")</f>
        <v>Không</v>
      </c>
      <c r="S292" s="131">
        <f>IF(ISNA(VLOOKUP($A292,DSSV!$A$7:$S$65536,IN_DTK!S$5,0))=FALSE,VLOOKUP($A292,DSSV!$A$7:$S$65536,IN_DTK!S$5,0),"")</f>
        <v>0</v>
      </c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</row>
    <row r="293" spans="1:55" s="125" customFormat="1" ht="20.100000000000001" customHeight="1">
      <c r="A293" s="123">
        <v>285</v>
      </c>
      <c r="B293" s="126">
        <v>285</v>
      </c>
      <c r="C293" s="126">
        <f>IF(ISNA(VLOOKUP($A293,DSSV!$A$7:$S$65536,IN_DTK!C$5,0))=FALSE,VLOOKUP($A293,DSSV!$A$7:$S$65536,IN_DTK!C$5,0),"")</f>
        <v>0</v>
      </c>
      <c r="D293" s="127">
        <f>IF(ISNA(VLOOKUP($A293,DSSV!$A$7:$S$65536,IN_DTK!D$5,0))=FALSE,VLOOKUP($A293,DSSV!$A$7:$S$65536,IN_DTK!D$5,0),"")</f>
        <v>0</v>
      </c>
      <c r="E293" s="128">
        <f>IF(ISNA(VLOOKUP($A293,DSSV!$A$7:$S$65536,IN_DTK!E$5,0))=FALSE,VLOOKUP($A293,DSSV!$A$7:$S$65536,IN_DTK!E$5,0),"")</f>
        <v>0</v>
      </c>
      <c r="F293" s="126">
        <f>IF(ISNA(VLOOKUP($A293,DSSV!$A$7:$S$65536,IN_DTK!F$5,0))=FALSE,VLOOKUP($A293,DSSV!$A$7:$S$65536,IN_DTK!F$5,0),"")</f>
        <v>0</v>
      </c>
      <c r="G293" s="126">
        <f>IF(ISNA(VLOOKUP($A293,DSSV!$A$7:$S$65536,IN_DTK!G$5,0))=FALSE,VLOOKUP($A293,DSSV!$A$7:$S$65536,IN_DTK!G$5,0),"")</f>
        <v>0</v>
      </c>
      <c r="H293" s="126" t="str">
        <f>IF(ISNA(VLOOKUP($A293,DSSV!$A$7:$S$65536,IN_DTK!H$5,0))=FALSE,IF(H$8&lt;&gt;0,VLOOKUP($A293,DSSV!$A$7:$S$65536,IN_DTK!H$5,0),""),"")</f>
        <v/>
      </c>
      <c r="I293" s="126" t="str">
        <f>IF(ISNA(VLOOKUP($A293,DSSV!$A$7:$S$65536,IN_DTK!I$5,0))=FALSE,IF(I$8&lt;&gt;0,VLOOKUP($A293,DSSV!$A$7:$S$65536,IN_DTK!I$5,0),""),"")</f>
        <v/>
      </c>
      <c r="J293" s="126" t="str">
        <f>IF(ISNA(VLOOKUP($A293,DSSV!$A$7:$S$65536,IN_DTK!J$5,0))=FALSE,IF(J$8&lt;&gt;0,VLOOKUP($A293,DSSV!$A$7:$S$65536,IN_DTK!J$5,0),""),"")</f>
        <v/>
      </c>
      <c r="K293" s="126" t="str">
        <f>IF(ISNA(VLOOKUP($A293,DSSV!$A$7:$S$65536,IN_DTK!K$5,0))=FALSE,IF(K$8&lt;&gt;0,VLOOKUP($A293,DSSV!$A$7:$S$65536,IN_DTK!K$5,0),""),"")</f>
        <v/>
      </c>
      <c r="L293" s="126" t="str">
        <f>IF(ISNA(VLOOKUP($A293,DSSV!$A$7:$S$65536,IN_DTK!L$5,0))=FALSE,IF(L$8&lt;&gt;0,VLOOKUP($A293,DSSV!$A$7:$S$65536,IN_DTK!L$5,0),""),"")</f>
        <v/>
      </c>
      <c r="M293" s="126" t="str">
        <f>IF(ISNA(VLOOKUP($A293,DSSV!$A$7:$S$65536,IN_DTK!M$5,0))=FALSE,IF(M$8&lt;&gt;0,VLOOKUP($A293,DSSV!$A$7:$S$65536,IN_DTK!M$5,0),""),"")</f>
        <v/>
      </c>
      <c r="N293" s="126" t="str">
        <f>IF(ISNA(VLOOKUP($A293,DSSV!$A$7:$S$65536,IN_DTK!N$5,0))=FALSE,IF(N$8&lt;&gt;0,VLOOKUP($A293,DSSV!$A$7:$S$65536,IN_DTK!N$5,0),""),"")</f>
        <v/>
      </c>
      <c r="O293" s="126" t="str">
        <f>IF(ISNA(VLOOKUP($A293,DSSV!$A$7:$S$65536,IN_DTK!O$5,0))=FALSE,IF(O$8&lt;&gt;0,VLOOKUP($A293,DSSV!$A$7:$S$65536,IN_DTK!O$5,0),""),"")</f>
        <v/>
      </c>
      <c r="P293" s="126" t="str">
        <f>IF(ISNA(VLOOKUP($A293,DSSV!$A$7:$S$65536,IN_DTK!P$5,0))=FALSE,IF(P$8&lt;&gt;0,VLOOKUP($A293,DSSV!$A$7:$S$65536,IN_DTK!P$5,0),""),"")</f>
        <v/>
      </c>
      <c r="Q293" s="129">
        <f>IF(ISNA(VLOOKUP($A293,DSSV!$A$7:$S$65536,IN_DTK!Q$5,0))=FALSE,VLOOKUP($A293,DSSV!$A$7:$S$65536,IN_DTK!Q$5,0),"")</f>
        <v>0</v>
      </c>
      <c r="R293" s="130" t="str">
        <f>IF(ISNA(VLOOKUP($A293,DSSV!$A$7:$S$65536,IN_DTK!R$5,0))=FALSE,VLOOKUP($A293,DSSV!$A$7:$S$65536,IN_DTK!R$5,0),"")</f>
        <v>Không</v>
      </c>
      <c r="S293" s="131">
        <f>IF(ISNA(VLOOKUP($A293,DSSV!$A$7:$S$65536,IN_DTK!S$5,0))=FALSE,VLOOKUP($A293,DSSV!$A$7:$S$65536,IN_DTK!S$5,0),"")</f>
        <v>0</v>
      </c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</row>
    <row r="294" spans="1:55" s="125" customFormat="1" ht="20.100000000000001" customHeight="1">
      <c r="A294" s="123">
        <v>286</v>
      </c>
      <c r="B294" s="126">
        <v>286</v>
      </c>
      <c r="C294" s="126">
        <f>IF(ISNA(VLOOKUP($A294,DSSV!$A$7:$S$65536,IN_DTK!C$5,0))=FALSE,VLOOKUP($A294,DSSV!$A$7:$S$65536,IN_DTK!C$5,0),"")</f>
        <v>0</v>
      </c>
      <c r="D294" s="127">
        <f>IF(ISNA(VLOOKUP($A294,DSSV!$A$7:$S$65536,IN_DTK!D$5,0))=FALSE,VLOOKUP($A294,DSSV!$A$7:$S$65536,IN_DTK!D$5,0),"")</f>
        <v>0</v>
      </c>
      <c r="E294" s="128">
        <f>IF(ISNA(VLOOKUP($A294,DSSV!$A$7:$S$65536,IN_DTK!E$5,0))=FALSE,VLOOKUP($A294,DSSV!$A$7:$S$65536,IN_DTK!E$5,0),"")</f>
        <v>0</v>
      </c>
      <c r="F294" s="126">
        <f>IF(ISNA(VLOOKUP($A294,DSSV!$A$7:$S$65536,IN_DTK!F$5,0))=FALSE,VLOOKUP($A294,DSSV!$A$7:$S$65536,IN_DTK!F$5,0),"")</f>
        <v>0</v>
      </c>
      <c r="G294" s="126">
        <f>IF(ISNA(VLOOKUP($A294,DSSV!$A$7:$S$65536,IN_DTK!G$5,0))=FALSE,VLOOKUP($A294,DSSV!$A$7:$S$65536,IN_DTK!G$5,0),"")</f>
        <v>0</v>
      </c>
      <c r="H294" s="126" t="str">
        <f>IF(ISNA(VLOOKUP($A294,DSSV!$A$7:$S$65536,IN_DTK!H$5,0))=FALSE,IF(H$8&lt;&gt;0,VLOOKUP($A294,DSSV!$A$7:$S$65536,IN_DTK!H$5,0),""),"")</f>
        <v/>
      </c>
      <c r="I294" s="126" t="str">
        <f>IF(ISNA(VLOOKUP($A294,DSSV!$A$7:$S$65536,IN_DTK!I$5,0))=FALSE,IF(I$8&lt;&gt;0,VLOOKUP($A294,DSSV!$A$7:$S$65536,IN_DTK!I$5,0),""),"")</f>
        <v/>
      </c>
      <c r="J294" s="126" t="str">
        <f>IF(ISNA(VLOOKUP($A294,DSSV!$A$7:$S$65536,IN_DTK!J$5,0))=FALSE,IF(J$8&lt;&gt;0,VLOOKUP($A294,DSSV!$A$7:$S$65536,IN_DTK!J$5,0),""),"")</f>
        <v/>
      </c>
      <c r="K294" s="126" t="str">
        <f>IF(ISNA(VLOOKUP($A294,DSSV!$A$7:$S$65536,IN_DTK!K$5,0))=FALSE,IF(K$8&lt;&gt;0,VLOOKUP($A294,DSSV!$A$7:$S$65536,IN_DTK!K$5,0),""),"")</f>
        <v/>
      </c>
      <c r="L294" s="126" t="str">
        <f>IF(ISNA(VLOOKUP($A294,DSSV!$A$7:$S$65536,IN_DTK!L$5,0))=FALSE,IF(L$8&lt;&gt;0,VLOOKUP($A294,DSSV!$A$7:$S$65536,IN_DTK!L$5,0),""),"")</f>
        <v/>
      </c>
      <c r="M294" s="126" t="str">
        <f>IF(ISNA(VLOOKUP($A294,DSSV!$A$7:$S$65536,IN_DTK!M$5,0))=FALSE,IF(M$8&lt;&gt;0,VLOOKUP($A294,DSSV!$A$7:$S$65536,IN_DTK!M$5,0),""),"")</f>
        <v/>
      </c>
      <c r="N294" s="126" t="str">
        <f>IF(ISNA(VLOOKUP($A294,DSSV!$A$7:$S$65536,IN_DTK!N$5,0))=FALSE,IF(N$8&lt;&gt;0,VLOOKUP($A294,DSSV!$A$7:$S$65536,IN_DTK!N$5,0),""),"")</f>
        <v/>
      </c>
      <c r="O294" s="126" t="str">
        <f>IF(ISNA(VLOOKUP($A294,DSSV!$A$7:$S$65536,IN_DTK!O$5,0))=FALSE,IF(O$8&lt;&gt;0,VLOOKUP($A294,DSSV!$A$7:$S$65536,IN_DTK!O$5,0),""),"")</f>
        <v/>
      </c>
      <c r="P294" s="126" t="str">
        <f>IF(ISNA(VLOOKUP($A294,DSSV!$A$7:$S$65536,IN_DTK!P$5,0))=FALSE,IF(P$8&lt;&gt;0,VLOOKUP($A294,DSSV!$A$7:$S$65536,IN_DTK!P$5,0),""),"")</f>
        <v/>
      </c>
      <c r="Q294" s="129">
        <f>IF(ISNA(VLOOKUP($A294,DSSV!$A$7:$S$65536,IN_DTK!Q$5,0))=FALSE,VLOOKUP($A294,DSSV!$A$7:$S$65536,IN_DTK!Q$5,0),"")</f>
        <v>0</v>
      </c>
      <c r="R294" s="130" t="str">
        <f>IF(ISNA(VLOOKUP($A294,DSSV!$A$7:$S$65536,IN_DTK!R$5,0))=FALSE,VLOOKUP($A294,DSSV!$A$7:$S$65536,IN_DTK!R$5,0),"")</f>
        <v>Không</v>
      </c>
      <c r="S294" s="131">
        <f>IF(ISNA(VLOOKUP($A294,DSSV!$A$7:$S$65536,IN_DTK!S$5,0))=FALSE,VLOOKUP($A294,DSSV!$A$7:$S$65536,IN_DTK!S$5,0),"")</f>
        <v>0</v>
      </c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</row>
    <row r="295" spans="1:55" s="125" customFormat="1" ht="20.100000000000001" customHeight="1">
      <c r="A295" s="123">
        <v>287</v>
      </c>
      <c r="B295" s="126">
        <v>287</v>
      </c>
      <c r="C295" s="126">
        <f>IF(ISNA(VLOOKUP($A295,DSSV!$A$7:$S$65536,IN_DTK!C$5,0))=FALSE,VLOOKUP($A295,DSSV!$A$7:$S$65536,IN_DTK!C$5,0),"")</f>
        <v>0</v>
      </c>
      <c r="D295" s="127">
        <f>IF(ISNA(VLOOKUP($A295,DSSV!$A$7:$S$65536,IN_DTK!D$5,0))=FALSE,VLOOKUP($A295,DSSV!$A$7:$S$65536,IN_DTK!D$5,0),"")</f>
        <v>0</v>
      </c>
      <c r="E295" s="128">
        <f>IF(ISNA(VLOOKUP($A295,DSSV!$A$7:$S$65536,IN_DTK!E$5,0))=FALSE,VLOOKUP($A295,DSSV!$A$7:$S$65536,IN_DTK!E$5,0),"")</f>
        <v>0</v>
      </c>
      <c r="F295" s="126">
        <f>IF(ISNA(VLOOKUP($A295,DSSV!$A$7:$S$65536,IN_DTK!F$5,0))=FALSE,VLOOKUP($A295,DSSV!$A$7:$S$65536,IN_DTK!F$5,0),"")</f>
        <v>0</v>
      </c>
      <c r="G295" s="126">
        <f>IF(ISNA(VLOOKUP($A295,DSSV!$A$7:$S$65536,IN_DTK!G$5,0))=FALSE,VLOOKUP($A295,DSSV!$A$7:$S$65536,IN_DTK!G$5,0),"")</f>
        <v>0</v>
      </c>
      <c r="H295" s="126" t="str">
        <f>IF(ISNA(VLOOKUP($A295,DSSV!$A$7:$S$65536,IN_DTK!H$5,0))=FALSE,IF(H$8&lt;&gt;0,VLOOKUP($A295,DSSV!$A$7:$S$65536,IN_DTK!H$5,0),""),"")</f>
        <v/>
      </c>
      <c r="I295" s="126" t="str">
        <f>IF(ISNA(VLOOKUP($A295,DSSV!$A$7:$S$65536,IN_DTK!I$5,0))=FALSE,IF(I$8&lt;&gt;0,VLOOKUP($A295,DSSV!$A$7:$S$65536,IN_DTK!I$5,0),""),"")</f>
        <v/>
      </c>
      <c r="J295" s="126" t="str">
        <f>IF(ISNA(VLOOKUP($A295,DSSV!$A$7:$S$65536,IN_DTK!J$5,0))=FALSE,IF(J$8&lt;&gt;0,VLOOKUP($A295,DSSV!$A$7:$S$65536,IN_DTK!J$5,0),""),"")</f>
        <v/>
      </c>
      <c r="K295" s="126" t="str">
        <f>IF(ISNA(VLOOKUP($A295,DSSV!$A$7:$S$65536,IN_DTK!K$5,0))=FALSE,IF(K$8&lt;&gt;0,VLOOKUP($A295,DSSV!$A$7:$S$65536,IN_DTK!K$5,0),""),"")</f>
        <v/>
      </c>
      <c r="L295" s="126" t="str">
        <f>IF(ISNA(VLOOKUP($A295,DSSV!$A$7:$S$65536,IN_DTK!L$5,0))=FALSE,IF(L$8&lt;&gt;0,VLOOKUP($A295,DSSV!$A$7:$S$65536,IN_DTK!L$5,0),""),"")</f>
        <v/>
      </c>
      <c r="M295" s="126" t="str">
        <f>IF(ISNA(VLOOKUP($A295,DSSV!$A$7:$S$65536,IN_DTK!M$5,0))=FALSE,IF(M$8&lt;&gt;0,VLOOKUP($A295,DSSV!$A$7:$S$65536,IN_DTK!M$5,0),""),"")</f>
        <v/>
      </c>
      <c r="N295" s="126" t="str">
        <f>IF(ISNA(VLOOKUP($A295,DSSV!$A$7:$S$65536,IN_DTK!N$5,0))=FALSE,IF(N$8&lt;&gt;0,VLOOKUP($A295,DSSV!$A$7:$S$65536,IN_DTK!N$5,0),""),"")</f>
        <v/>
      </c>
      <c r="O295" s="126" t="str">
        <f>IF(ISNA(VLOOKUP($A295,DSSV!$A$7:$S$65536,IN_DTK!O$5,0))=FALSE,IF(O$8&lt;&gt;0,VLOOKUP($A295,DSSV!$A$7:$S$65536,IN_DTK!O$5,0),""),"")</f>
        <v/>
      </c>
      <c r="P295" s="126" t="str">
        <f>IF(ISNA(VLOOKUP($A295,DSSV!$A$7:$S$65536,IN_DTK!P$5,0))=FALSE,IF(P$8&lt;&gt;0,VLOOKUP($A295,DSSV!$A$7:$S$65536,IN_DTK!P$5,0),""),"")</f>
        <v/>
      </c>
      <c r="Q295" s="129">
        <f>IF(ISNA(VLOOKUP($A295,DSSV!$A$7:$S$65536,IN_DTK!Q$5,0))=FALSE,VLOOKUP($A295,DSSV!$A$7:$S$65536,IN_DTK!Q$5,0),"")</f>
        <v>0</v>
      </c>
      <c r="R295" s="130" t="str">
        <f>IF(ISNA(VLOOKUP($A295,DSSV!$A$7:$S$65536,IN_DTK!R$5,0))=FALSE,VLOOKUP($A295,DSSV!$A$7:$S$65536,IN_DTK!R$5,0),"")</f>
        <v>Không</v>
      </c>
      <c r="S295" s="131">
        <f>IF(ISNA(VLOOKUP($A295,DSSV!$A$7:$S$65536,IN_DTK!S$5,0))=FALSE,VLOOKUP($A295,DSSV!$A$7:$S$65536,IN_DTK!S$5,0),"")</f>
        <v>0</v>
      </c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</row>
    <row r="296" spans="1:55" s="125" customFormat="1" ht="20.100000000000001" customHeight="1">
      <c r="A296" s="123">
        <v>288</v>
      </c>
      <c r="B296" s="126">
        <v>288</v>
      </c>
      <c r="C296" s="126">
        <f>IF(ISNA(VLOOKUP($A296,DSSV!$A$7:$S$65536,IN_DTK!C$5,0))=FALSE,VLOOKUP($A296,DSSV!$A$7:$S$65536,IN_DTK!C$5,0),"")</f>
        <v>0</v>
      </c>
      <c r="D296" s="127">
        <f>IF(ISNA(VLOOKUP($A296,DSSV!$A$7:$S$65536,IN_DTK!D$5,0))=FALSE,VLOOKUP($A296,DSSV!$A$7:$S$65536,IN_DTK!D$5,0),"")</f>
        <v>0</v>
      </c>
      <c r="E296" s="128">
        <f>IF(ISNA(VLOOKUP($A296,DSSV!$A$7:$S$65536,IN_DTK!E$5,0))=FALSE,VLOOKUP($A296,DSSV!$A$7:$S$65536,IN_DTK!E$5,0),"")</f>
        <v>0</v>
      </c>
      <c r="F296" s="126">
        <f>IF(ISNA(VLOOKUP($A296,DSSV!$A$7:$S$65536,IN_DTK!F$5,0))=FALSE,VLOOKUP($A296,DSSV!$A$7:$S$65536,IN_DTK!F$5,0),"")</f>
        <v>0</v>
      </c>
      <c r="G296" s="126">
        <f>IF(ISNA(VLOOKUP($A296,DSSV!$A$7:$S$65536,IN_DTK!G$5,0))=FALSE,VLOOKUP($A296,DSSV!$A$7:$S$65536,IN_DTK!G$5,0),"")</f>
        <v>0</v>
      </c>
      <c r="H296" s="126" t="str">
        <f>IF(ISNA(VLOOKUP($A296,DSSV!$A$7:$S$65536,IN_DTK!H$5,0))=FALSE,IF(H$8&lt;&gt;0,VLOOKUP($A296,DSSV!$A$7:$S$65536,IN_DTK!H$5,0),""),"")</f>
        <v/>
      </c>
      <c r="I296" s="126" t="str">
        <f>IF(ISNA(VLOOKUP($A296,DSSV!$A$7:$S$65536,IN_DTK!I$5,0))=FALSE,IF(I$8&lt;&gt;0,VLOOKUP($A296,DSSV!$A$7:$S$65536,IN_DTK!I$5,0),""),"")</f>
        <v/>
      </c>
      <c r="J296" s="126" t="str">
        <f>IF(ISNA(VLOOKUP($A296,DSSV!$A$7:$S$65536,IN_DTK!J$5,0))=FALSE,IF(J$8&lt;&gt;0,VLOOKUP($A296,DSSV!$A$7:$S$65536,IN_DTK!J$5,0),""),"")</f>
        <v/>
      </c>
      <c r="K296" s="126" t="str">
        <f>IF(ISNA(VLOOKUP($A296,DSSV!$A$7:$S$65536,IN_DTK!K$5,0))=FALSE,IF(K$8&lt;&gt;0,VLOOKUP($A296,DSSV!$A$7:$S$65536,IN_DTK!K$5,0),""),"")</f>
        <v/>
      </c>
      <c r="L296" s="126" t="str">
        <f>IF(ISNA(VLOOKUP($A296,DSSV!$A$7:$S$65536,IN_DTK!L$5,0))=FALSE,IF(L$8&lt;&gt;0,VLOOKUP($A296,DSSV!$A$7:$S$65536,IN_DTK!L$5,0),""),"")</f>
        <v/>
      </c>
      <c r="M296" s="126" t="str">
        <f>IF(ISNA(VLOOKUP($A296,DSSV!$A$7:$S$65536,IN_DTK!M$5,0))=FALSE,IF(M$8&lt;&gt;0,VLOOKUP($A296,DSSV!$A$7:$S$65536,IN_DTK!M$5,0),""),"")</f>
        <v/>
      </c>
      <c r="N296" s="126" t="str">
        <f>IF(ISNA(VLOOKUP($A296,DSSV!$A$7:$S$65536,IN_DTK!N$5,0))=FALSE,IF(N$8&lt;&gt;0,VLOOKUP($A296,DSSV!$A$7:$S$65536,IN_DTK!N$5,0),""),"")</f>
        <v/>
      </c>
      <c r="O296" s="126" t="str">
        <f>IF(ISNA(VLOOKUP($A296,DSSV!$A$7:$S$65536,IN_DTK!O$5,0))=FALSE,IF(O$8&lt;&gt;0,VLOOKUP($A296,DSSV!$A$7:$S$65536,IN_DTK!O$5,0),""),"")</f>
        <v/>
      </c>
      <c r="P296" s="126" t="str">
        <f>IF(ISNA(VLOOKUP($A296,DSSV!$A$7:$S$65536,IN_DTK!P$5,0))=FALSE,IF(P$8&lt;&gt;0,VLOOKUP($A296,DSSV!$A$7:$S$65536,IN_DTK!P$5,0),""),"")</f>
        <v/>
      </c>
      <c r="Q296" s="129">
        <f>IF(ISNA(VLOOKUP($A296,DSSV!$A$7:$S$65536,IN_DTK!Q$5,0))=FALSE,VLOOKUP($A296,DSSV!$A$7:$S$65536,IN_DTK!Q$5,0),"")</f>
        <v>0</v>
      </c>
      <c r="R296" s="130" t="str">
        <f>IF(ISNA(VLOOKUP($A296,DSSV!$A$7:$S$65536,IN_DTK!R$5,0))=FALSE,VLOOKUP($A296,DSSV!$A$7:$S$65536,IN_DTK!R$5,0),"")</f>
        <v>Không</v>
      </c>
      <c r="S296" s="131">
        <f>IF(ISNA(VLOOKUP($A296,DSSV!$A$7:$S$65536,IN_DTK!S$5,0))=FALSE,VLOOKUP($A296,DSSV!$A$7:$S$65536,IN_DTK!S$5,0),"")</f>
        <v>0</v>
      </c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</row>
    <row r="297" spans="1:55" s="125" customFormat="1" ht="20.100000000000001" customHeight="1">
      <c r="A297" s="123">
        <v>289</v>
      </c>
      <c r="B297" s="126">
        <v>289</v>
      </c>
      <c r="C297" s="126">
        <f>IF(ISNA(VLOOKUP($A297,DSSV!$A$7:$S$65536,IN_DTK!C$5,0))=FALSE,VLOOKUP($A297,DSSV!$A$7:$S$65536,IN_DTK!C$5,0),"")</f>
        <v>0</v>
      </c>
      <c r="D297" s="127">
        <f>IF(ISNA(VLOOKUP($A297,DSSV!$A$7:$S$65536,IN_DTK!D$5,0))=FALSE,VLOOKUP($A297,DSSV!$A$7:$S$65536,IN_DTK!D$5,0),"")</f>
        <v>0</v>
      </c>
      <c r="E297" s="128">
        <f>IF(ISNA(VLOOKUP($A297,DSSV!$A$7:$S$65536,IN_DTK!E$5,0))=FALSE,VLOOKUP($A297,DSSV!$A$7:$S$65536,IN_DTK!E$5,0),"")</f>
        <v>0</v>
      </c>
      <c r="F297" s="126">
        <f>IF(ISNA(VLOOKUP($A297,DSSV!$A$7:$S$65536,IN_DTK!F$5,0))=FALSE,VLOOKUP($A297,DSSV!$A$7:$S$65536,IN_DTK!F$5,0),"")</f>
        <v>0</v>
      </c>
      <c r="G297" s="126">
        <f>IF(ISNA(VLOOKUP($A297,DSSV!$A$7:$S$65536,IN_DTK!G$5,0))=FALSE,VLOOKUP($A297,DSSV!$A$7:$S$65536,IN_DTK!G$5,0),"")</f>
        <v>0</v>
      </c>
      <c r="H297" s="126" t="str">
        <f>IF(ISNA(VLOOKUP($A297,DSSV!$A$7:$S$65536,IN_DTK!H$5,0))=FALSE,IF(H$8&lt;&gt;0,VLOOKUP($A297,DSSV!$A$7:$S$65536,IN_DTK!H$5,0),""),"")</f>
        <v/>
      </c>
      <c r="I297" s="126" t="str">
        <f>IF(ISNA(VLOOKUP($A297,DSSV!$A$7:$S$65536,IN_DTK!I$5,0))=FALSE,IF(I$8&lt;&gt;0,VLOOKUP($A297,DSSV!$A$7:$S$65536,IN_DTK!I$5,0),""),"")</f>
        <v/>
      </c>
      <c r="J297" s="126" t="str">
        <f>IF(ISNA(VLOOKUP($A297,DSSV!$A$7:$S$65536,IN_DTK!J$5,0))=FALSE,IF(J$8&lt;&gt;0,VLOOKUP($A297,DSSV!$A$7:$S$65536,IN_DTK!J$5,0),""),"")</f>
        <v/>
      </c>
      <c r="K297" s="126" t="str">
        <f>IF(ISNA(VLOOKUP($A297,DSSV!$A$7:$S$65536,IN_DTK!K$5,0))=FALSE,IF(K$8&lt;&gt;0,VLOOKUP($A297,DSSV!$A$7:$S$65536,IN_DTK!K$5,0),""),"")</f>
        <v/>
      </c>
      <c r="L297" s="126" t="str">
        <f>IF(ISNA(VLOOKUP($A297,DSSV!$A$7:$S$65536,IN_DTK!L$5,0))=FALSE,IF(L$8&lt;&gt;0,VLOOKUP($A297,DSSV!$A$7:$S$65536,IN_DTK!L$5,0),""),"")</f>
        <v/>
      </c>
      <c r="M297" s="126" t="str">
        <f>IF(ISNA(VLOOKUP($A297,DSSV!$A$7:$S$65536,IN_DTK!M$5,0))=FALSE,IF(M$8&lt;&gt;0,VLOOKUP($A297,DSSV!$A$7:$S$65536,IN_DTK!M$5,0),""),"")</f>
        <v/>
      </c>
      <c r="N297" s="126" t="str">
        <f>IF(ISNA(VLOOKUP($A297,DSSV!$A$7:$S$65536,IN_DTK!N$5,0))=FALSE,IF(N$8&lt;&gt;0,VLOOKUP($A297,DSSV!$A$7:$S$65536,IN_DTK!N$5,0),""),"")</f>
        <v/>
      </c>
      <c r="O297" s="126" t="str">
        <f>IF(ISNA(VLOOKUP($A297,DSSV!$A$7:$S$65536,IN_DTK!O$5,0))=FALSE,IF(O$8&lt;&gt;0,VLOOKUP($A297,DSSV!$A$7:$S$65536,IN_DTK!O$5,0),""),"")</f>
        <v/>
      </c>
      <c r="P297" s="126" t="str">
        <f>IF(ISNA(VLOOKUP($A297,DSSV!$A$7:$S$65536,IN_DTK!P$5,0))=FALSE,IF(P$8&lt;&gt;0,VLOOKUP($A297,DSSV!$A$7:$S$65536,IN_DTK!P$5,0),""),"")</f>
        <v/>
      </c>
      <c r="Q297" s="129">
        <f>IF(ISNA(VLOOKUP($A297,DSSV!$A$7:$S$65536,IN_DTK!Q$5,0))=FALSE,VLOOKUP($A297,DSSV!$A$7:$S$65536,IN_DTK!Q$5,0),"")</f>
        <v>0</v>
      </c>
      <c r="R297" s="130" t="str">
        <f>IF(ISNA(VLOOKUP($A297,DSSV!$A$7:$S$65536,IN_DTK!R$5,0))=FALSE,VLOOKUP($A297,DSSV!$A$7:$S$65536,IN_DTK!R$5,0),"")</f>
        <v>Không</v>
      </c>
      <c r="S297" s="131">
        <f>IF(ISNA(VLOOKUP($A297,DSSV!$A$7:$S$65536,IN_DTK!S$5,0))=FALSE,VLOOKUP($A297,DSSV!$A$7:$S$65536,IN_DTK!S$5,0),"")</f>
        <v>0</v>
      </c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</row>
    <row r="298" spans="1:55" s="125" customFormat="1" ht="20.100000000000001" customHeight="1">
      <c r="A298" s="123">
        <v>290</v>
      </c>
      <c r="B298" s="126">
        <v>290</v>
      </c>
      <c r="C298" s="126">
        <f>IF(ISNA(VLOOKUP($A298,DSSV!$A$7:$S$65536,IN_DTK!C$5,0))=FALSE,VLOOKUP($A298,DSSV!$A$7:$S$65536,IN_DTK!C$5,0),"")</f>
        <v>0</v>
      </c>
      <c r="D298" s="127">
        <f>IF(ISNA(VLOOKUP($A298,DSSV!$A$7:$S$65536,IN_DTK!D$5,0))=FALSE,VLOOKUP($A298,DSSV!$A$7:$S$65536,IN_DTK!D$5,0),"")</f>
        <v>0</v>
      </c>
      <c r="E298" s="128">
        <f>IF(ISNA(VLOOKUP($A298,DSSV!$A$7:$S$65536,IN_DTK!E$5,0))=FALSE,VLOOKUP($A298,DSSV!$A$7:$S$65536,IN_DTK!E$5,0),"")</f>
        <v>0</v>
      </c>
      <c r="F298" s="126">
        <f>IF(ISNA(VLOOKUP($A298,DSSV!$A$7:$S$65536,IN_DTK!F$5,0))=FALSE,VLOOKUP($A298,DSSV!$A$7:$S$65536,IN_DTK!F$5,0),"")</f>
        <v>0</v>
      </c>
      <c r="G298" s="126">
        <f>IF(ISNA(VLOOKUP($A298,DSSV!$A$7:$S$65536,IN_DTK!G$5,0))=FALSE,VLOOKUP($A298,DSSV!$A$7:$S$65536,IN_DTK!G$5,0),"")</f>
        <v>0</v>
      </c>
      <c r="H298" s="126" t="str">
        <f>IF(ISNA(VLOOKUP($A298,DSSV!$A$7:$S$65536,IN_DTK!H$5,0))=FALSE,IF(H$8&lt;&gt;0,VLOOKUP($A298,DSSV!$A$7:$S$65536,IN_DTK!H$5,0),""),"")</f>
        <v/>
      </c>
      <c r="I298" s="126" t="str">
        <f>IF(ISNA(VLOOKUP($A298,DSSV!$A$7:$S$65536,IN_DTK!I$5,0))=FALSE,IF(I$8&lt;&gt;0,VLOOKUP($A298,DSSV!$A$7:$S$65536,IN_DTK!I$5,0),""),"")</f>
        <v/>
      </c>
      <c r="J298" s="126" t="str">
        <f>IF(ISNA(VLOOKUP($A298,DSSV!$A$7:$S$65536,IN_DTK!J$5,0))=FALSE,IF(J$8&lt;&gt;0,VLOOKUP($A298,DSSV!$A$7:$S$65536,IN_DTK!J$5,0),""),"")</f>
        <v/>
      </c>
      <c r="K298" s="126" t="str">
        <f>IF(ISNA(VLOOKUP($A298,DSSV!$A$7:$S$65536,IN_DTK!K$5,0))=FALSE,IF(K$8&lt;&gt;0,VLOOKUP($A298,DSSV!$A$7:$S$65536,IN_DTK!K$5,0),""),"")</f>
        <v/>
      </c>
      <c r="L298" s="126" t="str">
        <f>IF(ISNA(VLOOKUP($A298,DSSV!$A$7:$S$65536,IN_DTK!L$5,0))=FALSE,IF(L$8&lt;&gt;0,VLOOKUP($A298,DSSV!$A$7:$S$65536,IN_DTK!L$5,0),""),"")</f>
        <v/>
      </c>
      <c r="M298" s="126" t="str">
        <f>IF(ISNA(VLOOKUP($A298,DSSV!$A$7:$S$65536,IN_DTK!M$5,0))=FALSE,IF(M$8&lt;&gt;0,VLOOKUP($A298,DSSV!$A$7:$S$65536,IN_DTK!M$5,0),""),"")</f>
        <v/>
      </c>
      <c r="N298" s="126" t="str">
        <f>IF(ISNA(VLOOKUP($A298,DSSV!$A$7:$S$65536,IN_DTK!N$5,0))=FALSE,IF(N$8&lt;&gt;0,VLOOKUP($A298,DSSV!$A$7:$S$65536,IN_DTK!N$5,0),""),"")</f>
        <v/>
      </c>
      <c r="O298" s="126" t="str">
        <f>IF(ISNA(VLOOKUP($A298,DSSV!$A$7:$S$65536,IN_DTK!O$5,0))=FALSE,IF(O$8&lt;&gt;0,VLOOKUP($A298,DSSV!$A$7:$S$65536,IN_DTK!O$5,0),""),"")</f>
        <v/>
      </c>
      <c r="P298" s="126" t="str">
        <f>IF(ISNA(VLOOKUP($A298,DSSV!$A$7:$S$65536,IN_DTK!P$5,0))=FALSE,IF(P$8&lt;&gt;0,VLOOKUP($A298,DSSV!$A$7:$S$65536,IN_DTK!P$5,0),""),"")</f>
        <v/>
      </c>
      <c r="Q298" s="129">
        <f>IF(ISNA(VLOOKUP($A298,DSSV!$A$7:$S$65536,IN_DTK!Q$5,0))=FALSE,VLOOKUP($A298,DSSV!$A$7:$S$65536,IN_DTK!Q$5,0),"")</f>
        <v>0</v>
      </c>
      <c r="R298" s="130" t="str">
        <f>IF(ISNA(VLOOKUP($A298,DSSV!$A$7:$S$65536,IN_DTK!R$5,0))=FALSE,VLOOKUP($A298,DSSV!$A$7:$S$65536,IN_DTK!R$5,0),"")</f>
        <v>Không</v>
      </c>
      <c r="S298" s="131">
        <f>IF(ISNA(VLOOKUP($A298,DSSV!$A$7:$S$65536,IN_DTK!S$5,0))=FALSE,VLOOKUP($A298,DSSV!$A$7:$S$65536,IN_DTK!S$5,0),"")</f>
        <v>0</v>
      </c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</row>
    <row r="299" spans="1:55" s="125" customFormat="1" ht="20.100000000000001" customHeight="1">
      <c r="A299" s="123">
        <v>291</v>
      </c>
      <c r="B299" s="126">
        <v>291</v>
      </c>
      <c r="C299" s="126">
        <f>IF(ISNA(VLOOKUP($A299,DSSV!$A$7:$S$65536,IN_DTK!C$5,0))=FALSE,VLOOKUP($A299,DSSV!$A$7:$S$65536,IN_DTK!C$5,0),"")</f>
        <v>0</v>
      </c>
      <c r="D299" s="127">
        <f>IF(ISNA(VLOOKUP($A299,DSSV!$A$7:$S$65536,IN_DTK!D$5,0))=FALSE,VLOOKUP($A299,DSSV!$A$7:$S$65536,IN_DTK!D$5,0),"")</f>
        <v>0</v>
      </c>
      <c r="E299" s="128">
        <f>IF(ISNA(VLOOKUP($A299,DSSV!$A$7:$S$65536,IN_DTK!E$5,0))=FALSE,VLOOKUP($A299,DSSV!$A$7:$S$65536,IN_DTK!E$5,0),"")</f>
        <v>0</v>
      </c>
      <c r="F299" s="126">
        <f>IF(ISNA(VLOOKUP($A299,DSSV!$A$7:$S$65536,IN_DTK!F$5,0))=FALSE,VLOOKUP($A299,DSSV!$A$7:$S$65536,IN_DTK!F$5,0),"")</f>
        <v>0</v>
      </c>
      <c r="G299" s="126">
        <f>IF(ISNA(VLOOKUP($A299,DSSV!$A$7:$S$65536,IN_DTK!G$5,0))=FALSE,VLOOKUP($A299,DSSV!$A$7:$S$65536,IN_DTK!G$5,0),"")</f>
        <v>0</v>
      </c>
      <c r="H299" s="126" t="str">
        <f>IF(ISNA(VLOOKUP($A299,DSSV!$A$7:$S$65536,IN_DTK!H$5,0))=FALSE,IF(H$8&lt;&gt;0,VLOOKUP($A299,DSSV!$A$7:$S$65536,IN_DTK!H$5,0),""),"")</f>
        <v/>
      </c>
      <c r="I299" s="126" t="str">
        <f>IF(ISNA(VLOOKUP($A299,DSSV!$A$7:$S$65536,IN_DTK!I$5,0))=FALSE,IF(I$8&lt;&gt;0,VLOOKUP($A299,DSSV!$A$7:$S$65536,IN_DTK!I$5,0),""),"")</f>
        <v/>
      </c>
      <c r="J299" s="126" t="str">
        <f>IF(ISNA(VLOOKUP($A299,DSSV!$A$7:$S$65536,IN_DTK!J$5,0))=FALSE,IF(J$8&lt;&gt;0,VLOOKUP($A299,DSSV!$A$7:$S$65536,IN_DTK!J$5,0),""),"")</f>
        <v/>
      </c>
      <c r="K299" s="126" t="str">
        <f>IF(ISNA(VLOOKUP($A299,DSSV!$A$7:$S$65536,IN_DTK!K$5,0))=FALSE,IF(K$8&lt;&gt;0,VLOOKUP($A299,DSSV!$A$7:$S$65536,IN_DTK!K$5,0),""),"")</f>
        <v/>
      </c>
      <c r="L299" s="126" t="str">
        <f>IF(ISNA(VLOOKUP($A299,DSSV!$A$7:$S$65536,IN_DTK!L$5,0))=FALSE,IF(L$8&lt;&gt;0,VLOOKUP($A299,DSSV!$A$7:$S$65536,IN_DTK!L$5,0),""),"")</f>
        <v/>
      </c>
      <c r="M299" s="126" t="str">
        <f>IF(ISNA(VLOOKUP($A299,DSSV!$A$7:$S$65536,IN_DTK!M$5,0))=FALSE,IF(M$8&lt;&gt;0,VLOOKUP($A299,DSSV!$A$7:$S$65536,IN_DTK!M$5,0),""),"")</f>
        <v/>
      </c>
      <c r="N299" s="126" t="str">
        <f>IF(ISNA(VLOOKUP($A299,DSSV!$A$7:$S$65536,IN_DTK!N$5,0))=FALSE,IF(N$8&lt;&gt;0,VLOOKUP($A299,DSSV!$A$7:$S$65536,IN_DTK!N$5,0),""),"")</f>
        <v/>
      </c>
      <c r="O299" s="126" t="str">
        <f>IF(ISNA(VLOOKUP($A299,DSSV!$A$7:$S$65536,IN_DTK!O$5,0))=FALSE,IF(O$8&lt;&gt;0,VLOOKUP($A299,DSSV!$A$7:$S$65536,IN_DTK!O$5,0),""),"")</f>
        <v/>
      </c>
      <c r="P299" s="126" t="str">
        <f>IF(ISNA(VLOOKUP($A299,DSSV!$A$7:$S$65536,IN_DTK!P$5,0))=FALSE,IF(P$8&lt;&gt;0,VLOOKUP($A299,DSSV!$A$7:$S$65536,IN_DTK!P$5,0),""),"")</f>
        <v/>
      </c>
      <c r="Q299" s="129">
        <f>IF(ISNA(VLOOKUP($A299,DSSV!$A$7:$S$65536,IN_DTK!Q$5,0))=FALSE,VLOOKUP($A299,DSSV!$A$7:$S$65536,IN_DTK!Q$5,0),"")</f>
        <v>0</v>
      </c>
      <c r="R299" s="130" t="str">
        <f>IF(ISNA(VLOOKUP($A299,DSSV!$A$7:$S$65536,IN_DTK!R$5,0))=FALSE,VLOOKUP($A299,DSSV!$A$7:$S$65536,IN_DTK!R$5,0),"")</f>
        <v>Không</v>
      </c>
      <c r="S299" s="131">
        <f>IF(ISNA(VLOOKUP($A299,DSSV!$A$7:$S$65536,IN_DTK!S$5,0))=FALSE,VLOOKUP($A299,DSSV!$A$7:$S$65536,IN_DTK!S$5,0),"")</f>
        <v>0</v>
      </c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</row>
    <row r="300" spans="1:55" s="125" customFormat="1" ht="20.100000000000001" customHeight="1">
      <c r="A300" s="123">
        <v>292</v>
      </c>
      <c r="B300" s="126">
        <v>292</v>
      </c>
      <c r="C300" s="126">
        <f>IF(ISNA(VLOOKUP($A300,DSSV!$A$7:$S$65536,IN_DTK!C$5,0))=FALSE,VLOOKUP($A300,DSSV!$A$7:$S$65536,IN_DTK!C$5,0),"")</f>
        <v>0</v>
      </c>
      <c r="D300" s="127">
        <f>IF(ISNA(VLOOKUP($A300,DSSV!$A$7:$S$65536,IN_DTK!D$5,0))=FALSE,VLOOKUP($A300,DSSV!$A$7:$S$65536,IN_DTK!D$5,0),"")</f>
        <v>0</v>
      </c>
      <c r="E300" s="128">
        <f>IF(ISNA(VLOOKUP($A300,DSSV!$A$7:$S$65536,IN_DTK!E$5,0))=FALSE,VLOOKUP($A300,DSSV!$A$7:$S$65536,IN_DTK!E$5,0),"")</f>
        <v>0</v>
      </c>
      <c r="F300" s="126">
        <f>IF(ISNA(VLOOKUP($A300,DSSV!$A$7:$S$65536,IN_DTK!F$5,0))=FALSE,VLOOKUP($A300,DSSV!$A$7:$S$65536,IN_DTK!F$5,0),"")</f>
        <v>0</v>
      </c>
      <c r="G300" s="126">
        <f>IF(ISNA(VLOOKUP($A300,DSSV!$A$7:$S$65536,IN_DTK!G$5,0))=FALSE,VLOOKUP($A300,DSSV!$A$7:$S$65536,IN_DTK!G$5,0),"")</f>
        <v>0</v>
      </c>
      <c r="H300" s="126" t="str">
        <f>IF(ISNA(VLOOKUP($A300,DSSV!$A$7:$S$65536,IN_DTK!H$5,0))=FALSE,IF(H$8&lt;&gt;0,VLOOKUP($A300,DSSV!$A$7:$S$65536,IN_DTK!H$5,0),""),"")</f>
        <v/>
      </c>
      <c r="I300" s="126" t="str">
        <f>IF(ISNA(VLOOKUP($A300,DSSV!$A$7:$S$65536,IN_DTK!I$5,0))=FALSE,IF(I$8&lt;&gt;0,VLOOKUP($A300,DSSV!$A$7:$S$65536,IN_DTK!I$5,0),""),"")</f>
        <v/>
      </c>
      <c r="J300" s="126" t="str">
        <f>IF(ISNA(VLOOKUP($A300,DSSV!$A$7:$S$65536,IN_DTK!J$5,0))=FALSE,IF(J$8&lt;&gt;0,VLOOKUP($A300,DSSV!$A$7:$S$65536,IN_DTK!J$5,0),""),"")</f>
        <v/>
      </c>
      <c r="K300" s="126" t="str">
        <f>IF(ISNA(VLOOKUP($A300,DSSV!$A$7:$S$65536,IN_DTK!K$5,0))=FALSE,IF(K$8&lt;&gt;0,VLOOKUP($A300,DSSV!$A$7:$S$65536,IN_DTK!K$5,0),""),"")</f>
        <v/>
      </c>
      <c r="L300" s="126" t="str">
        <f>IF(ISNA(VLOOKUP($A300,DSSV!$A$7:$S$65536,IN_DTK!L$5,0))=FALSE,IF(L$8&lt;&gt;0,VLOOKUP($A300,DSSV!$A$7:$S$65536,IN_DTK!L$5,0),""),"")</f>
        <v/>
      </c>
      <c r="M300" s="126" t="str">
        <f>IF(ISNA(VLOOKUP($A300,DSSV!$A$7:$S$65536,IN_DTK!M$5,0))=FALSE,IF(M$8&lt;&gt;0,VLOOKUP($A300,DSSV!$A$7:$S$65536,IN_DTK!M$5,0),""),"")</f>
        <v/>
      </c>
      <c r="N300" s="126" t="str">
        <f>IF(ISNA(VLOOKUP($A300,DSSV!$A$7:$S$65536,IN_DTK!N$5,0))=FALSE,IF(N$8&lt;&gt;0,VLOOKUP($A300,DSSV!$A$7:$S$65536,IN_DTK!N$5,0),""),"")</f>
        <v/>
      </c>
      <c r="O300" s="126" t="str">
        <f>IF(ISNA(VLOOKUP($A300,DSSV!$A$7:$S$65536,IN_DTK!O$5,0))=FALSE,IF(O$8&lt;&gt;0,VLOOKUP($A300,DSSV!$A$7:$S$65536,IN_DTK!O$5,0),""),"")</f>
        <v/>
      </c>
      <c r="P300" s="126" t="str">
        <f>IF(ISNA(VLOOKUP($A300,DSSV!$A$7:$S$65536,IN_DTK!P$5,0))=FALSE,IF(P$8&lt;&gt;0,VLOOKUP($A300,DSSV!$A$7:$S$65536,IN_DTK!P$5,0),""),"")</f>
        <v/>
      </c>
      <c r="Q300" s="129">
        <f>IF(ISNA(VLOOKUP($A300,DSSV!$A$7:$S$65536,IN_DTK!Q$5,0))=FALSE,VLOOKUP($A300,DSSV!$A$7:$S$65536,IN_DTK!Q$5,0),"")</f>
        <v>0</v>
      </c>
      <c r="R300" s="130" t="str">
        <f>IF(ISNA(VLOOKUP($A300,DSSV!$A$7:$S$65536,IN_DTK!R$5,0))=FALSE,VLOOKUP($A300,DSSV!$A$7:$S$65536,IN_DTK!R$5,0),"")</f>
        <v>Không</v>
      </c>
      <c r="S300" s="131">
        <f>IF(ISNA(VLOOKUP($A300,DSSV!$A$7:$S$65536,IN_DTK!S$5,0))=FALSE,VLOOKUP($A300,DSSV!$A$7:$S$65536,IN_DTK!S$5,0),"")</f>
        <v>0</v>
      </c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</row>
    <row r="301" spans="1:55" s="125" customFormat="1" ht="20.100000000000001" customHeight="1">
      <c r="A301" s="123">
        <v>293</v>
      </c>
      <c r="B301" s="126">
        <v>293</v>
      </c>
      <c r="C301" s="126">
        <f>IF(ISNA(VLOOKUP($A301,DSSV!$A$7:$S$65536,IN_DTK!C$5,0))=FALSE,VLOOKUP($A301,DSSV!$A$7:$S$65536,IN_DTK!C$5,0),"")</f>
        <v>0</v>
      </c>
      <c r="D301" s="127">
        <f>IF(ISNA(VLOOKUP($A301,DSSV!$A$7:$S$65536,IN_DTK!D$5,0))=FALSE,VLOOKUP($A301,DSSV!$A$7:$S$65536,IN_DTK!D$5,0),"")</f>
        <v>0</v>
      </c>
      <c r="E301" s="128">
        <f>IF(ISNA(VLOOKUP($A301,DSSV!$A$7:$S$65536,IN_DTK!E$5,0))=FALSE,VLOOKUP($A301,DSSV!$A$7:$S$65536,IN_DTK!E$5,0),"")</f>
        <v>0</v>
      </c>
      <c r="F301" s="126">
        <f>IF(ISNA(VLOOKUP($A301,DSSV!$A$7:$S$65536,IN_DTK!F$5,0))=FALSE,VLOOKUP($A301,DSSV!$A$7:$S$65536,IN_DTK!F$5,0),"")</f>
        <v>0</v>
      </c>
      <c r="G301" s="126">
        <f>IF(ISNA(VLOOKUP($A301,DSSV!$A$7:$S$65536,IN_DTK!G$5,0))=FALSE,VLOOKUP($A301,DSSV!$A$7:$S$65536,IN_DTK!G$5,0),"")</f>
        <v>0</v>
      </c>
      <c r="H301" s="126" t="str">
        <f>IF(ISNA(VLOOKUP($A301,DSSV!$A$7:$S$65536,IN_DTK!H$5,0))=FALSE,IF(H$8&lt;&gt;0,VLOOKUP($A301,DSSV!$A$7:$S$65536,IN_DTK!H$5,0),""),"")</f>
        <v/>
      </c>
      <c r="I301" s="126" t="str">
        <f>IF(ISNA(VLOOKUP($A301,DSSV!$A$7:$S$65536,IN_DTK!I$5,0))=FALSE,IF(I$8&lt;&gt;0,VLOOKUP($A301,DSSV!$A$7:$S$65536,IN_DTK!I$5,0),""),"")</f>
        <v/>
      </c>
      <c r="J301" s="126" t="str">
        <f>IF(ISNA(VLOOKUP($A301,DSSV!$A$7:$S$65536,IN_DTK!J$5,0))=FALSE,IF(J$8&lt;&gt;0,VLOOKUP($A301,DSSV!$A$7:$S$65536,IN_DTK!J$5,0),""),"")</f>
        <v/>
      </c>
      <c r="K301" s="126" t="str">
        <f>IF(ISNA(VLOOKUP($A301,DSSV!$A$7:$S$65536,IN_DTK!K$5,0))=FALSE,IF(K$8&lt;&gt;0,VLOOKUP($A301,DSSV!$A$7:$S$65536,IN_DTK!K$5,0),""),"")</f>
        <v/>
      </c>
      <c r="L301" s="126" t="str">
        <f>IF(ISNA(VLOOKUP($A301,DSSV!$A$7:$S$65536,IN_DTK!L$5,0))=FALSE,IF(L$8&lt;&gt;0,VLOOKUP($A301,DSSV!$A$7:$S$65536,IN_DTK!L$5,0),""),"")</f>
        <v/>
      </c>
      <c r="M301" s="126" t="str">
        <f>IF(ISNA(VLOOKUP($A301,DSSV!$A$7:$S$65536,IN_DTK!M$5,0))=FALSE,IF(M$8&lt;&gt;0,VLOOKUP($A301,DSSV!$A$7:$S$65536,IN_DTK!M$5,0),""),"")</f>
        <v/>
      </c>
      <c r="N301" s="126" t="str">
        <f>IF(ISNA(VLOOKUP($A301,DSSV!$A$7:$S$65536,IN_DTK!N$5,0))=FALSE,IF(N$8&lt;&gt;0,VLOOKUP($A301,DSSV!$A$7:$S$65536,IN_DTK!N$5,0),""),"")</f>
        <v/>
      </c>
      <c r="O301" s="126" t="str">
        <f>IF(ISNA(VLOOKUP($A301,DSSV!$A$7:$S$65536,IN_DTK!O$5,0))=FALSE,IF(O$8&lt;&gt;0,VLOOKUP($A301,DSSV!$A$7:$S$65536,IN_DTK!O$5,0),""),"")</f>
        <v/>
      </c>
      <c r="P301" s="126" t="str">
        <f>IF(ISNA(VLOOKUP($A301,DSSV!$A$7:$S$65536,IN_DTK!P$5,0))=FALSE,IF(P$8&lt;&gt;0,VLOOKUP($A301,DSSV!$A$7:$S$65536,IN_DTK!P$5,0),""),"")</f>
        <v/>
      </c>
      <c r="Q301" s="129">
        <f>IF(ISNA(VLOOKUP($A301,DSSV!$A$7:$S$65536,IN_DTK!Q$5,0))=FALSE,VLOOKUP($A301,DSSV!$A$7:$S$65536,IN_DTK!Q$5,0),"")</f>
        <v>0</v>
      </c>
      <c r="R301" s="130" t="str">
        <f>IF(ISNA(VLOOKUP($A301,DSSV!$A$7:$S$65536,IN_DTK!R$5,0))=FALSE,VLOOKUP($A301,DSSV!$A$7:$S$65536,IN_DTK!R$5,0),"")</f>
        <v>Không</v>
      </c>
      <c r="S301" s="131">
        <f>IF(ISNA(VLOOKUP($A301,DSSV!$A$7:$S$65536,IN_DTK!S$5,0))=FALSE,VLOOKUP($A301,DSSV!$A$7:$S$65536,IN_DTK!S$5,0),"")</f>
        <v>0</v>
      </c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</row>
    <row r="302" spans="1:55" s="125" customFormat="1" ht="20.100000000000001" customHeight="1">
      <c r="A302" s="123">
        <v>294</v>
      </c>
      <c r="B302" s="126">
        <v>294</v>
      </c>
      <c r="C302" s="126">
        <f>IF(ISNA(VLOOKUP($A302,DSSV!$A$7:$S$65536,IN_DTK!C$5,0))=FALSE,VLOOKUP($A302,DSSV!$A$7:$S$65536,IN_DTK!C$5,0),"")</f>
        <v>0</v>
      </c>
      <c r="D302" s="127">
        <f>IF(ISNA(VLOOKUP($A302,DSSV!$A$7:$S$65536,IN_DTK!D$5,0))=FALSE,VLOOKUP($A302,DSSV!$A$7:$S$65536,IN_DTK!D$5,0),"")</f>
        <v>0</v>
      </c>
      <c r="E302" s="128">
        <f>IF(ISNA(VLOOKUP($A302,DSSV!$A$7:$S$65536,IN_DTK!E$5,0))=FALSE,VLOOKUP($A302,DSSV!$A$7:$S$65536,IN_DTK!E$5,0),"")</f>
        <v>0</v>
      </c>
      <c r="F302" s="126">
        <f>IF(ISNA(VLOOKUP($A302,DSSV!$A$7:$S$65536,IN_DTK!F$5,0))=FALSE,VLOOKUP($A302,DSSV!$A$7:$S$65536,IN_DTK!F$5,0),"")</f>
        <v>0</v>
      </c>
      <c r="G302" s="126">
        <f>IF(ISNA(VLOOKUP($A302,DSSV!$A$7:$S$65536,IN_DTK!G$5,0))=FALSE,VLOOKUP($A302,DSSV!$A$7:$S$65536,IN_DTK!G$5,0),"")</f>
        <v>0</v>
      </c>
      <c r="H302" s="126" t="str">
        <f>IF(ISNA(VLOOKUP($A302,DSSV!$A$7:$S$65536,IN_DTK!H$5,0))=FALSE,IF(H$8&lt;&gt;0,VLOOKUP($A302,DSSV!$A$7:$S$65536,IN_DTK!H$5,0),""),"")</f>
        <v/>
      </c>
      <c r="I302" s="126" t="str">
        <f>IF(ISNA(VLOOKUP($A302,DSSV!$A$7:$S$65536,IN_DTK!I$5,0))=FALSE,IF(I$8&lt;&gt;0,VLOOKUP($A302,DSSV!$A$7:$S$65536,IN_DTK!I$5,0),""),"")</f>
        <v/>
      </c>
      <c r="J302" s="126" t="str">
        <f>IF(ISNA(VLOOKUP($A302,DSSV!$A$7:$S$65536,IN_DTK!J$5,0))=FALSE,IF(J$8&lt;&gt;0,VLOOKUP($A302,DSSV!$A$7:$S$65536,IN_DTK!J$5,0),""),"")</f>
        <v/>
      </c>
      <c r="K302" s="126" t="str">
        <f>IF(ISNA(VLOOKUP($A302,DSSV!$A$7:$S$65536,IN_DTK!K$5,0))=FALSE,IF(K$8&lt;&gt;0,VLOOKUP($A302,DSSV!$A$7:$S$65536,IN_DTK!K$5,0),""),"")</f>
        <v/>
      </c>
      <c r="L302" s="126" t="str">
        <f>IF(ISNA(VLOOKUP($A302,DSSV!$A$7:$S$65536,IN_DTK!L$5,0))=FALSE,IF(L$8&lt;&gt;0,VLOOKUP($A302,DSSV!$A$7:$S$65536,IN_DTK!L$5,0),""),"")</f>
        <v/>
      </c>
      <c r="M302" s="126" t="str">
        <f>IF(ISNA(VLOOKUP($A302,DSSV!$A$7:$S$65536,IN_DTK!M$5,0))=FALSE,IF(M$8&lt;&gt;0,VLOOKUP($A302,DSSV!$A$7:$S$65536,IN_DTK!M$5,0),""),"")</f>
        <v/>
      </c>
      <c r="N302" s="126" t="str">
        <f>IF(ISNA(VLOOKUP($A302,DSSV!$A$7:$S$65536,IN_DTK!N$5,0))=FALSE,IF(N$8&lt;&gt;0,VLOOKUP($A302,DSSV!$A$7:$S$65536,IN_DTK!N$5,0),""),"")</f>
        <v/>
      </c>
      <c r="O302" s="126" t="str">
        <f>IF(ISNA(VLOOKUP($A302,DSSV!$A$7:$S$65536,IN_DTK!O$5,0))=FALSE,IF(O$8&lt;&gt;0,VLOOKUP($A302,DSSV!$A$7:$S$65536,IN_DTK!O$5,0),""),"")</f>
        <v/>
      </c>
      <c r="P302" s="126" t="str">
        <f>IF(ISNA(VLOOKUP($A302,DSSV!$A$7:$S$65536,IN_DTK!P$5,0))=FALSE,IF(P$8&lt;&gt;0,VLOOKUP($A302,DSSV!$A$7:$S$65536,IN_DTK!P$5,0),""),"")</f>
        <v/>
      </c>
      <c r="Q302" s="129">
        <f>IF(ISNA(VLOOKUP($A302,DSSV!$A$7:$S$65536,IN_DTK!Q$5,0))=FALSE,VLOOKUP($A302,DSSV!$A$7:$S$65536,IN_DTK!Q$5,0),"")</f>
        <v>0</v>
      </c>
      <c r="R302" s="130" t="str">
        <f>IF(ISNA(VLOOKUP($A302,DSSV!$A$7:$S$65536,IN_DTK!R$5,0))=FALSE,VLOOKUP($A302,DSSV!$A$7:$S$65536,IN_DTK!R$5,0),"")</f>
        <v>Không</v>
      </c>
      <c r="S302" s="131">
        <f>IF(ISNA(VLOOKUP($A302,DSSV!$A$7:$S$65536,IN_DTK!S$5,0))=FALSE,VLOOKUP($A302,DSSV!$A$7:$S$65536,IN_DTK!S$5,0),"")</f>
        <v>0</v>
      </c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</row>
    <row r="303" spans="1:55" s="125" customFormat="1" ht="20.100000000000001" customHeight="1">
      <c r="A303" s="123">
        <v>295</v>
      </c>
      <c r="B303" s="126">
        <v>295</v>
      </c>
      <c r="C303" s="126">
        <f>IF(ISNA(VLOOKUP($A303,DSSV!$A$7:$S$65536,IN_DTK!C$5,0))=FALSE,VLOOKUP($A303,DSSV!$A$7:$S$65536,IN_DTK!C$5,0),"")</f>
        <v>0</v>
      </c>
      <c r="D303" s="127">
        <f>IF(ISNA(VLOOKUP($A303,DSSV!$A$7:$S$65536,IN_DTK!D$5,0))=FALSE,VLOOKUP($A303,DSSV!$A$7:$S$65536,IN_DTK!D$5,0),"")</f>
        <v>0</v>
      </c>
      <c r="E303" s="128">
        <f>IF(ISNA(VLOOKUP($A303,DSSV!$A$7:$S$65536,IN_DTK!E$5,0))=FALSE,VLOOKUP($A303,DSSV!$A$7:$S$65536,IN_DTK!E$5,0),"")</f>
        <v>0</v>
      </c>
      <c r="F303" s="126">
        <f>IF(ISNA(VLOOKUP($A303,DSSV!$A$7:$S$65536,IN_DTK!F$5,0))=FALSE,VLOOKUP($A303,DSSV!$A$7:$S$65536,IN_DTK!F$5,0),"")</f>
        <v>0</v>
      </c>
      <c r="G303" s="126">
        <f>IF(ISNA(VLOOKUP($A303,DSSV!$A$7:$S$65536,IN_DTK!G$5,0))=FALSE,VLOOKUP($A303,DSSV!$A$7:$S$65536,IN_DTK!G$5,0),"")</f>
        <v>0</v>
      </c>
      <c r="H303" s="126" t="str">
        <f>IF(ISNA(VLOOKUP($A303,DSSV!$A$7:$S$65536,IN_DTK!H$5,0))=FALSE,IF(H$8&lt;&gt;0,VLOOKUP($A303,DSSV!$A$7:$S$65536,IN_DTK!H$5,0),""),"")</f>
        <v/>
      </c>
      <c r="I303" s="126" t="str">
        <f>IF(ISNA(VLOOKUP($A303,DSSV!$A$7:$S$65536,IN_DTK!I$5,0))=FALSE,IF(I$8&lt;&gt;0,VLOOKUP($A303,DSSV!$A$7:$S$65536,IN_DTK!I$5,0),""),"")</f>
        <v/>
      </c>
      <c r="J303" s="126" t="str">
        <f>IF(ISNA(VLOOKUP($A303,DSSV!$A$7:$S$65536,IN_DTK!J$5,0))=FALSE,IF(J$8&lt;&gt;0,VLOOKUP($A303,DSSV!$A$7:$S$65536,IN_DTK!J$5,0),""),"")</f>
        <v/>
      </c>
      <c r="K303" s="126" t="str">
        <f>IF(ISNA(VLOOKUP($A303,DSSV!$A$7:$S$65536,IN_DTK!K$5,0))=FALSE,IF(K$8&lt;&gt;0,VLOOKUP($A303,DSSV!$A$7:$S$65536,IN_DTK!K$5,0),""),"")</f>
        <v/>
      </c>
      <c r="L303" s="126" t="str">
        <f>IF(ISNA(VLOOKUP($A303,DSSV!$A$7:$S$65536,IN_DTK!L$5,0))=FALSE,IF(L$8&lt;&gt;0,VLOOKUP($A303,DSSV!$A$7:$S$65536,IN_DTK!L$5,0),""),"")</f>
        <v/>
      </c>
      <c r="M303" s="126" t="str">
        <f>IF(ISNA(VLOOKUP($A303,DSSV!$A$7:$S$65536,IN_DTK!M$5,0))=FALSE,IF(M$8&lt;&gt;0,VLOOKUP($A303,DSSV!$A$7:$S$65536,IN_DTK!M$5,0),""),"")</f>
        <v/>
      </c>
      <c r="N303" s="126" t="str">
        <f>IF(ISNA(VLOOKUP($A303,DSSV!$A$7:$S$65536,IN_DTK!N$5,0))=FALSE,IF(N$8&lt;&gt;0,VLOOKUP($A303,DSSV!$A$7:$S$65536,IN_DTK!N$5,0),""),"")</f>
        <v/>
      </c>
      <c r="O303" s="126" t="str">
        <f>IF(ISNA(VLOOKUP($A303,DSSV!$A$7:$S$65536,IN_DTK!O$5,0))=FALSE,IF(O$8&lt;&gt;0,VLOOKUP($A303,DSSV!$A$7:$S$65536,IN_DTK!O$5,0),""),"")</f>
        <v/>
      </c>
      <c r="P303" s="126" t="str">
        <f>IF(ISNA(VLOOKUP($A303,DSSV!$A$7:$S$65536,IN_DTK!P$5,0))=FALSE,IF(P$8&lt;&gt;0,VLOOKUP($A303,DSSV!$A$7:$S$65536,IN_DTK!P$5,0),""),"")</f>
        <v/>
      </c>
      <c r="Q303" s="129">
        <f>IF(ISNA(VLOOKUP($A303,DSSV!$A$7:$S$65536,IN_DTK!Q$5,0))=FALSE,VLOOKUP($A303,DSSV!$A$7:$S$65536,IN_DTK!Q$5,0),"")</f>
        <v>0</v>
      </c>
      <c r="R303" s="130" t="str">
        <f>IF(ISNA(VLOOKUP($A303,DSSV!$A$7:$S$65536,IN_DTK!R$5,0))=FALSE,VLOOKUP($A303,DSSV!$A$7:$S$65536,IN_DTK!R$5,0),"")</f>
        <v>Không</v>
      </c>
      <c r="S303" s="131">
        <f>IF(ISNA(VLOOKUP($A303,DSSV!$A$7:$S$65536,IN_DTK!S$5,0))=FALSE,VLOOKUP($A303,DSSV!$A$7:$S$65536,IN_DTK!S$5,0),"")</f>
        <v>0</v>
      </c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</row>
    <row r="304" spans="1:55" s="125" customFormat="1" ht="20.100000000000001" customHeight="1">
      <c r="A304" s="123">
        <v>296</v>
      </c>
      <c r="B304" s="126">
        <v>296</v>
      </c>
      <c r="C304" s="126">
        <f>IF(ISNA(VLOOKUP($A304,DSSV!$A$7:$S$65536,IN_DTK!C$5,0))=FALSE,VLOOKUP($A304,DSSV!$A$7:$S$65536,IN_DTK!C$5,0),"")</f>
        <v>0</v>
      </c>
      <c r="D304" s="127">
        <f>IF(ISNA(VLOOKUP($A304,DSSV!$A$7:$S$65536,IN_DTK!D$5,0))=FALSE,VLOOKUP($A304,DSSV!$A$7:$S$65536,IN_DTK!D$5,0),"")</f>
        <v>0</v>
      </c>
      <c r="E304" s="128">
        <f>IF(ISNA(VLOOKUP($A304,DSSV!$A$7:$S$65536,IN_DTK!E$5,0))=FALSE,VLOOKUP($A304,DSSV!$A$7:$S$65536,IN_DTK!E$5,0),"")</f>
        <v>0</v>
      </c>
      <c r="F304" s="126">
        <f>IF(ISNA(VLOOKUP($A304,DSSV!$A$7:$S$65536,IN_DTK!F$5,0))=FALSE,VLOOKUP($A304,DSSV!$A$7:$S$65536,IN_DTK!F$5,0),"")</f>
        <v>0</v>
      </c>
      <c r="G304" s="126">
        <f>IF(ISNA(VLOOKUP($A304,DSSV!$A$7:$S$65536,IN_DTK!G$5,0))=FALSE,VLOOKUP($A304,DSSV!$A$7:$S$65536,IN_DTK!G$5,0),"")</f>
        <v>0</v>
      </c>
      <c r="H304" s="126" t="str">
        <f>IF(ISNA(VLOOKUP($A304,DSSV!$A$7:$S$65536,IN_DTK!H$5,0))=FALSE,IF(H$8&lt;&gt;0,VLOOKUP($A304,DSSV!$A$7:$S$65536,IN_DTK!H$5,0),""),"")</f>
        <v/>
      </c>
      <c r="I304" s="126" t="str">
        <f>IF(ISNA(VLOOKUP($A304,DSSV!$A$7:$S$65536,IN_DTK!I$5,0))=FALSE,IF(I$8&lt;&gt;0,VLOOKUP($A304,DSSV!$A$7:$S$65536,IN_DTK!I$5,0),""),"")</f>
        <v/>
      </c>
      <c r="J304" s="126" t="str">
        <f>IF(ISNA(VLOOKUP($A304,DSSV!$A$7:$S$65536,IN_DTK!J$5,0))=FALSE,IF(J$8&lt;&gt;0,VLOOKUP($A304,DSSV!$A$7:$S$65536,IN_DTK!J$5,0),""),"")</f>
        <v/>
      </c>
      <c r="K304" s="126" t="str">
        <f>IF(ISNA(VLOOKUP($A304,DSSV!$A$7:$S$65536,IN_DTK!K$5,0))=FALSE,IF(K$8&lt;&gt;0,VLOOKUP($A304,DSSV!$A$7:$S$65536,IN_DTK!K$5,0),""),"")</f>
        <v/>
      </c>
      <c r="L304" s="126" t="str">
        <f>IF(ISNA(VLOOKUP($A304,DSSV!$A$7:$S$65536,IN_DTK!L$5,0))=FALSE,IF(L$8&lt;&gt;0,VLOOKUP($A304,DSSV!$A$7:$S$65536,IN_DTK!L$5,0),""),"")</f>
        <v/>
      </c>
      <c r="M304" s="126" t="str">
        <f>IF(ISNA(VLOOKUP($A304,DSSV!$A$7:$S$65536,IN_DTK!M$5,0))=FALSE,IF(M$8&lt;&gt;0,VLOOKUP($A304,DSSV!$A$7:$S$65536,IN_DTK!M$5,0),""),"")</f>
        <v/>
      </c>
      <c r="N304" s="126" t="str">
        <f>IF(ISNA(VLOOKUP($A304,DSSV!$A$7:$S$65536,IN_DTK!N$5,0))=FALSE,IF(N$8&lt;&gt;0,VLOOKUP($A304,DSSV!$A$7:$S$65536,IN_DTK!N$5,0),""),"")</f>
        <v/>
      </c>
      <c r="O304" s="126" t="str">
        <f>IF(ISNA(VLOOKUP($A304,DSSV!$A$7:$S$65536,IN_DTK!O$5,0))=FALSE,IF(O$8&lt;&gt;0,VLOOKUP($A304,DSSV!$A$7:$S$65536,IN_DTK!O$5,0),""),"")</f>
        <v/>
      </c>
      <c r="P304" s="126" t="str">
        <f>IF(ISNA(VLOOKUP($A304,DSSV!$A$7:$S$65536,IN_DTK!P$5,0))=FALSE,IF(P$8&lt;&gt;0,VLOOKUP($A304,DSSV!$A$7:$S$65536,IN_DTK!P$5,0),""),"")</f>
        <v/>
      </c>
      <c r="Q304" s="129">
        <f>IF(ISNA(VLOOKUP($A304,DSSV!$A$7:$S$65536,IN_DTK!Q$5,0))=FALSE,VLOOKUP($A304,DSSV!$A$7:$S$65536,IN_DTK!Q$5,0),"")</f>
        <v>0</v>
      </c>
      <c r="R304" s="130" t="str">
        <f>IF(ISNA(VLOOKUP($A304,DSSV!$A$7:$S$65536,IN_DTK!R$5,0))=FALSE,VLOOKUP($A304,DSSV!$A$7:$S$65536,IN_DTK!R$5,0),"")</f>
        <v>Không</v>
      </c>
      <c r="S304" s="131">
        <f>IF(ISNA(VLOOKUP($A304,DSSV!$A$7:$S$65536,IN_DTK!S$5,0))=FALSE,VLOOKUP($A304,DSSV!$A$7:$S$65536,IN_DTK!S$5,0),"")</f>
        <v>0</v>
      </c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</row>
    <row r="305" spans="1:55" s="125" customFormat="1" ht="20.100000000000001" customHeight="1">
      <c r="A305" s="123">
        <v>297</v>
      </c>
      <c r="B305" s="126">
        <v>297</v>
      </c>
      <c r="C305" s="126">
        <f>IF(ISNA(VLOOKUP($A305,DSSV!$A$7:$S$65536,IN_DTK!C$5,0))=FALSE,VLOOKUP($A305,DSSV!$A$7:$S$65536,IN_DTK!C$5,0),"")</f>
        <v>0</v>
      </c>
      <c r="D305" s="127">
        <f>IF(ISNA(VLOOKUP($A305,DSSV!$A$7:$S$65536,IN_DTK!D$5,0))=FALSE,VLOOKUP($A305,DSSV!$A$7:$S$65536,IN_DTK!D$5,0),"")</f>
        <v>0</v>
      </c>
      <c r="E305" s="128">
        <f>IF(ISNA(VLOOKUP($A305,DSSV!$A$7:$S$65536,IN_DTK!E$5,0))=FALSE,VLOOKUP($A305,DSSV!$A$7:$S$65536,IN_DTK!E$5,0),"")</f>
        <v>0</v>
      </c>
      <c r="F305" s="126">
        <f>IF(ISNA(VLOOKUP($A305,DSSV!$A$7:$S$65536,IN_DTK!F$5,0))=FALSE,VLOOKUP($A305,DSSV!$A$7:$S$65536,IN_DTK!F$5,0),"")</f>
        <v>0</v>
      </c>
      <c r="G305" s="126">
        <f>IF(ISNA(VLOOKUP($A305,DSSV!$A$7:$S$65536,IN_DTK!G$5,0))=FALSE,VLOOKUP($A305,DSSV!$A$7:$S$65536,IN_DTK!G$5,0),"")</f>
        <v>0</v>
      </c>
      <c r="H305" s="126" t="str">
        <f>IF(ISNA(VLOOKUP($A305,DSSV!$A$7:$S$65536,IN_DTK!H$5,0))=FALSE,IF(H$8&lt;&gt;0,VLOOKUP($A305,DSSV!$A$7:$S$65536,IN_DTK!H$5,0),""),"")</f>
        <v/>
      </c>
      <c r="I305" s="126" t="str">
        <f>IF(ISNA(VLOOKUP($A305,DSSV!$A$7:$S$65536,IN_DTK!I$5,0))=FALSE,IF(I$8&lt;&gt;0,VLOOKUP($A305,DSSV!$A$7:$S$65536,IN_DTK!I$5,0),""),"")</f>
        <v/>
      </c>
      <c r="J305" s="126" t="str">
        <f>IF(ISNA(VLOOKUP($A305,DSSV!$A$7:$S$65536,IN_DTK!J$5,0))=FALSE,IF(J$8&lt;&gt;0,VLOOKUP($A305,DSSV!$A$7:$S$65536,IN_DTK!J$5,0),""),"")</f>
        <v/>
      </c>
      <c r="K305" s="126" t="str">
        <f>IF(ISNA(VLOOKUP($A305,DSSV!$A$7:$S$65536,IN_DTK!K$5,0))=FALSE,IF(K$8&lt;&gt;0,VLOOKUP($A305,DSSV!$A$7:$S$65536,IN_DTK!K$5,0),""),"")</f>
        <v/>
      </c>
      <c r="L305" s="126" t="str">
        <f>IF(ISNA(VLOOKUP($A305,DSSV!$A$7:$S$65536,IN_DTK!L$5,0))=FALSE,IF(L$8&lt;&gt;0,VLOOKUP($A305,DSSV!$A$7:$S$65536,IN_DTK!L$5,0),""),"")</f>
        <v/>
      </c>
      <c r="M305" s="126" t="str">
        <f>IF(ISNA(VLOOKUP($A305,DSSV!$A$7:$S$65536,IN_DTK!M$5,0))=FALSE,IF(M$8&lt;&gt;0,VLOOKUP($A305,DSSV!$A$7:$S$65536,IN_DTK!M$5,0),""),"")</f>
        <v/>
      </c>
      <c r="N305" s="126" t="str">
        <f>IF(ISNA(VLOOKUP($A305,DSSV!$A$7:$S$65536,IN_DTK!N$5,0))=FALSE,IF(N$8&lt;&gt;0,VLOOKUP($A305,DSSV!$A$7:$S$65536,IN_DTK!N$5,0),""),"")</f>
        <v/>
      </c>
      <c r="O305" s="126" t="str">
        <f>IF(ISNA(VLOOKUP($A305,DSSV!$A$7:$S$65536,IN_DTK!O$5,0))=FALSE,IF(O$8&lt;&gt;0,VLOOKUP($A305,DSSV!$A$7:$S$65536,IN_DTK!O$5,0),""),"")</f>
        <v/>
      </c>
      <c r="P305" s="126" t="str">
        <f>IF(ISNA(VLOOKUP($A305,DSSV!$A$7:$S$65536,IN_DTK!P$5,0))=FALSE,IF(P$8&lt;&gt;0,VLOOKUP($A305,DSSV!$A$7:$S$65536,IN_DTK!P$5,0),""),"")</f>
        <v/>
      </c>
      <c r="Q305" s="129">
        <f>IF(ISNA(VLOOKUP($A305,DSSV!$A$7:$S$65536,IN_DTK!Q$5,0))=FALSE,VLOOKUP($A305,DSSV!$A$7:$S$65536,IN_DTK!Q$5,0),"")</f>
        <v>0</v>
      </c>
      <c r="R305" s="130" t="str">
        <f>IF(ISNA(VLOOKUP($A305,DSSV!$A$7:$S$65536,IN_DTK!R$5,0))=FALSE,VLOOKUP($A305,DSSV!$A$7:$S$65536,IN_DTK!R$5,0),"")</f>
        <v>Không</v>
      </c>
      <c r="S305" s="131">
        <f>IF(ISNA(VLOOKUP($A305,DSSV!$A$7:$S$65536,IN_DTK!S$5,0))=FALSE,VLOOKUP($A305,DSSV!$A$7:$S$65536,IN_DTK!S$5,0),"")</f>
        <v>0</v>
      </c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</row>
    <row r="306" spans="1:55" s="125" customFormat="1" ht="20.100000000000001" customHeight="1">
      <c r="A306" s="123">
        <v>298</v>
      </c>
      <c r="B306" s="126">
        <v>298</v>
      </c>
      <c r="C306" s="126">
        <f>IF(ISNA(VLOOKUP($A306,DSSV!$A$7:$S$65536,IN_DTK!C$5,0))=FALSE,VLOOKUP($A306,DSSV!$A$7:$S$65536,IN_DTK!C$5,0),"")</f>
        <v>0</v>
      </c>
      <c r="D306" s="127">
        <f>IF(ISNA(VLOOKUP($A306,DSSV!$A$7:$S$65536,IN_DTK!D$5,0))=FALSE,VLOOKUP($A306,DSSV!$A$7:$S$65536,IN_DTK!D$5,0),"")</f>
        <v>0</v>
      </c>
      <c r="E306" s="128">
        <f>IF(ISNA(VLOOKUP($A306,DSSV!$A$7:$S$65536,IN_DTK!E$5,0))=FALSE,VLOOKUP($A306,DSSV!$A$7:$S$65536,IN_DTK!E$5,0),"")</f>
        <v>0</v>
      </c>
      <c r="F306" s="126">
        <f>IF(ISNA(VLOOKUP($A306,DSSV!$A$7:$S$65536,IN_DTK!F$5,0))=FALSE,VLOOKUP($A306,DSSV!$A$7:$S$65536,IN_DTK!F$5,0),"")</f>
        <v>0</v>
      </c>
      <c r="G306" s="126">
        <f>IF(ISNA(VLOOKUP($A306,DSSV!$A$7:$S$65536,IN_DTK!G$5,0))=FALSE,VLOOKUP($A306,DSSV!$A$7:$S$65536,IN_DTK!G$5,0),"")</f>
        <v>0</v>
      </c>
      <c r="H306" s="126" t="str">
        <f>IF(ISNA(VLOOKUP($A306,DSSV!$A$7:$S$65536,IN_DTK!H$5,0))=FALSE,IF(H$8&lt;&gt;0,VLOOKUP($A306,DSSV!$A$7:$S$65536,IN_DTK!H$5,0),""),"")</f>
        <v/>
      </c>
      <c r="I306" s="126" t="str">
        <f>IF(ISNA(VLOOKUP($A306,DSSV!$A$7:$S$65536,IN_DTK!I$5,0))=FALSE,IF(I$8&lt;&gt;0,VLOOKUP($A306,DSSV!$A$7:$S$65536,IN_DTK!I$5,0),""),"")</f>
        <v/>
      </c>
      <c r="J306" s="126" t="str">
        <f>IF(ISNA(VLOOKUP($A306,DSSV!$A$7:$S$65536,IN_DTK!J$5,0))=FALSE,IF(J$8&lt;&gt;0,VLOOKUP($A306,DSSV!$A$7:$S$65536,IN_DTK!J$5,0),""),"")</f>
        <v/>
      </c>
      <c r="K306" s="126" t="str">
        <f>IF(ISNA(VLOOKUP($A306,DSSV!$A$7:$S$65536,IN_DTK!K$5,0))=FALSE,IF(K$8&lt;&gt;0,VLOOKUP($A306,DSSV!$A$7:$S$65536,IN_DTK!K$5,0),""),"")</f>
        <v/>
      </c>
      <c r="L306" s="126" t="str">
        <f>IF(ISNA(VLOOKUP($A306,DSSV!$A$7:$S$65536,IN_DTK!L$5,0))=FALSE,IF(L$8&lt;&gt;0,VLOOKUP($A306,DSSV!$A$7:$S$65536,IN_DTK!L$5,0),""),"")</f>
        <v/>
      </c>
      <c r="M306" s="126" t="str">
        <f>IF(ISNA(VLOOKUP($A306,DSSV!$A$7:$S$65536,IN_DTK!M$5,0))=FALSE,IF(M$8&lt;&gt;0,VLOOKUP($A306,DSSV!$A$7:$S$65536,IN_DTK!M$5,0),""),"")</f>
        <v/>
      </c>
      <c r="N306" s="126" t="str">
        <f>IF(ISNA(VLOOKUP($A306,DSSV!$A$7:$S$65536,IN_DTK!N$5,0))=FALSE,IF(N$8&lt;&gt;0,VLOOKUP($A306,DSSV!$A$7:$S$65536,IN_DTK!N$5,0),""),"")</f>
        <v/>
      </c>
      <c r="O306" s="126" t="str">
        <f>IF(ISNA(VLOOKUP($A306,DSSV!$A$7:$S$65536,IN_DTK!O$5,0))=FALSE,IF(O$8&lt;&gt;0,VLOOKUP($A306,DSSV!$A$7:$S$65536,IN_DTK!O$5,0),""),"")</f>
        <v/>
      </c>
      <c r="P306" s="126" t="str">
        <f>IF(ISNA(VLOOKUP($A306,DSSV!$A$7:$S$65536,IN_DTK!P$5,0))=FALSE,IF(P$8&lt;&gt;0,VLOOKUP($A306,DSSV!$A$7:$S$65536,IN_DTK!P$5,0),""),"")</f>
        <v/>
      </c>
      <c r="Q306" s="129">
        <f>IF(ISNA(VLOOKUP($A306,DSSV!$A$7:$S$65536,IN_DTK!Q$5,0))=FALSE,VLOOKUP($A306,DSSV!$A$7:$S$65536,IN_DTK!Q$5,0),"")</f>
        <v>0</v>
      </c>
      <c r="R306" s="130" t="str">
        <f>IF(ISNA(VLOOKUP($A306,DSSV!$A$7:$S$65536,IN_DTK!R$5,0))=FALSE,VLOOKUP($A306,DSSV!$A$7:$S$65536,IN_DTK!R$5,0),"")</f>
        <v>Không</v>
      </c>
      <c r="S306" s="131">
        <f>IF(ISNA(VLOOKUP($A306,DSSV!$A$7:$S$65536,IN_DTK!S$5,0))=FALSE,VLOOKUP($A306,DSSV!$A$7:$S$65536,IN_DTK!S$5,0),"")</f>
        <v>0</v>
      </c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</row>
    <row r="307" spans="1:55" s="125" customFormat="1" ht="20.100000000000001" customHeight="1">
      <c r="A307" s="123">
        <v>299</v>
      </c>
      <c r="B307" s="126">
        <v>299</v>
      </c>
      <c r="C307" s="126">
        <f>IF(ISNA(VLOOKUP($A307,DSSV!$A$7:$S$65536,IN_DTK!C$5,0))=FALSE,VLOOKUP($A307,DSSV!$A$7:$S$65536,IN_DTK!C$5,0),"")</f>
        <v>0</v>
      </c>
      <c r="D307" s="127">
        <f>IF(ISNA(VLOOKUP($A307,DSSV!$A$7:$S$65536,IN_DTK!D$5,0))=FALSE,VLOOKUP($A307,DSSV!$A$7:$S$65536,IN_DTK!D$5,0),"")</f>
        <v>0</v>
      </c>
      <c r="E307" s="128">
        <f>IF(ISNA(VLOOKUP($A307,DSSV!$A$7:$S$65536,IN_DTK!E$5,0))=FALSE,VLOOKUP($A307,DSSV!$A$7:$S$65536,IN_DTK!E$5,0),"")</f>
        <v>0</v>
      </c>
      <c r="F307" s="126">
        <f>IF(ISNA(VLOOKUP($A307,DSSV!$A$7:$S$65536,IN_DTK!F$5,0))=FALSE,VLOOKUP($A307,DSSV!$A$7:$S$65536,IN_DTK!F$5,0),"")</f>
        <v>0</v>
      </c>
      <c r="G307" s="126">
        <f>IF(ISNA(VLOOKUP($A307,DSSV!$A$7:$S$65536,IN_DTK!G$5,0))=FALSE,VLOOKUP($A307,DSSV!$A$7:$S$65536,IN_DTK!G$5,0),"")</f>
        <v>0</v>
      </c>
      <c r="H307" s="126" t="str">
        <f>IF(ISNA(VLOOKUP($A307,DSSV!$A$7:$S$65536,IN_DTK!H$5,0))=FALSE,IF(H$8&lt;&gt;0,VLOOKUP($A307,DSSV!$A$7:$S$65536,IN_DTK!H$5,0),""),"")</f>
        <v/>
      </c>
      <c r="I307" s="126" t="str">
        <f>IF(ISNA(VLOOKUP($A307,DSSV!$A$7:$S$65536,IN_DTK!I$5,0))=FALSE,IF(I$8&lt;&gt;0,VLOOKUP($A307,DSSV!$A$7:$S$65536,IN_DTK!I$5,0),""),"")</f>
        <v/>
      </c>
      <c r="J307" s="126" t="str">
        <f>IF(ISNA(VLOOKUP($A307,DSSV!$A$7:$S$65536,IN_DTK!J$5,0))=FALSE,IF(J$8&lt;&gt;0,VLOOKUP($A307,DSSV!$A$7:$S$65536,IN_DTK!J$5,0),""),"")</f>
        <v/>
      </c>
      <c r="K307" s="126" t="str">
        <f>IF(ISNA(VLOOKUP($A307,DSSV!$A$7:$S$65536,IN_DTK!K$5,0))=FALSE,IF(K$8&lt;&gt;0,VLOOKUP($A307,DSSV!$A$7:$S$65536,IN_DTK!K$5,0),""),"")</f>
        <v/>
      </c>
      <c r="L307" s="126" t="str">
        <f>IF(ISNA(VLOOKUP($A307,DSSV!$A$7:$S$65536,IN_DTK!L$5,0))=FALSE,IF(L$8&lt;&gt;0,VLOOKUP($A307,DSSV!$A$7:$S$65536,IN_DTK!L$5,0),""),"")</f>
        <v/>
      </c>
      <c r="M307" s="126" t="str">
        <f>IF(ISNA(VLOOKUP($A307,DSSV!$A$7:$S$65536,IN_DTK!M$5,0))=FALSE,IF(M$8&lt;&gt;0,VLOOKUP($A307,DSSV!$A$7:$S$65536,IN_DTK!M$5,0),""),"")</f>
        <v/>
      </c>
      <c r="N307" s="126" t="str">
        <f>IF(ISNA(VLOOKUP($A307,DSSV!$A$7:$S$65536,IN_DTK!N$5,0))=FALSE,IF(N$8&lt;&gt;0,VLOOKUP($A307,DSSV!$A$7:$S$65536,IN_DTK!N$5,0),""),"")</f>
        <v/>
      </c>
      <c r="O307" s="126" t="str">
        <f>IF(ISNA(VLOOKUP($A307,DSSV!$A$7:$S$65536,IN_DTK!O$5,0))=FALSE,IF(O$8&lt;&gt;0,VLOOKUP($A307,DSSV!$A$7:$S$65536,IN_DTK!O$5,0),""),"")</f>
        <v/>
      </c>
      <c r="P307" s="126" t="str">
        <f>IF(ISNA(VLOOKUP($A307,DSSV!$A$7:$S$65536,IN_DTK!P$5,0))=FALSE,IF(P$8&lt;&gt;0,VLOOKUP($A307,DSSV!$A$7:$S$65536,IN_DTK!P$5,0),""),"")</f>
        <v/>
      </c>
      <c r="Q307" s="129">
        <f>IF(ISNA(VLOOKUP($A307,DSSV!$A$7:$S$65536,IN_DTK!Q$5,0))=FALSE,VLOOKUP($A307,DSSV!$A$7:$S$65536,IN_DTK!Q$5,0),"")</f>
        <v>0</v>
      </c>
      <c r="R307" s="130" t="str">
        <f>IF(ISNA(VLOOKUP($A307,DSSV!$A$7:$S$65536,IN_DTK!R$5,0))=FALSE,VLOOKUP($A307,DSSV!$A$7:$S$65536,IN_DTK!R$5,0),"")</f>
        <v>Không</v>
      </c>
      <c r="S307" s="131">
        <f>IF(ISNA(VLOOKUP($A307,DSSV!$A$7:$S$65536,IN_DTK!S$5,0))=FALSE,VLOOKUP($A307,DSSV!$A$7:$S$65536,IN_DTK!S$5,0),"")</f>
        <v>0</v>
      </c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</row>
    <row r="308" spans="1:55" s="125" customFormat="1" ht="20.100000000000001" customHeight="1">
      <c r="A308" s="123">
        <v>300</v>
      </c>
      <c r="B308" s="126">
        <v>300</v>
      </c>
      <c r="C308" s="126">
        <f>IF(ISNA(VLOOKUP($A308,DSSV!$A$7:$S$65536,IN_DTK!C$5,0))=FALSE,VLOOKUP($A308,DSSV!$A$7:$S$65536,IN_DTK!C$5,0),"")</f>
        <v>0</v>
      </c>
      <c r="D308" s="127">
        <f>IF(ISNA(VLOOKUP($A308,DSSV!$A$7:$S$65536,IN_DTK!D$5,0))=FALSE,VLOOKUP($A308,DSSV!$A$7:$S$65536,IN_DTK!D$5,0),"")</f>
        <v>0</v>
      </c>
      <c r="E308" s="128">
        <f>IF(ISNA(VLOOKUP($A308,DSSV!$A$7:$S$65536,IN_DTK!E$5,0))=FALSE,VLOOKUP($A308,DSSV!$A$7:$S$65536,IN_DTK!E$5,0),"")</f>
        <v>0</v>
      </c>
      <c r="F308" s="126">
        <f>IF(ISNA(VLOOKUP($A308,DSSV!$A$7:$S$65536,IN_DTK!F$5,0))=FALSE,VLOOKUP($A308,DSSV!$A$7:$S$65536,IN_DTK!F$5,0),"")</f>
        <v>0</v>
      </c>
      <c r="G308" s="126">
        <f>IF(ISNA(VLOOKUP($A308,DSSV!$A$7:$S$65536,IN_DTK!G$5,0))=FALSE,VLOOKUP($A308,DSSV!$A$7:$S$65536,IN_DTK!G$5,0),"")</f>
        <v>0</v>
      </c>
      <c r="H308" s="126" t="str">
        <f>IF(ISNA(VLOOKUP($A308,DSSV!$A$7:$S$65536,IN_DTK!H$5,0))=FALSE,IF(H$8&lt;&gt;0,VLOOKUP($A308,DSSV!$A$7:$S$65536,IN_DTK!H$5,0),""),"")</f>
        <v/>
      </c>
      <c r="I308" s="126" t="str">
        <f>IF(ISNA(VLOOKUP($A308,DSSV!$A$7:$S$65536,IN_DTK!I$5,0))=FALSE,IF(I$8&lt;&gt;0,VLOOKUP($A308,DSSV!$A$7:$S$65536,IN_DTK!I$5,0),""),"")</f>
        <v/>
      </c>
      <c r="J308" s="126" t="str">
        <f>IF(ISNA(VLOOKUP($A308,DSSV!$A$7:$S$65536,IN_DTK!J$5,0))=FALSE,IF(J$8&lt;&gt;0,VLOOKUP($A308,DSSV!$A$7:$S$65536,IN_DTK!J$5,0),""),"")</f>
        <v/>
      </c>
      <c r="K308" s="126" t="str">
        <f>IF(ISNA(VLOOKUP($A308,DSSV!$A$7:$S$65536,IN_DTK!K$5,0))=FALSE,IF(K$8&lt;&gt;0,VLOOKUP($A308,DSSV!$A$7:$S$65536,IN_DTK!K$5,0),""),"")</f>
        <v/>
      </c>
      <c r="L308" s="126" t="str">
        <f>IF(ISNA(VLOOKUP($A308,DSSV!$A$7:$S$65536,IN_DTK!L$5,0))=FALSE,IF(L$8&lt;&gt;0,VLOOKUP($A308,DSSV!$A$7:$S$65536,IN_DTK!L$5,0),""),"")</f>
        <v/>
      </c>
      <c r="M308" s="126" t="str">
        <f>IF(ISNA(VLOOKUP($A308,DSSV!$A$7:$S$65536,IN_DTK!M$5,0))=FALSE,IF(M$8&lt;&gt;0,VLOOKUP($A308,DSSV!$A$7:$S$65536,IN_DTK!M$5,0),""),"")</f>
        <v/>
      </c>
      <c r="N308" s="126" t="str">
        <f>IF(ISNA(VLOOKUP($A308,DSSV!$A$7:$S$65536,IN_DTK!N$5,0))=FALSE,IF(N$8&lt;&gt;0,VLOOKUP($A308,DSSV!$A$7:$S$65536,IN_DTK!N$5,0),""),"")</f>
        <v/>
      </c>
      <c r="O308" s="126" t="str">
        <f>IF(ISNA(VLOOKUP($A308,DSSV!$A$7:$S$65536,IN_DTK!O$5,0))=FALSE,IF(O$8&lt;&gt;0,VLOOKUP($A308,DSSV!$A$7:$S$65536,IN_DTK!O$5,0),""),"")</f>
        <v/>
      </c>
      <c r="P308" s="126" t="str">
        <f>IF(ISNA(VLOOKUP($A308,DSSV!$A$7:$S$65536,IN_DTK!P$5,0))=FALSE,IF(P$8&lt;&gt;0,VLOOKUP($A308,DSSV!$A$7:$S$65536,IN_DTK!P$5,0),""),"")</f>
        <v/>
      </c>
      <c r="Q308" s="129">
        <f>IF(ISNA(VLOOKUP($A308,DSSV!$A$7:$S$65536,IN_DTK!Q$5,0))=FALSE,VLOOKUP($A308,DSSV!$A$7:$S$65536,IN_DTK!Q$5,0),"")</f>
        <v>0</v>
      </c>
      <c r="R308" s="130" t="str">
        <f>IF(ISNA(VLOOKUP($A308,DSSV!$A$7:$S$65536,IN_DTK!R$5,0))=FALSE,VLOOKUP($A308,DSSV!$A$7:$S$65536,IN_DTK!R$5,0),"")</f>
        <v>Không</v>
      </c>
      <c r="S308" s="131">
        <f>IF(ISNA(VLOOKUP($A308,DSSV!$A$7:$S$65536,IN_DTK!S$5,0))=FALSE,VLOOKUP($A308,DSSV!$A$7:$S$65536,IN_DTK!S$5,0),"")</f>
        <v>0</v>
      </c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</row>
    <row r="309" spans="1:55" s="125" customFormat="1" ht="20.100000000000001" customHeight="1">
      <c r="A309" s="123">
        <v>301</v>
      </c>
      <c r="B309" s="126">
        <v>301</v>
      </c>
      <c r="C309" s="126">
        <f>IF(ISNA(VLOOKUP($A309,DSSV!$A$7:$S$65536,IN_DTK!C$5,0))=FALSE,VLOOKUP($A309,DSSV!$A$7:$S$65536,IN_DTK!C$5,0),"")</f>
        <v>0</v>
      </c>
      <c r="D309" s="127">
        <f>IF(ISNA(VLOOKUP($A309,DSSV!$A$7:$S$65536,IN_DTK!D$5,0))=FALSE,VLOOKUP($A309,DSSV!$A$7:$S$65536,IN_DTK!D$5,0),"")</f>
        <v>0</v>
      </c>
      <c r="E309" s="128">
        <f>IF(ISNA(VLOOKUP($A309,DSSV!$A$7:$S$65536,IN_DTK!E$5,0))=FALSE,VLOOKUP($A309,DSSV!$A$7:$S$65536,IN_DTK!E$5,0),"")</f>
        <v>0</v>
      </c>
      <c r="F309" s="126">
        <f>IF(ISNA(VLOOKUP($A309,DSSV!$A$7:$S$65536,IN_DTK!F$5,0))=FALSE,VLOOKUP($A309,DSSV!$A$7:$S$65536,IN_DTK!F$5,0),"")</f>
        <v>0</v>
      </c>
      <c r="G309" s="126">
        <f>IF(ISNA(VLOOKUP($A309,DSSV!$A$7:$S$65536,IN_DTK!G$5,0))=FALSE,VLOOKUP($A309,DSSV!$A$7:$S$65536,IN_DTK!G$5,0),"")</f>
        <v>0</v>
      </c>
      <c r="H309" s="126" t="str">
        <f>IF(ISNA(VLOOKUP($A309,DSSV!$A$7:$S$65536,IN_DTK!H$5,0))=FALSE,IF(H$8&lt;&gt;0,VLOOKUP($A309,DSSV!$A$7:$S$65536,IN_DTK!H$5,0),""),"")</f>
        <v/>
      </c>
      <c r="I309" s="126" t="str">
        <f>IF(ISNA(VLOOKUP($A309,DSSV!$A$7:$S$65536,IN_DTK!I$5,0))=FALSE,IF(I$8&lt;&gt;0,VLOOKUP($A309,DSSV!$A$7:$S$65536,IN_DTK!I$5,0),""),"")</f>
        <v/>
      </c>
      <c r="J309" s="126" t="str">
        <f>IF(ISNA(VLOOKUP($A309,DSSV!$A$7:$S$65536,IN_DTK!J$5,0))=FALSE,IF(J$8&lt;&gt;0,VLOOKUP($A309,DSSV!$A$7:$S$65536,IN_DTK!J$5,0),""),"")</f>
        <v/>
      </c>
      <c r="K309" s="126" t="str">
        <f>IF(ISNA(VLOOKUP($A309,DSSV!$A$7:$S$65536,IN_DTK!K$5,0))=FALSE,IF(K$8&lt;&gt;0,VLOOKUP($A309,DSSV!$A$7:$S$65536,IN_DTK!K$5,0),""),"")</f>
        <v/>
      </c>
      <c r="L309" s="126" t="str">
        <f>IF(ISNA(VLOOKUP($A309,DSSV!$A$7:$S$65536,IN_DTK!L$5,0))=FALSE,IF(L$8&lt;&gt;0,VLOOKUP($A309,DSSV!$A$7:$S$65536,IN_DTK!L$5,0),""),"")</f>
        <v/>
      </c>
      <c r="M309" s="126" t="str">
        <f>IF(ISNA(VLOOKUP($A309,DSSV!$A$7:$S$65536,IN_DTK!M$5,0))=FALSE,IF(M$8&lt;&gt;0,VLOOKUP($A309,DSSV!$A$7:$S$65536,IN_DTK!M$5,0),""),"")</f>
        <v/>
      </c>
      <c r="N309" s="126" t="str">
        <f>IF(ISNA(VLOOKUP($A309,DSSV!$A$7:$S$65536,IN_DTK!N$5,0))=FALSE,IF(N$8&lt;&gt;0,VLOOKUP($A309,DSSV!$A$7:$S$65536,IN_DTK!N$5,0),""),"")</f>
        <v/>
      </c>
      <c r="O309" s="126" t="str">
        <f>IF(ISNA(VLOOKUP($A309,DSSV!$A$7:$S$65536,IN_DTK!O$5,0))=FALSE,IF(O$8&lt;&gt;0,VLOOKUP($A309,DSSV!$A$7:$S$65536,IN_DTK!O$5,0),""),"")</f>
        <v/>
      </c>
      <c r="P309" s="126" t="str">
        <f>IF(ISNA(VLOOKUP($A309,DSSV!$A$7:$S$65536,IN_DTK!P$5,0))=FALSE,IF(P$8&lt;&gt;0,VLOOKUP($A309,DSSV!$A$7:$S$65536,IN_DTK!P$5,0),""),"")</f>
        <v/>
      </c>
      <c r="Q309" s="129">
        <f>IF(ISNA(VLOOKUP($A309,DSSV!$A$7:$S$65536,IN_DTK!Q$5,0))=FALSE,VLOOKUP($A309,DSSV!$A$7:$S$65536,IN_DTK!Q$5,0),"")</f>
        <v>0</v>
      </c>
      <c r="R309" s="130" t="str">
        <f>IF(ISNA(VLOOKUP($A309,DSSV!$A$7:$S$65536,IN_DTK!R$5,0))=FALSE,VLOOKUP($A309,DSSV!$A$7:$S$65536,IN_DTK!R$5,0),"")</f>
        <v>Không</v>
      </c>
      <c r="S309" s="131">
        <f>IF(ISNA(VLOOKUP($A309,DSSV!$A$7:$S$65536,IN_DTK!S$5,0))=FALSE,VLOOKUP($A309,DSSV!$A$7:$S$65536,IN_DTK!S$5,0),"")</f>
        <v>0</v>
      </c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</row>
    <row r="310" spans="1:55" s="125" customFormat="1" ht="20.100000000000001" customHeight="1">
      <c r="A310" s="123">
        <v>302</v>
      </c>
      <c r="B310" s="126">
        <v>302</v>
      </c>
      <c r="C310" s="126">
        <f>IF(ISNA(VLOOKUP($A310,DSSV!$A$7:$S$65536,IN_DTK!C$5,0))=FALSE,VLOOKUP($A310,DSSV!$A$7:$S$65536,IN_DTK!C$5,0),"")</f>
        <v>0</v>
      </c>
      <c r="D310" s="127">
        <f>IF(ISNA(VLOOKUP($A310,DSSV!$A$7:$S$65536,IN_DTK!D$5,0))=FALSE,VLOOKUP($A310,DSSV!$A$7:$S$65536,IN_DTK!D$5,0),"")</f>
        <v>0</v>
      </c>
      <c r="E310" s="128">
        <f>IF(ISNA(VLOOKUP($A310,DSSV!$A$7:$S$65536,IN_DTK!E$5,0))=FALSE,VLOOKUP($A310,DSSV!$A$7:$S$65536,IN_DTK!E$5,0),"")</f>
        <v>0</v>
      </c>
      <c r="F310" s="126">
        <f>IF(ISNA(VLOOKUP($A310,DSSV!$A$7:$S$65536,IN_DTK!F$5,0))=FALSE,VLOOKUP($A310,DSSV!$A$7:$S$65536,IN_DTK!F$5,0),"")</f>
        <v>0</v>
      </c>
      <c r="G310" s="126">
        <f>IF(ISNA(VLOOKUP($A310,DSSV!$A$7:$S$65536,IN_DTK!G$5,0))=FALSE,VLOOKUP($A310,DSSV!$A$7:$S$65536,IN_DTK!G$5,0),"")</f>
        <v>0</v>
      </c>
      <c r="H310" s="126" t="str">
        <f>IF(ISNA(VLOOKUP($A310,DSSV!$A$7:$S$65536,IN_DTK!H$5,0))=FALSE,IF(H$8&lt;&gt;0,VLOOKUP($A310,DSSV!$A$7:$S$65536,IN_DTK!H$5,0),""),"")</f>
        <v/>
      </c>
      <c r="I310" s="126" t="str">
        <f>IF(ISNA(VLOOKUP($A310,DSSV!$A$7:$S$65536,IN_DTK!I$5,0))=FALSE,IF(I$8&lt;&gt;0,VLOOKUP($A310,DSSV!$A$7:$S$65536,IN_DTK!I$5,0),""),"")</f>
        <v/>
      </c>
      <c r="J310" s="126" t="str">
        <f>IF(ISNA(VLOOKUP($A310,DSSV!$A$7:$S$65536,IN_DTK!J$5,0))=FALSE,IF(J$8&lt;&gt;0,VLOOKUP($A310,DSSV!$A$7:$S$65536,IN_DTK!J$5,0),""),"")</f>
        <v/>
      </c>
      <c r="K310" s="126" t="str">
        <f>IF(ISNA(VLOOKUP($A310,DSSV!$A$7:$S$65536,IN_DTK!K$5,0))=FALSE,IF(K$8&lt;&gt;0,VLOOKUP($A310,DSSV!$A$7:$S$65536,IN_DTK!K$5,0),""),"")</f>
        <v/>
      </c>
      <c r="L310" s="126" t="str">
        <f>IF(ISNA(VLOOKUP($A310,DSSV!$A$7:$S$65536,IN_DTK!L$5,0))=FALSE,IF(L$8&lt;&gt;0,VLOOKUP($A310,DSSV!$A$7:$S$65536,IN_DTK!L$5,0),""),"")</f>
        <v/>
      </c>
      <c r="M310" s="126" t="str">
        <f>IF(ISNA(VLOOKUP($A310,DSSV!$A$7:$S$65536,IN_DTK!M$5,0))=FALSE,IF(M$8&lt;&gt;0,VLOOKUP($A310,DSSV!$A$7:$S$65536,IN_DTK!M$5,0),""),"")</f>
        <v/>
      </c>
      <c r="N310" s="126" t="str">
        <f>IF(ISNA(VLOOKUP($A310,DSSV!$A$7:$S$65536,IN_DTK!N$5,0))=FALSE,IF(N$8&lt;&gt;0,VLOOKUP($A310,DSSV!$A$7:$S$65536,IN_DTK!N$5,0),""),"")</f>
        <v/>
      </c>
      <c r="O310" s="126" t="str">
        <f>IF(ISNA(VLOOKUP($A310,DSSV!$A$7:$S$65536,IN_DTK!O$5,0))=FALSE,IF(O$8&lt;&gt;0,VLOOKUP($A310,DSSV!$A$7:$S$65536,IN_DTK!O$5,0),""),"")</f>
        <v/>
      </c>
      <c r="P310" s="126" t="str">
        <f>IF(ISNA(VLOOKUP($A310,DSSV!$A$7:$S$65536,IN_DTK!P$5,0))=FALSE,IF(P$8&lt;&gt;0,VLOOKUP($A310,DSSV!$A$7:$S$65536,IN_DTK!P$5,0),""),"")</f>
        <v/>
      </c>
      <c r="Q310" s="129">
        <f>IF(ISNA(VLOOKUP($A310,DSSV!$A$7:$S$65536,IN_DTK!Q$5,0))=FALSE,VLOOKUP($A310,DSSV!$A$7:$S$65536,IN_DTK!Q$5,0),"")</f>
        <v>0</v>
      </c>
      <c r="R310" s="130" t="str">
        <f>IF(ISNA(VLOOKUP($A310,DSSV!$A$7:$S$65536,IN_DTK!R$5,0))=FALSE,VLOOKUP($A310,DSSV!$A$7:$S$65536,IN_DTK!R$5,0),"")</f>
        <v>Không</v>
      </c>
      <c r="S310" s="131">
        <f>IF(ISNA(VLOOKUP($A310,DSSV!$A$7:$S$65536,IN_DTK!S$5,0))=FALSE,VLOOKUP($A310,DSSV!$A$7:$S$65536,IN_DTK!S$5,0),"")</f>
        <v>0</v>
      </c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</row>
    <row r="311" spans="1:55" s="125" customFormat="1" ht="20.100000000000001" customHeight="1">
      <c r="A311" s="123">
        <v>303</v>
      </c>
      <c r="B311" s="126">
        <v>303</v>
      </c>
      <c r="C311" s="126">
        <f>IF(ISNA(VLOOKUP($A311,DSSV!$A$7:$S$65536,IN_DTK!C$5,0))=FALSE,VLOOKUP($A311,DSSV!$A$7:$S$65536,IN_DTK!C$5,0),"")</f>
        <v>0</v>
      </c>
      <c r="D311" s="127">
        <f>IF(ISNA(VLOOKUP($A311,DSSV!$A$7:$S$65536,IN_DTK!D$5,0))=FALSE,VLOOKUP($A311,DSSV!$A$7:$S$65536,IN_DTK!D$5,0),"")</f>
        <v>0</v>
      </c>
      <c r="E311" s="128">
        <f>IF(ISNA(VLOOKUP($A311,DSSV!$A$7:$S$65536,IN_DTK!E$5,0))=FALSE,VLOOKUP($A311,DSSV!$A$7:$S$65536,IN_DTK!E$5,0),"")</f>
        <v>0</v>
      </c>
      <c r="F311" s="126">
        <f>IF(ISNA(VLOOKUP($A311,DSSV!$A$7:$S$65536,IN_DTK!F$5,0))=FALSE,VLOOKUP($A311,DSSV!$A$7:$S$65536,IN_DTK!F$5,0),"")</f>
        <v>0</v>
      </c>
      <c r="G311" s="126">
        <f>IF(ISNA(VLOOKUP($A311,DSSV!$A$7:$S$65536,IN_DTK!G$5,0))=FALSE,VLOOKUP($A311,DSSV!$A$7:$S$65536,IN_DTK!G$5,0),"")</f>
        <v>0</v>
      </c>
      <c r="H311" s="126" t="str">
        <f>IF(ISNA(VLOOKUP($A311,DSSV!$A$7:$S$65536,IN_DTK!H$5,0))=FALSE,IF(H$8&lt;&gt;0,VLOOKUP($A311,DSSV!$A$7:$S$65536,IN_DTK!H$5,0),""),"")</f>
        <v/>
      </c>
      <c r="I311" s="126" t="str">
        <f>IF(ISNA(VLOOKUP($A311,DSSV!$A$7:$S$65536,IN_DTK!I$5,0))=FALSE,IF(I$8&lt;&gt;0,VLOOKUP($A311,DSSV!$A$7:$S$65536,IN_DTK!I$5,0),""),"")</f>
        <v/>
      </c>
      <c r="J311" s="126" t="str">
        <f>IF(ISNA(VLOOKUP($A311,DSSV!$A$7:$S$65536,IN_DTK!J$5,0))=FALSE,IF(J$8&lt;&gt;0,VLOOKUP($A311,DSSV!$A$7:$S$65536,IN_DTK!J$5,0),""),"")</f>
        <v/>
      </c>
      <c r="K311" s="126" t="str">
        <f>IF(ISNA(VLOOKUP($A311,DSSV!$A$7:$S$65536,IN_DTK!K$5,0))=FALSE,IF(K$8&lt;&gt;0,VLOOKUP($A311,DSSV!$A$7:$S$65536,IN_DTK!K$5,0),""),"")</f>
        <v/>
      </c>
      <c r="L311" s="126" t="str">
        <f>IF(ISNA(VLOOKUP($A311,DSSV!$A$7:$S$65536,IN_DTK!L$5,0))=FALSE,IF(L$8&lt;&gt;0,VLOOKUP($A311,DSSV!$A$7:$S$65536,IN_DTK!L$5,0),""),"")</f>
        <v/>
      </c>
      <c r="M311" s="126" t="str">
        <f>IF(ISNA(VLOOKUP($A311,DSSV!$A$7:$S$65536,IN_DTK!M$5,0))=FALSE,IF(M$8&lt;&gt;0,VLOOKUP($A311,DSSV!$A$7:$S$65536,IN_DTK!M$5,0),""),"")</f>
        <v/>
      </c>
      <c r="N311" s="126" t="str">
        <f>IF(ISNA(VLOOKUP($A311,DSSV!$A$7:$S$65536,IN_DTK!N$5,0))=FALSE,IF(N$8&lt;&gt;0,VLOOKUP($A311,DSSV!$A$7:$S$65536,IN_DTK!N$5,0),""),"")</f>
        <v/>
      </c>
      <c r="O311" s="126" t="str">
        <f>IF(ISNA(VLOOKUP($A311,DSSV!$A$7:$S$65536,IN_DTK!O$5,0))=FALSE,IF(O$8&lt;&gt;0,VLOOKUP($A311,DSSV!$A$7:$S$65536,IN_DTK!O$5,0),""),"")</f>
        <v/>
      </c>
      <c r="P311" s="126" t="str">
        <f>IF(ISNA(VLOOKUP($A311,DSSV!$A$7:$S$65536,IN_DTK!P$5,0))=FALSE,IF(P$8&lt;&gt;0,VLOOKUP($A311,DSSV!$A$7:$S$65536,IN_DTK!P$5,0),""),"")</f>
        <v/>
      </c>
      <c r="Q311" s="129">
        <f>IF(ISNA(VLOOKUP($A311,DSSV!$A$7:$S$65536,IN_DTK!Q$5,0))=FALSE,VLOOKUP($A311,DSSV!$A$7:$S$65536,IN_DTK!Q$5,0),"")</f>
        <v>0</v>
      </c>
      <c r="R311" s="130" t="str">
        <f>IF(ISNA(VLOOKUP($A311,DSSV!$A$7:$S$65536,IN_DTK!R$5,0))=FALSE,VLOOKUP($A311,DSSV!$A$7:$S$65536,IN_DTK!R$5,0),"")</f>
        <v>Không</v>
      </c>
      <c r="S311" s="131">
        <f>IF(ISNA(VLOOKUP($A311,DSSV!$A$7:$S$65536,IN_DTK!S$5,0))=FALSE,VLOOKUP($A311,DSSV!$A$7:$S$65536,IN_DTK!S$5,0),"")</f>
        <v>0</v>
      </c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</row>
    <row r="312" spans="1:55" s="125" customFormat="1" ht="20.100000000000001" customHeight="1">
      <c r="A312" s="123">
        <v>304</v>
      </c>
      <c r="B312" s="126">
        <v>304</v>
      </c>
      <c r="C312" s="126">
        <f>IF(ISNA(VLOOKUP($A312,DSSV!$A$7:$S$65536,IN_DTK!C$5,0))=FALSE,VLOOKUP($A312,DSSV!$A$7:$S$65536,IN_DTK!C$5,0),"")</f>
        <v>0</v>
      </c>
      <c r="D312" s="127">
        <f>IF(ISNA(VLOOKUP($A312,DSSV!$A$7:$S$65536,IN_DTK!D$5,0))=FALSE,VLOOKUP($A312,DSSV!$A$7:$S$65536,IN_DTK!D$5,0),"")</f>
        <v>0</v>
      </c>
      <c r="E312" s="128">
        <f>IF(ISNA(VLOOKUP($A312,DSSV!$A$7:$S$65536,IN_DTK!E$5,0))=FALSE,VLOOKUP($A312,DSSV!$A$7:$S$65536,IN_DTK!E$5,0),"")</f>
        <v>0</v>
      </c>
      <c r="F312" s="126">
        <f>IF(ISNA(VLOOKUP($A312,DSSV!$A$7:$S$65536,IN_DTK!F$5,0))=FALSE,VLOOKUP($A312,DSSV!$A$7:$S$65536,IN_DTK!F$5,0),"")</f>
        <v>0</v>
      </c>
      <c r="G312" s="126">
        <f>IF(ISNA(VLOOKUP($A312,DSSV!$A$7:$S$65536,IN_DTK!G$5,0))=FALSE,VLOOKUP($A312,DSSV!$A$7:$S$65536,IN_DTK!G$5,0),"")</f>
        <v>0</v>
      </c>
      <c r="H312" s="126" t="str">
        <f>IF(ISNA(VLOOKUP($A312,DSSV!$A$7:$S$65536,IN_DTK!H$5,0))=FALSE,IF(H$8&lt;&gt;0,VLOOKUP($A312,DSSV!$A$7:$S$65536,IN_DTK!H$5,0),""),"")</f>
        <v/>
      </c>
      <c r="I312" s="126" t="str">
        <f>IF(ISNA(VLOOKUP($A312,DSSV!$A$7:$S$65536,IN_DTK!I$5,0))=FALSE,IF(I$8&lt;&gt;0,VLOOKUP($A312,DSSV!$A$7:$S$65536,IN_DTK!I$5,0),""),"")</f>
        <v/>
      </c>
      <c r="J312" s="126" t="str">
        <f>IF(ISNA(VLOOKUP($A312,DSSV!$A$7:$S$65536,IN_DTK!J$5,0))=FALSE,IF(J$8&lt;&gt;0,VLOOKUP($A312,DSSV!$A$7:$S$65536,IN_DTK!J$5,0),""),"")</f>
        <v/>
      </c>
      <c r="K312" s="126" t="str">
        <f>IF(ISNA(VLOOKUP($A312,DSSV!$A$7:$S$65536,IN_DTK!K$5,0))=FALSE,IF(K$8&lt;&gt;0,VLOOKUP($A312,DSSV!$A$7:$S$65536,IN_DTK!K$5,0),""),"")</f>
        <v/>
      </c>
      <c r="L312" s="126" t="str">
        <f>IF(ISNA(VLOOKUP($A312,DSSV!$A$7:$S$65536,IN_DTK!L$5,0))=FALSE,IF(L$8&lt;&gt;0,VLOOKUP($A312,DSSV!$A$7:$S$65536,IN_DTK!L$5,0),""),"")</f>
        <v/>
      </c>
      <c r="M312" s="126" t="str">
        <f>IF(ISNA(VLOOKUP($A312,DSSV!$A$7:$S$65536,IN_DTK!M$5,0))=FALSE,IF(M$8&lt;&gt;0,VLOOKUP($A312,DSSV!$A$7:$S$65536,IN_DTK!M$5,0),""),"")</f>
        <v/>
      </c>
      <c r="N312" s="126" t="str">
        <f>IF(ISNA(VLOOKUP($A312,DSSV!$A$7:$S$65536,IN_DTK!N$5,0))=FALSE,IF(N$8&lt;&gt;0,VLOOKUP($A312,DSSV!$A$7:$S$65536,IN_DTK!N$5,0),""),"")</f>
        <v/>
      </c>
      <c r="O312" s="126" t="str">
        <f>IF(ISNA(VLOOKUP($A312,DSSV!$A$7:$S$65536,IN_DTK!O$5,0))=FALSE,IF(O$8&lt;&gt;0,VLOOKUP($A312,DSSV!$A$7:$S$65536,IN_DTK!O$5,0),""),"")</f>
        <v/>
      </c>
      <c r="P312" s="126" t="str">
        <f>IF(ISNA(VLOOKUP($A312,DSSV!$A$7:$S$65536,IN_DTK!P$5,0))=FALSE,IF(P$8&lt;&gt;0,VLOOKUP($A312,DSSV!$A$7:$S$65536,IN_DTK!P$5,0),""),"")</f>
        <v/>
      </c>
      <c r="Q312" s="129">
        <f>IF(ISNA(VLOOKUP($A312,DSSV!$A$7:$S$65536,IN_DTK!Q$5,0))=FALSE,VLOOKUP($A312,DSSV!$A$7:$S$65536,IN_DTK!Q$5,0),"")</f>
        <v>0</v>
      </c>
      <c r="R312" s="130" t="str">
        <f>IF(ISNA(VLOOKUP($A312,DSSV!$A$7:$S$65536,IN_DTK!R$5,0))=FALSE,VLOOKUP($A312,DSSV!$A$7:$S$65536,IN_DTK!R$5,0),"")</f>
        <v>Không</v>
      </c>
      <c r="S312" s="131">
        <f>IF(ISNA(VLOOKUP($A312,DSSV!$A$7:$S$65536,IN_DTK!S$5,0))=FALSE,VLOOKUP($A312,DSSV!$A$7:$S$65536,IN_DTK!S$5,0),"")</f>
        <v>0</v>
      </c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</row>
    <row r="313" spans="1:55" s="125" customFormat="1" ht="20.100000000000001" customHeight="1">
      <c r="A313" s="123">
        <v>305</v>
      </c>
      <c r="B313" s="126">
        <v>305</v>
      </c>
      <c r="C313" s="126">
        <f>IF(ISNA(VLOOKUP($A313,DSSV!$A$7:$S$65536,IN_DTK!C$5,0))=FALSE,VLOOKUP($A313,DSSV!$A$7:$S$65536,IN_DTK!C$5,0),"")</f>
        <v>0</v>
      </c>
      <c r="D313" s="127">
        <f>IF(ISNA(VLOOKUP($A313,DSSV!$A$7:$S$65536,IN_DTK!D$5,0))=FALSE,VLOOKUP($A313,DSSV!$A$7:$S$65536,IN_DTK!D$5,0),"")</f>
        <v>0</v>
      </c>
      <c r="E313" s="128">
        <f>IF(ISNA(VLOOKUP($A313,DSSV!$A$7:$S$65536,IN_DTK!E$5,0))=FALSE,VLOOKUP($A313,DSSV!$A$7:$S$65536,IN_DTK!E$5,0),"")</f>
        <v>0</v>
      </c>
      <c r="F313" s="126">
        <f>IF(ISNA(VLOOKUP($A313,DSSV!$A$7:$S$65536,IN_DTK!F$5,0))=FALSE,VLOOKUP($A313,DSSV!$A$7:$S$65536,IN_DTK!F$5,0),"")</f>
        <v>0</v>
      </c>
      <c r="G313" s="126">
        <f>IF(ISNA(VLOOKUP($A313,DSSV!$A$7:$S$65536,IN_DTK!G$5,0))=FALSE,VLOOKUP($A313,DSSV!$A$7:$S$65536,IN_DTK!G$5,0),"")</f>
        <v>0</v>
      </c>
      <c r="H313" s="126" t="str">
        <f>IF(ISNA(VLOOKUP($A313,DSSV!$A$7:$S$65536,IN_DTK!H$5,0))=FALSE,IF(H$8&lt;&gt;0,VLOOKUP($A313,DSSV!$A$7:$S$65536,IN_DTK!H$5,0),""),"")</f>
        <v/>
      </c>
      <c r="I313" s="126" t="str">
        <f>IF(ISNA(VLOOKUP($A313,DSSV!$A$7:$S$65536,IN_DTK!I$5,0))=FALSE,IF(I$8&lt;&gt;0,VLOOKUP($A313,DSSV!$A$7:$S$65536,IN_DTK!I$5,0),""),"")</f>
        <v/>
      </c>
      <c r="J313" s="126" t="str">
        <f>IF(ISNA(VLOOKUP($A313,DSSV!$A$7:$S$65536,IN_DTK!J$5,0))=FALSE,IF(J$8&lt;&gt;0,VLOOKUP($A313,DSSV!$A$7:$S$65536,IN_DTK!J$5,0),""),"")</f>
        <v/>
      </c>
      <c r="K313" s="126" t="str">
        <f>IF(ISNA(VLOOKUP($A313,DSSV!$A$7:$S$65536,IN_DTK!K$5,0))=FALSE,IF(K$8&lt;&gt;0,VLOOKUP($A313,DSSV!$A$7:$S$65536,IN_DTK!K$5,0),""),"")</f>
        <v/>
      </c>
      <c r="L313" s="126" t="str">
        <f>IF(ISNA(VLOOKUP($A313,DSSV!$A$7:$S$65536,IN_DTK!L$5,0))=FALSE,IF(L$8&lt;&gt;0,VLOOKUP($A313,DSSV!$A$7:$S$65536,IN_DTK!L$5,0),""),"")</f>
        <v/>
      </c>
      <c r="M313" s="126" t="str">
        <f>IF(ISNA(VLOOKUP($A313,DSSV!$A$7:$S$65536,IN_DTK!M$5,0))=FALSE,IF(M$8&lt;&gt;0,VLOOKUP($A313,DSSV!$A$7:$S$65536,IN_DTK!M$5,0),""),"")</f>
        <v/>
      </c>
      <c r="N313" s="126" t="str">
        <f>IF(ISNA(VLOOKUP($A313,DSSV!$A$7:$S$65536,IN_DTK!N$5,0))=FALSE,IF(N$8&lt;&gt;0,VLOOKUP($A313,DSSV!$A$7:$S$65536,IN_DTK!N$5,0),""),"")</f>
        <v/>
      </c>
      <c r="O313" s="126" t="str">
        <f>IF(ISNA(VLOOKUP($A313,DSSV!$A$7:$S$65536,IN_DTK!O$5,0))=FALSE,IF(O$8&lt;&gt;0,VLOOKUP($A313,DSSV!$A$7:$S$65536,IN_DTK!O$5,0),""),"")</f>
        <v/>
      </c>
      <c r="P313" s="126" t="str">
        <f>IF(ISNA(VLOOKUP($A313,DSSV!$A$7:$S$65536,IN_DTK!P$5,0))=FALSE,IF(P$8&lt;&gt;0,VLOOKUP($A313,DSSV!$A$7:$S$65536,IN_DTK!P$5,0),""),"")</f>
        <v/>
      </c>
      <c r="Q313" s="129">
        <f>IF(ISNA(VLOOKUP($A313,DSSV!$A$7:$S$65536,IN_DTK!Q$5,0))=FALSE,VLOOKUP($A313,DSSV!$A$7:$S$65536,IN_DTK!Q$5,0),"")</f>
        <v>0</v>
      </c>
      <c r="R313" s="130" t="str">
        <f>IF(ISNA(VLOOKUP($A313,DSSV!$A$7:$S$65536,IN_DTK!R$5,0))=FALSE,VLOOKUP($A313,DSSV!$A$7:$S$65536,IN_DTK!R$5,0),"")</f>
        <v>Không</v>
      </c>
      <c r="S313" s="131">
        <f>IF(ISNA(VLOOKUP($A313,DSSV!$A$7:$S$65536,IN_DTK!S$5,0))=FALSE,VLOOKUP($A313,DSSV!$A$7:$S$65536,IN_DTK!S$5,0),"")</f>
        <v>0</v>
      </c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</row>
    <row r="314" spans="1:55" s="125" customFormat="1" ht="20.100000000000001" customHeight="1">
      <c r="A314" s="123">
        <v>306</v>
      </c>
      <c r="B314" s="126">
        <v>306</v>
      </c>
      <c r="C314" s="126">
        <f>IF(ISNA(VLOOKUP($A314,DSSV!$A$7:$S$65536,IN_DTK!C$5,0))=FALSE,VLOOKUP($A314,DSSV!$A$7:$S$65536,IN_DTK!C$5,0),"")</f>
        <v>0</v>
      </c>
      <c r="D314" s="127">
        <f>IF(ISNA(VLOOKUP($A314,DSSV!$A$7:$S$65536,IN_DTK!D$5,0))=FALSE,VLOOKUP($A314,DSSV!$A$7:$S$65536,IN_DTK!D$5,0),"")</f>
        <v>0</v>
      </c>
      <c r="E314" s="128">
        <f>IF(ISNA(VLOOKUP($A314,DSSV!$A$7:$S$65536,IN_DTK!E$5,0))=FALSE,VLOOKUP($A314,DSSV!$A$7:$S$65536,IN_DTK!E$5,0),"")</f>
        <v>0</v>
      </c>
      <c r="F314" s="126">
        <f>IF(ISNA(VLOOKUP($A314,DSSV!$A$7:$S$65536,IN_DTK!F$5,0))=FALSE,VLOOKUP($A314,DSSV!$A$7:$S$65536,IN_DTK!F$5,0),"")</f>
        <v>0</v>
      </c>
      <c r="G314" s="126">
        <f>IF(ISNA(VLOOKUP($A314,DSSV!$A$7:$S$65536,IN_DTK!G$5,0))=FALSE,VLOOKUP($A314,DSSV!$A$7:$S$65536,IN_DTK!G$5,0),"")</f>
        <v>0</v>
      </c>
      <c r="H314" s="126" t="str">
        <f>IF(ISNA(VLOOKUP($A314,DSSV!$A$7:$S$65536,IN_DTK!H$5,0))=FALSE,IF(H$8&lt;&gt;0,VLOOKUP($A314,DSSV!$A$7:$S$65536,IN_DTK!H$5,0),""),"")</f>
        <v/>
      </c>
      <c r="I314" s="126" t="str">
        <f>IF(ISNA(VLOOKUP($A314,DSSV!$A$7:$S$65536,IN_DTK!I$5,0))=FALSE,IF(I$8&lt;&gt;0,VLOOKUP($A314,DSSV!$A$7:$S$65536,IN_DTK!I$5,0),""),"")</f>
        <v/>
      </c>
      <c r="J314" s="126" t="str">
        <f>IF(ISNA(VLOOKUP($A314,DSSV!$A$7:$S$65536,IN_DTK!J$5,0))=FALSE,IF(J$8&lt;&gt;0,VLOOKUP($A314,DSSV!$A$7:$S$65536,IN_DTK!J$5,0),""),"")</f>
        <v/>
      </c>
      <c r="K314" s="126" t="str">
        <f>IF(ISNA(VLOOKUP($A314,DSSV!$A$7:$S$65536,IN_DTK!K$5,0))=FALSE,IF(K$8&lt;&gt;0,VLOOKUP($A314,DSSV!$A$7:$S$65536,IN_DTK!K$5,0),""),"")</f>
        <v/>
      </c>
      <c r="L314" s="126" t="str">
        <f>IF(ISNA(VLOOKUP($A314,DSSV!$A$7:$S$65536,IN_DTK!L$5,0))=FALSE,IF(L$8&lt;&gt;0,VLOOKUP($A314,DSSV!$A$7:$S$65536,IN_DTK!L$5,0),""),"")</f>
        <v/>
      </c>
      <c r="M314" s="126" t="str">
        <f>IF(ISNA(VLOOKUP($A314,DSSV!$A$7:$S$65536,IN_DTK!M$5,0))=FALSE,IF(M$8&lt;&gt;0,VLOOKUP($A314,DSSV!$A$7:$S$65536,IN_DTK!M$5,0),""),"")</f>
        <v/>
      </c>
      <c r="N314" s="126" t="str">
        <f>IF(ISNA(VLOOKUP($A314,DSSV!$A$7:$S$65536,IN_DTK!N$5,0))=FALSE,IF(N$8&lt;&gt;0,VLOOKUP($A314,DSSV!$A$7:$S$65536,IN_DTK!N$5,0),""),"")</f>
        <v/>
      </c>
      <c r="O314" s="126" t="str">
        <f>IF(ISNA(VLOOKUP($A314,DSSV!$A$7:$S$65536,IN_DTK!O$5,0))=FALSE,IF(O$8&lt;&gt;0,VLOOKUP($A314,DSSV!$A$7:$S$65536,IN_DTK!O$5,0),""),"")</f>
        <v/>
      </c>
      <c r="P314" s="126" t="str">
        <f>IF(ISNA(VLOOKUP($A314,DSSV!$A$7:$S$65536,IN_DTK!P$5,0))=FALSE,IF(P$8&lt;&gt;0,VLOOKUP($A314,DSSV!$A$7:$S$65536,IN_DTK!P$5,0),""),"")</f>
        <v/>
      </c>
      <c r="Q314" s="129">
        <f>IF(ISNA(VLOOKUP($A314,DSSV!$A$7:$S$65536,IN_DTK!Q$5,0))=FALSE,VLOOKUP($A314,DSSV!$A$7:$S$65536,IN_DTK!Q$5,0),"")</f>
        <v>0</v>
      </c>
      <c r="R314" s="130" t="str">
        <f>IF(ISNA(VLOOKUP($A314,DSSV!$A$7:$S$65536,IN_DTK!R$5,0))=FALSE,VLOOKUP($A314,DSSV!$A$7:$S$65536,IN_DTK!R$5,0),"")</f>
        <v>Không</v>
      </c>
      <c r="S314" s="131">
        <f>IF(ISNA(VLOOKUP($A314,DSSV!$A$7:$S$65536,IN_DTK!S$5,0))=FALSE,VLOOKUP($A314,DSSV!$A$7:$S$65536,IN_DTK!S$5,0),"")</f>
        <v>0</v>
      </c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</row>
    <row r="315" spans="1:55" s="125" customFormat="1" ht="20.100000000000001" customHeight="1">
      <c r="A315" s="123">
        <v>307</v>
      </c>
      <c r="B315" s="126">
        <v>307</v>
      </c>
      <c r="C315" s="126">
        <f>IF(ISNA(VLOOKUP($A315,DSSV!$A$7:$S$65536,IN_DTK!C$5,0))=FALSE,VLOOKUP($A315,DSSV!$A$7:$S$65536,IN_DTK!C$5,0),"")</f>
        <v>0</v>
      </c>
      <c r="D315" s="127">
        <f>IF(ISNA(VLOOKUP($A315,DSSV!$A$7:$S$65536,IN_DTK!D$5,0))=FALSE,VLOOKUP($A315,DSSV!$A$7:$S$65536,IN_DTK!D$5,0),"")</f>
        <v>0</v>
      </c>
      <c r="E315" s="128">
        <f>IF(ISNA(VLOOKUP($A315,DSSV!$A$7:$S$65536,IN_DTK!E$5,0))=FALSE,VLOOKUP($A315,DSSV!$A$7:$S$65536,IN_DTK!E$5,0),"")</f>
        <v>0</v>
      </c>
      <c r="F315" s="126">
        <f>IF(ISNA(VLOOKUP($A315,DSSV!$A$7:$S$65536,IN_DTK!F$5,0))=FALSE,VLOOKUP($A315,DSSV!$A$7:$S$65536,IN_DTK!F$5,0),"")</f>
        <v>0</v>
      </c>
      <c r="G315" s="126">
        <f>IF(ISNA(VLOOKUP($A315,DSSV!$A$7:$S$65536,IN_DTK!G$5,0))=FALSE,VLOOKUP($A315,DSSV!$A$7:$S$65536,IN_DTK!G$5,0),"")</f>
        <v>0</v>
      </c>
      <c r="H315" s="126" t="str">
        <f>IF(ISNA(VLOOKUP($A315,DSSV!$A$7:$S$65536,IN_DTK!H$5,0))=FALSE,IF(H$8&lt;&gt;0,VLOOKUP($A315,DSSV!$A$7:$S$65536,IN_DTK!H$5,0),""),"")</f>
        <v/>
      </c>
      <c r="I315" s="126" t="str">
        <f>IF(ISNA(VLOOKUP($A315,DSSV!$A$7:$S$65536,IN_DTK!I$5,0))=FALSE,IF(I$8&lt;&gt;0,VLOOKUP($A315,DSSV!$A$7:$S$65536,IN_DTK!I$5,0),""),"")</f>
        <v/>
      </c>
      <c r="J315" s="126" t="str">
        <f>IF(ISNA(VLOOKUP($A315,DSSV!$A$7:$S$65536,IN_DTK!J$5,0))=FALSE,IF(J$8&lt;&gt;0,VLOOKUP($A315,DSSV!$A$7:$S$65536,IN_DTK!J$5,0),""),"")</f>
        <v/>
      </c>
      <c r="K315" s="126" t="str">
        <f>IF(ISNA(VLOOKUP($A315,DSSV!$A$7:$S$65536,IN_DTK!K$5,0))=FALSE,IF(K$8&lt;&gt;0,VLOOKUP($A315,DSSV!$A$7:$S$65536,IN_DTK!K$5,0),""),"")</f>
        <v/>
      </c>
      <c r="L315" s="126" t="str">
        <f>IF(ISNA(VLOOKUP($A315,DSSV!$A$7:$S$65536,IN_DTK!L$5,0))=FALSE,IF(L$8&lt;&gt;0,VLOOKUP($A315,DSSV!$A$7:$S$65536,IN_DTK!L$5,0),""),"")</f>
        <v/>
      </c>
      <c r="M315" s="126" t="str">
        <f>IF(ISNA(VLOOKUP($A315,DSSV!$A$7:$S$65536,IN_DTK!M$5,0))=FALSE,IF(M$8&lt;&gt;0,VLOOKUP($A315,DSSV!$A$7:$S$65536,IN_DTK!M$5,0),""),"")</f>
        <v/>
      </c>
      <c r="N315" s="126" t="str">
        <f>IF(ISNA(VLOOKUP($A315,DSSV!$A$7:$S$65536,IN_DTK!N$5,0))=FALSE,IF(N$8&lt;&gt;0,VLOOKUP($A315,DSSV!$A$7:$S$65536,IN_DTK!N$5,0),""),"")</f>
        <v/>
      </c>
      <c r="O315" s="126" t="str">
        <f>IF(ISNA(VLOOKUP($A315,DSSV!$A$7:$S$65536,IN_DTK!O$5,0))=FALSE,IF(O$8&lt;&gt;0,VLOOKUP($A315,DSSV!$A$7:$S$65536,IN_DTK!O$5,0),""),"")</f>
        <v/>
      </c>
      <c r="P315" s="126" t="str">
        <f>IF(ISNA(VLOOKUP($A315,DSSV!$A$7:$S$65536,IN_DTK!P$5,0))=FALSE,IF(P$8&lt;&gt;0,VLOOKUP($A315,DSSV!$A$7:$S$65536,IN_DTK!P$5,0),""),"")</f>
        <v/>
      </c>
      <c r="Q315" s="129">
        <f>IF(ISNA(VLOOKUP($A315,DSSV!$A$7:$S$65536,IN_DTK!Q$5,0))=FALSE,VLOOKUP($A315,DSSV!$A$7:$S$65536,IN_DTK!Q$5,0),"")</f>
        <v>0</v>
      </c>
      <c r="R315" s="130" t="str">
        <f>IF(ISNA(VLOOKUP($A315,DSSV!$A$7:$S$65536,IN_DTK!R$5,0))=FALSE,VLOOKUP($A315,DSSV!$A$7:$S$65536,IN_DTK!R$5,0),"")</f>
        <v>Không</v>
      </c>
      <c r="S315" s="131">
        <f>IF(ISNA(VLOOKUP($A315,DSSV!$A$7:$S$65536,IN_DTK!S$5,0))=FALSE,VLOOKUP($A315,DSSV!$A$7:$S$65536,IN_DTK!S$5,0),"")</f>
        <v>0</v>
      </c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</row>
    <row r="316" spans="1:55" s="125" customFormat="1" ht="20.100000000000001" customHeight="1">
      <c r="A316" s="123">
        <v>308</v>
      </c>
      <c r="B316" s="126">
        <v>308</v>
      </c>
      <c r="C316" s="126">
        <f>IF(ISNA(VLOOKUP($A316,DSSV!$A$7:$S$65536,IN_DTK!C$5,0))=FALSE,VLOOKUP($A316,DSSV!$A$7:$S$65536,IN_DTK!C$5,0),"")</f>
        <v>0</v>
      </c>
      <c r="D316" s="127">
        <f>IF(ISNA(VLOOKUP($A316,DSSV!$A$7:$S$65536,IN_DTK!D$5,0))=FALSE,VLOOKUP($A316,DSSV!$A$7:$S$65536,IN_DTK!D$5,0),"")</f>
        <v>0</v>
      </c>
      <c r="E316" s="128">
        <f>IF(ISNA(VLOOKUP($A316,DSSV!$A$7:$S$65536,IN_DTK!E$5,0))=FALSE,VLOOKUP($A316,DSSV!$A$7:$S$65536,IN_DTK!E$5,0),"")</f>
        <v>0</v>
      </c>
      <c r="F316" s="126">
        <f>IF(ISNA(VLOOKUP($A316,DSSV!$A$7:$S$65536,IN_DTK!F$5,0))=FALSE,VLOOKUP($A316,DSSV!$A$7:$S$65536,IN_DTK!F$5,0),"")</f>
        <v>0</v>
      </c>
      <c r="G316" s="126">
        <f>IF(ISNA(VLOOKUP($A316,DSSV!$A$7:$S$65536,IN_DTK!G$5,0))=FALSE,VLOOKUP($A316,DSSV!$A$7:$S$65536,IN_DTK!G$5,0),"")</f>
        <v>0</v>
      </c>
      <c r="H316" s="126" t="str">
        <f>IF(ISNA(VLOOKUP($A316,DSSV!$A$7:$S$65536,IN_DTK!H$5,0))=FALSE,IF(H$8&lt;&gt;0,VLOOKUP($A316,DSSV!$A$7:$S$65536,IN_DTK!H$5,0),""),"")</f>
        <v/>
      </c>
      <c r="I316" s="126" t="str">
        <f>IF(ISNA(VLOOKUP($A316,DSSV!$A$7:$S$65536,IN_DTK!I$5,0))=FALSE,IF(I$8&lt;&gt;0,VLOOKUP($A316,DSSV!$A$7:$S$65536,IN_DTK!I$5,0),""),"")</f>
        <v/>
      </c>
      <c r="J316" s="126" t="str">
        <f>IF(ISNA(VLOOKUP($A316,DSSV!$A$7:$S$65536,IN_DTK!J$5,0))=FALSE,IF(J$8&lt;&gt;0,VLOOKUP($A316,DSSV!$A$7:$S$65536,IN_DTK!J$5,0),""),"")</f>
        <v/>
      </c>
      <c r="K316" s="126" t="str">
        <f>IF(ISNA(VLOOKUP($A316,DSSV!$A$7:$S$65536,IN_DTK!K$5,0))=FALSE,IF(K$8&lt;&gt;0,VLOOKUP($A316,DSSV!$A$7:$S$65536,IN_DTK!K$5,0),""),"")</f>
        <v/>
      </c>
      <c r="L316" s="126" t="str">
        <f>IF(ISNA(VLOOKUP($A316,DSSV!$A$7:$S$65536,IN_DTK!L$5,0))=FALSE,IF(L$8&lt;&gt;0,VLOOKUP($A316,DSSV!$A$7:$S$65536,IN_DTK!L$5,0),""),"")</f>
        <v/>
      </c>
      <c r="M316" s="126" t="str">
        <f>IF(ISNA(VLOOKUP($A316,DSSV!$A$7:$S$65536,IN_DTK!M$5,0))=FALSE,IF(M$8&lt;&gt;0,VLOOKUP($A316,DSSV!$A$7:$S$65536,IN_DTK!M$5,0),""),"")</f>
        <v/>
      </c>
      <c r="N316" s="126" t="str">
        <f>IF(ISNA(VLOOKUP($A316,DSSV!$A$7:$S$65536,IN_DTK!N$5,0))=FALSE,IF(N$8&lt;&gt;0,VLOOKUP($A316,DSSV!$A$7:$S$65536,IN_DTK!N$5,0),""),"")</f>
        <v/>
      </c>
      <c r="O316" s="126" t="str">
        <f>IF(ISNA(VLOOKUP($A316,DSSV!$A$7:$S$65536,IN_DTK!O$5,0))=FALSE,IF(O$8&lt;&gt;0,VLOOKUP($A316,DSSV!$A$7:$S$65536,IN_DTK!O$5,0),""),"")</f>
        <v/>
      </c>
      <c r="P316" s="126" t="str">
        <f>IF(ISNA(VLOOKUP($A316,DSSV!$A$7:$S$65536,IN_DTK!P$5,0))=FALSE,IF(P$8&lt;&gt;0,VLOOKUP($A316,DSSV!$A$7:$S$65536,IN_DTK!P$5,0),""),"")</f>
        <v/>
      </c>
      <c r="Q316" s="129">
        <f>IF(ISNA(VLOOKUP($A316,DSSV!$A$7:$S$65536,IN_DTK!Q$5,0))=FALSE,VLOOKUP($A316,DSSV!$A$7:$S$65536,IN_DTK!Q$5,0),"")</f>
        <v>0</v>
      </c>
      <c r="R316" s="130" t="str">
        <f>IF(ISNA(VLOOKUP($A316,DSSV!$A$7:$S$65536,IN_DTK!R$5,0))=FALSE,VLOOKUP($A316,DSSV!$A$7:$S$65536,IN_DTK!R$5,0),"")</f>
        <v>Không</v>
      </c>
      <c r="S316" s="131">
        <f>IF(ISNA(VLOOKUP($A316,DSSV!$A$7:$S$65536,IN_DTK!S$5,0))=FALSE,VLOOKUP($A316,DSSV!$A$7:$S$65536,IN_DTK!S$5,0),"")</f>
        <v>0</v>
      </c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</row>
    <row r="317" spans="1:55" s="125" customFormat="1" ht="20.100000000000001" customHeight="1">
      <c r="A317" s="123">
        <v>309</v>
      </c>
      <c r="B317" s="126">
        <v>309</v>
      </c>
      <c r="C317" s="126">
        <f>IF(ISNA(VLOOKUP($A317,DSSV!$A$7:$S$65536,IN_DTK!C$5,0))=FALSE,VLOOKUP($A317,DSSV!$A$7:$S$65536,IN_DTK!C$5,0),"")</f>
        <v>0</v>
      </c>
      <c r="D317" s="127">
        <f>IF(ISNA(VLOOKUP($A317,DSSV!$A$7:$S$65536,IN_DTK!D$5,0))=FALSE,VLOOKUP($A317,DSSV!$A$7:$S$65536,IN_DTK!D$5,0),"")</f>
        <v>0</v>
      </c>
      <c r="E317" s="128">
        <f>IF(ISNA(VLOOKUP($A317,DSSV!$A$7:$S$65536,IN_DTK!E$5,0))=FALSE,VLOOKUP($A317,DSSV!$A$7:$S$65536,IN_DTK!E$5,0),"")</f>
        <v>0</v>
      </c>
      <c r="F317" s="126">
        <f>IF(ISNA(VLOOKUP($A317,DSSV!$A$7:$S$65536,IN_DTK!F$5,0))=FALSE,VLOOKUP($A317,DSSV!$A$7:$S$65536,IN_DTK!F$5,0),"")</f>
        <v>0</v>
      </c>
      <c r="G317" s="126">
        <f>IF(ISNA(VLOOKUP($A317,DSSV!$A$7:$S$65536,IN_DTK!G$5,0))=FALSE,VLOOKUP($A317,DSSV!$A$7:$S$65536,IN_DTK!G$5,0),"")</f>
        <v>0</v>
      </c>
      <c r="H317" s="126" t="str">
        <f>IF(ISNA(VLOOKUP($A317,DSSV!$A$7:$S$65536,IN_DTK!H$5,0))=FALSE,IF(H$8&lt;&gt;0,VLOOKUP($A317,DSSV!$A$7:$S$65536,IN_DTK!H$5,0),""),"")</f>
        <v/>
      </c>
      <c r="I317" s="126" t="str">
        <f>IF(ISNA(VLOOKUP($A317,DSSV!$A$7:$S$65536,IN_DTK!I$5,0))=FALSE,IF(I$8&lt;&gt;0,VLOOKUP($A317,DSSV!$A$7:$S$65536,IN_DTK!I$5,0),""),"")</f>
        <v/>
      </c>
      <c r="J317" s="126" t="str">
        <f>IF(ISNA(VLOOKUP($A317,DSSV!$A$7:$S$65536,IN_DTK!J$5,0))=FALSE,IF(J$8&lt;&gt;0,VLOOKUP($A317,DSSV!$A$7:$S$65536,IN_DTK!J$5,0),""),"")</f>
        <v/>
      </c>
      <c r="K317" s="126" t="str">
        <f>IF(ISNA(VLOOKUP($A317,DSSV!$A$7:$S$65536,IN_DTK!K$5,0))=FALSE,IF(K$8&lt;&gt;0,VLOOKUP($A317,DSSV!$A$7:$S$65536,IN_DTK!K$5,0),""),"")</f>
        <v/>
      </c>
      <c r="L317" s="126" t="str">
        <f>IF(ISNA(VLOOKUP($A317,DSSV!$A$7:$S$65536,IN_DTK!L$5,0))=FALSE,IF(L$8&lt;&gt;0,VLOOKUP($A317,DSSV!$A$7:$S$65536,IN_DTK!L$5,0),""),"")</f>
        <v/>
      </c>
      <c r="M317" s="126" t="str">
        <f>IF(ISNA(VLOOKUP($A317,DSSV!$A$7:$S$65536,IN_DTK!M$5,0))=FALSE,IF(M$8&lt;&gt;0,VLOOKUP($A317,DSSV!$A$7:$S$65536,IN_DTK!M$5,0),""),"")</f>
        <v/>
      </c>
      <c r="N317" s="126" t="str">
        <f>IF(ISNA(VLOOKUP($A317,DSSV!$A$7:$S$65536,IN_DTK!N$5,0))=FALSE,IF(N$8&lt;&gt;0,VLOOKUP($A317,DSSV!$A$7:$S$65536,IN_DTK!N$5,0),""),"")</f>
        <v/>
      </c>
      <c r="O317" s="126" t="str">
        <f>IF(ISNA(VLOOKUP($A317,DSSV!$A$7:$S$65536,IN_DTK!O$5,0))=FALSE,IF(O$8&lt;&gt;0,VLOOKUP($A317,DSSV!$A$7:$S$65536,IN_DTK!O$5,0),""),"")</f>
        <v/>
      </c>
      <c r="P317" s="126" t="str">
        <f>IF(ISNA(VLOOKUP($A317,DSSV!$A$7:$S$65536,IN_DTK!P$5,0))=FALSE,IF(P$8&lt;&gt;0,VLOOKUP($A317,DSSV!$A$7:$S$65536,IN_DTK!P$5,0),""),"")</f>
        <v/>
      </c>
      <c r="Q317" s="129">
        <f>IF(ISNA(VLOOKUP($A317,DSSV!$A$7:$S$65536,IN_DTK!Q$5,0))=FALSE,VLOOKUP($A317,DSSV!$A$7:$S$65536,IN_DTK!Q$5,0),"")</f>
        <v>0</v>
      </c>
      <c r="R317" s="130" t="str">
        <f>IF(ISNA(VLOOKUP($A317,DSSV!$A$7:$S$65536,IN_DTK!R$5,0))=FALSE,VLOOKUP($A317,DSSV!$A$7:$S$65536,IN_DTK!R$5,0),"")</f>
        <v>Không</v>
      </c>
      <c r="S317" s="131">
        <f>IF(ISNA(VLOOKUP($A317,DSSV!$A$7:$S$65536,IN_DTK!S$5,0))=FALSE,VLOOKUP($A317,DSSV!$A$7:$S$65536,IN_DTK!S$5,0),"")</f>
        <v>0</v>
      </c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</row>
    <row r="318" spans="1:55" s="125" customFormat="1" ht="20.100000000000001" customHeight="1">
      <c r="A318" s="123">
        <v>310</v>
      </c>
      <c r="B318" s="126">
        <v>310</v>
      </c>
      <c r="C318" s="126">
        <f>IF(ISNA(VLOOKUP($A318,DSSV!$A$7:$S$65536,IN_DTK!C$5,0))=FALSE,VLOOKUP($A318,DSSV!$A$7:$S$65536,IN_DTK!C$5,0),"")</f>
        <v>0</v>
      </c>
      <c r="D318" s="127">
        <f>IF(ISNA(VLOOKUP($A318,DSSV!$A$7:$S$65536,IN_DTK!D$5,0))=FALSE,VLOOKUP($A318,DSSV!$A$7:$S$65536,IN_DTK!D$5,0),"")</f>
        <v>0</v>
      </c>
      <c r="E318" s="128">
        <f>IF(ISNA(VLOOKUP($A318,DSSV!$A$7:$S$65536,IN_DTK!E$5,0))=FALSE,VLOOKUP($A318,DSSV!$A$7:$S$65536,IN_DTK!E$5,0),"")</f>
        <v>0</v>
      </c>
      <c r="F318" s="126">
        <f>IF(ISNA(VLOOKUP($A318,DSSV!$A$7:$S$65536,IN_DTK!F$5,0))=FALSE,VLOOKUP($A318,DSSV!$A$7:$S$65536,IN_DTK!F$5,0),"")</f>
        <v>0</v>
      </c>
      <c r="G318" s="126">
        <f>IF(ISNA(VLOOKUP($A318,DSSV!$A$7:$S$65536,IN_DTK!G$5,0))=FALSE,VLOOKUP($A318,DSSV!$A$7:$S$65536,IN_DTK!G$5,0),"")</f>
        <v>0</v>
      </c>
      <c r="H318" s="126" t="str">
        <f>IF(ISNA(VLOOKUP($A318,DSSV!$A$7:$S$65536,IN_DTK!H$5,0))=FALSE,IF(H$8&lt;&gt;0,VLOOKUP($A318,DSSV!$A$7:$S$65536,IN_DTK!H$5,0),""),"")</f>
        <v/>
      </c>
      <c r="I318" s="126" t="str">
        <f>IF(ISNA(VLOOKUP($A318,DSSV!$A$7:$S$65536,IN_DTK!I$5,0))=FALSE,IF(I$8&lt;&gt;0,VLOOKUP($A318,DSSV!$A$7:$S$65536,IN_DTK!I$5,0),""),"")</f>
        <v/>
      </c>
      <c r="J318" s="126" t="str">
        <f>IF(ISNA(VLOOKUP($A318,DSSV!$A$7:$S$65536,IN_DTK!J$5,0))=FALSE,IF(J$8&lt;&gt;0,VLOOKUP($A318,DSSV!$A$7:$S$65536,IN_DTK!J$5,0),""),"")</f>
        <v/>
      </c>
      <c r="K318" s="126" t="str">
        <f>IF(ISNA(VLOOKUP($A318,DSSV!$A$7:$S$65536,IN_DTK!K$5,0))=FALSE,IF(K$8&lt;&gt;0,VLOOKUP($A318,DSSV!$A$7:$S$65536,IN_DTK!K$5,0),""),"")</f>
        <v/>
      </c>
      <c r="L318" s="126" t="str">
        <f>IF(ISNA(VLOOKUP($A318,DSSV!$A$7:$S$65536,IN_DTK!L$5,0))=FALSE,IF(L$8&lt;&gt;0,VLOOKUP($A318,DSSV!$A$7:$S$65536,IN_DTK!L$5,0),""),"")</f>
        <v/>
      </c>
      <c r="M318" s="126" t="str">
        <f>IF(ISNA(VLOOKUP($A318,DSSV!$A$7:$S$65536,IN_DTK!M$5,0))=FALSE,IF(M$8&lt;&gt;0,VLOOKUP($A318,DSSV!$A$7:$S$65536,IN_DTK!M$5,0),""),"")</f>
        <v/>
      </c>
      <c r="N318" s="126" t="str">
        <f>IF(ISNA(VLOOKUP($A318,DSSV!$A$7:$S$65536,IN_DTK!N$5,0))=FALSE,IF(N$8&lt;&gt;0,VLOOKUP($A318,DSSV!$A$7:$S$65536,IN_DTK!N$5,0),""),"")</f>
        <v/>
      </c>
      <c r="O318" s="126" t="str">
        <f>IF(ISNA(VLOOKUP($A318,DSSV!$A$7:$S$65536,IN_DTK!O$5,0))=FALSE,IF(O$8&lt;&gt;0,VLOOKUP($A318,DSSV!$A$7:$S$65536,IN_DTK!O$5,0),""),"")</f>
        <v/>
      </c>
      <c r="P318" s="126" t="str">
        <f>IF(ISNA(VLOOKUP($A318,DSSV!$A$7:$S$65536,IN_DTK!P$5,0))=FALSE,IF(P$8&lt;&gt;0,VLOOKUP($A318,DSSV!$A$7:$S$65536,IN_DTK!P$5,0),""),"")</f>
        <v/>
      </c>
      <c r="Q318" s="129">
        <f>IF(ISNA(VLOOKUP($A318,DSSV!$A$7:$S$65536,IN_DTK!Q$5,0))=FALSE,VLOOKUP($A318,DSSV!$A$7:$S$65536,IN_DTK!Q$5,0),"")</f>
        <v>0</v>
      </c>
      <c r="R318" s="130" t="str">
        <f>IF(ISNA(VLOOKUP($A318,DSSV!$A$7:$S$65536,IN_DTK!R$5,0))=FALSE,VLOOKUP($A318,DSSV!$A$7:$S$65536,IN_DTK!R$5,0),"")</f>
        <v>Không</v>
      </c>
      <c r="S318" s="131">
        <f>IF(ISNA(VLOOKUP($A318,DSSV!$A$7:$S$65536,IN_DTK!S$5,0))=FALSE,VLOOKUP($A318,DSSV!$A$7:$S$65536,IN_DTK!S$5,0),"")</f>
        <v>0</v>
      </c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</row>
    <row r="319" spans="1:55" s="125" customFormat="1" ht="20.100000000000001" customHeight="1">
      <c r="A319" s="123">
        <v>311</v>
      </c>
      <c r="B319" s="126">
        <v>311</v>
      </c>
      <c r="C319" s="126">
        <f>IF(ISNA(VLOOKUP($A319,DSSV!$A$7:$S$65536,IN_DTK!C$5,0))=FALSE,VLOOKUP($A319,DSSV!$A$7:$S$65536,IN_DTK!C$5,0),"")</f>
        <v>0</v>
      </c>
      <c r="D319" s="127">
        <f>IF(ISNA(VLOOKUP($A319,DSSV!$A$7:$S$65536,IN_DTK!D$5,0))=FALSE,VLOOKUP($A319,DSSV!$A$7:$S$65536,IN_DTK!D$5,0),"")</f>
        <v>0</v>
      </c>
      <c r="E319" s="128">
        <f>IF(ISNA(VLOOKUP($A319,DSSV!$A$7:$S$65536,IN_DTK!E$5,0))=FALSE,VLOOKUP($A319,DSSV!$A$7:$S$65536,IN_DTK!E$5,0),"")</f>
        <v>0</v>
      </c>
      <c r="F319" s="126">
        <f>IF(ISNA(VLOOKUP($A319,DSSV!$A$7:$S$65536,IN_DTK!F$5,0))=FALSE,VLOOKUP($A319,DSSV!$A$7:$S$65536,IN_DTK!F$5,0),"")</f>
        <v>0</v>
      </c>
      <c r="G319" s="126">
        <f>IF(ISNA(VLOOKUP($A319,DSSV!$A$7:$S$65536,IN_DTK!G$5,0))=FALSE,VLOOKUP($A319,DSSV!$A$7:$S$65536,IN_DTK!G$5,0),"")</f>
        <v>0</v>
      </c>
      <c r="H319" s="126" t="str">
        <f>IF(ISNA(VLOOKUP($A319,DSSV!$A$7:$S$65536,IN_DTK!H$5,0))=FALSE,IF(H$8&lt;&gt;0,VLOOKUP($A319,DSSV!$A$7:$S$65536,IN_DTK!H$5,0),""),"")</f>
        <v/>
      </c>
      <c r="I319" s="126" t="str">
        <f>IF(ISNA(VLOOKUP($A319,DSSV!$A$7:$S$65536,IN_DTK!I$5,0))=FALSE,IF(I$8&lt;&gt;0,VLOOKUP($A319,DSSV!$A$7:$S$65536,IN_DTK!I$5,0),""),"")</f>
        <v/>
      </c>
      <c r="J319" s="126" t="str">
        <f>IF(ISNA(VLOOKUP($A319,DSSV!$A$7:$S$65536,IN_DTK!J$5,0))=FALSE,IF(J$8&lt;&gt;0,VLOOKUP($A319,DSSV!$A$7:$S$65536,IN_DTK!J$5,0),""),"")</f>
        <v/>
      </c>
      <c r="K319" s="126" t="str">
        <f>IF(ISNA(VLOOKUP($A319,DSSV!$A$7:$S$65536,IN_DTK!K$5,0))=FALSE,IF(K$8&lt;&gt;0,VLOOKUP($A319,DSSV!$A$7:$S$65536,IN_DTK!K$5,0),""),"")</f>
        <v/>
      </c>
      <c r="L319" s="126" t="str">
        <f>IF(ISNA(VLOOKUP($A319,DSSV!$A$7:$S$65536,IN_DTK!L$5,0))=FALSE,IF(L$8&lt;&gt;0,VLOOKUP($A319,DSSV!$A$7:$S$65536,IN_DTK!L$5,0),""),"")</f>
        <v/>
      </c>
      <c r="M319" s="126" t="str">
        <f>IF(ISNA(VLOOKUP($A319,DSSV!$A$7:$S$65536,IN_DTK!M$5,0))=FALSE,IF(M$8&lt;&gt;0,VLOOKUP($A319,DSSV!$A$7:$S$65536,IN_DTK!M$5,0),""),"")</f>
        <v/>
      </c>
      <c r="N319" s="126" t="str">
        <f>IF(ISNA(VLOOKUP($A319,DSSV!$A$7:$S$65536,IN_DTK!N$5,0))=FALSE,IF(N$8&lt;&gt;0,VLOOKUP($A319,DSSV!$A$7:$S$65536,IN_DTK!N$5,0),""),"")</f>
        <v/>
      </c>
      <c r="O319" s="126" t="str">
        <f>IF(ISNA(VLOOKUP($A319,DSSV!$A$7:$S$65536,IN_DTK!O$5,0))=FALSE,IF(O$8&lt;&gt;0,VLOOKUP($A319,DSSV!$A$7:$S$65536,IN_DTK!O$5,0),""),"")</f>
        <v/>
      </c>
      <c r="P319" s="126" t="str">
        <f>IF(ISNA(VLOOKUP($A319,DSSV!$A$7:$S$65536,IN_DTK!P$5,0))=FALSE,IF(P$8&lt;&gt;0,VLOOKUP($A319,DSSV!$A$7:$S$65536,IN_DTK!P$5,0),""),"")</f>
        <v/>
      </c>
      <c r="Q319" s="129">
        <f>IF(ISNA(VLOOKUP($A319,DSSV!$A$7:$S$65536,IN_DTK!Q$5,0))=FALSE,VLOOKUP($A319,DSSV!$A$7:$S$65536,IN_DTK!Q$5,0),"")</f>
        <v>0</v>
      </c>
      <c r="R319" s="130" t="str">
        <f>IF(ISNA(VLOOKUP($A319,DSSV!$A$7:$S$65536,IN_DTK!R$5,0))=FALSE,VLOOKUP($A319,DSSV!$A$7:$S$65536,IN_DTK!R$5,0),"")</f>
        <v>Không</v>
      </c>
      <c r="S319" s="131">
        <f>IF(ISNA(VLOOKUP($A319,DSSV!$A$7:$S$65536,IN_DTK!S$5,0))=FALSE,VLOOKUP($A319,DSSV!$A$7:$S$65536,IN_DTK!S$5,0),"")</f>
        <v>0</v>
      </c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</row>
    <row r="320" spans="1:55" s="125" customFormat="1" ht="20.100000000000001" customHeight="1">
      <c r="A320" s="123">
        <v>312</v>
      </c>
      <c r="B320" s="126">
        <v>312</v>
      </c>
      <c r="C320" s="126">
        <f>IF(ISNA(VLOOKUP($A320,DSSV!$A$7:$S$65536,IN_DTK!C$5,0))=FALSE,VLOOKUP($A320,DSSV!$A$7:$S$65536,IN_DTK!C$5,0),"")</f>
        <v>0</v>
      </c>
      <c r="D320" s="127">
        <f>IF(ISNA(VLOOKUP($A320,DSSV!$A$7:$S$65536,IN_DTK!D$5,0))=FALSE,VLOOKUP($A320,DSSV!$A$7:$S$65536,IN_DTK!D$5,0),"")</f>
        <v>0</v>
      </c>
      <c r="E320" s="128">
        <f>IF(ISNA(VLOOKUP($A320,DSSV!$A$7:$S$65536,IN_DTK!E$5,0))=FALSE,VLOOKUP($A320,DSSV!$A$7:$S$65536,IN_DTK!E$5,0),"")</f>
        <v>0</v>
      </c>
      <c r="F320" s="126">
        <f>IF(ISNA(VLOOKUP($A320,DSSV!$A$7:$S$65536,IN_DTK!F$5,0))=FALSE,VLOOKUP($A320,DSSV!$A$7:$S$65536,IN_DTK!F$5,0),"")</f>
        <v>0</v>
      </c>
      <c r="G320" s="126">
        <f>IF(ISNA(VLOOKUP($A320,DSSV!$A$7:$S$65536,IN_DTK!G$5,0))=FALSE,VLOOKUP($A320,DSSV!$A$7:$S$65536,IN_DTK!G$5,0),"")</f>
        <v>0</v>
      </c>
      <c r="H320" s="126" t="str">
        <f>IF(ISNA(VLOOKUP($A320,DSSV!$A$7:$S$65536,IN_DTK!H$5,0))=FALSE,IF(H$8&lt;&gt;0,VLOOKUP($A320,DSSV!$A$7:$S$65536,IN_DTK!H$5,0),""),"")</f>
        <v/>
      </c>
      <c r="I320" s="126" t="str">
        <f>IF(ISNA(VLOOKUP($A320,DSSV!$A$7:$S$65536,IN_DTK!I$5,0))=FALSE,IF(I$8&lt;&gt;0,VLOOKUP($A320,DSSV!$A$7:$S$65536,IN_DTK!I$5,0),""),"")</f>
        <v/>
      </c>
      <c r="J320" s="126" t="str">
        <f>IF(ISNA(VLOOKUP($A320,DSSV!$A$7:$S$65536,IN_DTK!J$5,0))=FALSE,IF(J$8&lt;&gt;0,VLOOKUP($A320,DSSV!$A$7:$S$65536,IN_DTK!J$5,0),""),"")</f>
        <v/>
      </c>
      <c r="K320" s="126" t="str">
        <f>IF(ISNA(VLOOKUP($A320,DSSV!$A$7:$S$65536,IN_DTK!K$5,0))=FALSE,IF(K$8&lt;&gt;0,VLOOKUP($A320,DSSV!$A$7:$S$65536,IN_DTK!K$5,0),""),"")</f>
        <v/>
      </c>
      <c r="L320" s="126" t="str">
        <f>IF(ISNA(VLOOKUP($A320,DSSV!$A$7:$S$65536,IN_DTK!L$5,0))=FALSE,IF(L$8&lt;&gt;0,VLOOKUP($A320,DSSV!$A$7:$S$65536,IN_DTK!L$5,0),""),"")</f>
        <v/>
      </c>
      <c r="M320" s="126" t="str">
        <f>IF(ISNA(VLOOKUP($A320,DSSV!$A$7:$S$65536,IN_DTK!M$5,0))=FALSE,IF(M$8&lt;&gt;0,VLOOKUP($A320,DSSV!$A$7:$S$65536,IN_DTK!M$5,0),""),"")</f>
        <v/>
      </c>
      <c r="N320" s="126" t="str">
        <f>IF(ISNA(VLOOKUP($A320,DSSV!$A$7:$S$65536,IN_DTK!N$5,0))=FALSE,IF(N$8&lt;&gt;0,VLOOKUP($A320,DSSV!$A$7:$S$65536,IN_DTK!N$5,0),""),"")</f>
        <v/>
      </c>
      <c r="O320" s="126" t="str">
        <f>IF(ISNA(VLOOKUP($A320,DSSV!$A$7:$S$65536,IN_DTK!O$5,0))=FALSE,IF(O$8&lt;&gt;0,VLOOKUP($A320,DSSV!$A$7:$S$65536,IN_DTK!O$5,0),""),"")</f>
        <v/>
      </c>
      <c r="P320" s="126" t="str">
        <f>IF(ISNA(VLOOKUP($A320,DSSV!$A$7:$S$65536,IN_DTK!P$5,0))=FALSE,IF(P$8&lt;&gt;0,VLOOKUP($A320,DSSV!$A$7:$S$65536,IN_DTK!P$5,0),""),"")</f>
        <v/>
      </c>
      <c r="Q320" s="129">
        <f>IF(ISNA(VLOOKUP($A320,DSSV!$A$7:$S$65536,IN_DTK!Q$5,0))=FALSE,VLOOKUP($A320,DSSV!$A$7:$S$65536,IN_DTK!Q$5,0),"")</f>
        <v>0</v>
      </c>
      <c r="R320" s="130" t="str">
        <f>IF(ISNA(VLOOKUP($A320,DSSV!$A$7:$S$65536,IN_DTK!R$5,0))=FALSE,VLOOKUP($A320,DSSV!$A$7:$S$65536,IN_DTK!R$5,0),"")</f>
        <v>Không</v>
      </c>
      <c r="S320" s="131">
        <f>IF(ISNA(VLOOKUP($A320,DSSV!$A$7:$S$65536,IN_DTK!S$5,0))=FALSE,VLOOKUP($A320,DSSV!$A$7:$S$65536,IN_DTK!S$5,0),"")</f>
        <v>0</v>
      </c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</row>
    <row r="321" spans="1:55" s="125" customFormat="1" ht="20.100000000000001" customHeight="1">
      <c r="A321" s="123">
        <v>313</v>
      </c>
      <c r="B321" s="126">
        <v>313</v>
      </c>
      <c r="C321" s="126">
        <f>IF(ISNA(VLOOKUP($A321,DSSV!$A$7:$S$65536,IN_DTK!C$5,0))=FALSE,VLOOKUP($A321,DSSV!$A$7:$S$65536,IN_DTK!C$5,0),"")</f>
        <v>0</v>
      </c>
      <c r="D321" s="127">
        <f>IF(ISNA(VLOOKUP($A321,DSSV!$A$7:$S$65536,IN_DTK!D$5,0))=FALSE,VLOOKUP($A321,DSSV!$A$7:$S$65536,IN_DTK!D$5,0),"")</f>
        <v>0</v>
      </c>
      <c r="E321" s="128">
        <f>IF(ISNA(VLOOKUP($A321,DSSV!$A$7:$S$65536,IN_DTK!E$5,0))=FALSE,VLOOKUP($A321,DSSV!$A$7:$S$65536,IN_DTK!E$5,0),"")</f>
        <v>0</v>
      </c>
      <c r="F321" s="126">
        <f>IF(ISNA(VLOOKUP($A321,DSSV!$A$7:$S$65536,IN_DTK!F$5,0))=FALSE,VLOOKUP($A321,DSSV!$A$7:$S$65536,IN_DTK!F$5,0),"")</f>
        <v>0</v>
      </c>
      <c r="G321" s="126">
        <f>IF(ISNA(VLOOKUP($A321,DSSV!$A$7:$S$65536,IN_DTK!G$5,0))=FALSE,VLOOKUP($A321,DSSV!$A$7:$S$65536,IN_DTK!G$5,0),"")</f>
        <v>0</v>
      </c>
      <c r="H321" s="126" t="str">
        <f>IF(ISNA(VLOOKUP($A321,DSSV!$A$7:$S$65536,IN_DTK!H$5,0))=FALSE,IF(H$8&lt;&gt;0,VLOOKUP($A321,DSSV!$A$7:$S$65536,IN_DTK!H$5,0),""),"")</f>
        <v/>
      </c>
      <c r="I321" s="126" t="str">
        <f>IF(ISNA(VLOOKUP($A321,DSSV!$A$7:$S$65536,IN_DTK!I$5,0))=FALSE,IF(I$8&lt;&gt;0,VLOOKUP($A321,DSSV!$A$7:$S$65536,IN_DTK!I$5,0),""),"")</f>
        <v/>
      </c>
      <c r="J321" s="126" t="str">
        <f>IF(ISNA(VLOOKUP($A321,DSSV!$A$7:$S$65536,IN_DTK!J$5,0))=FALSE,IF(J$8&lt;&gt;0,VLOOKUP($A321,DSSV!$A$7:$S$65536,IN_DTK!J$5,0),""),"")</f>
        <v/>
      </c>
      <c r="K321" s="126" t="str">
        <f>IF(ISNA(VLOOKUP($A321,DSSV!$A$7:$S$65536,IN_DTK!K$5,0))=FALSE,IF(K$8&lt;&gt;0,VLOOKUP($A321,DSSV!$A$7:$S$65536,IN_DTK!K$5,0),""),"")</f>
        <v/>
      </c>
      <c r="L321" s="126" t="str">
        <f>IF(ISNA(VLOOKUP($A321,DSSV!$A$7:$S$65536,IN_DTK!L$5,0))=FALSE,IF(L$8&lt;&gt;0,VLOOKUP($A321,DSSV!$A$7:$S$65536,IN_DTK!L$5,0),""),"")</f>
        <v/>
      </c>
      <c r="M321" s="126" t="str">
        <f>IF(ISNA(VLOOKUP($A321,DSSV!$A$7:$S$65536,IN_DTK!M$5,0))=FALSE,IF(M$8&lt;&gt;0,VLOOKUP($A321,DSSV!$A$7:$S$65536,IN_DTK!M$5,0),""),"")</f>
        <v/>
      </c>
      <c r="N321" s="126" t="str">
        <f>IF(ISNA(VLOOKUP($A321,DSSV!$A$7:$S$65536,IN_DTK!N$5,0))=FALSE,IF(N$8&lt;&gt;0,VLOOKUP($A321,DSSV!$A$7:$S$65536,IN_DTK!N$5,0),""),"")</f>
        <v/>
      </c>
      <c r="O321" s="126" t="str">
        <f>IF(ISNA(VLOOKUP($A321,DSSV!$A$7:$S$65536,IN_DTK!O$5,0))=FALSE,IF(O$8&lt;&gt;0,VLOOKUP($A321,DSSV!$A$7:$S$65536,IN_DTK!O$5,0),""),"")</f>
        <v/>
      </c>
      <c r="P321" s="126" t="str">
        <f>IF(ISNA(VLOOKUP($A321,DSSV!$A$7:$S$65536,IN_DTK!P$5,0))=FALSE,IF(P$8&lt;&gt;0,VLOOKUP($A321,DSSV!$A$7:$S$65536,IN_DTK!P$5,0),""),"")</f>
        <v/>
      </c>
      <c r="Q321" s="129">
        <f>IF(ISNA(VLOOKUP($A321,DSSV!$A$7:$S$65536,IN_DTK!Q$5,0))=FALSE,VLOOKUP($A321,DSSV!$A$7:$S$65536,IN_DTK!Q$5,0),"")</f>
        <v>0</v>
      </c>
      <c r="R321" s="130" t="str">
        <f>IF(ISNA(VLOOKUP($A321,DSSV!$A$7:$S$65536,IN_DTK!R$5,0))=FALSE,VLOOKUP($A321,DSSV!$A$7:$S$65536,IN_DTK!R$5,0),"")</f>
        <v>Không</v>
      </c>
      <c r="S321" s="131">
        <f>IF(ISNA(VLOOKUP($A321,DSSV!$A$7:$S$65536,IN_DTK!S$5,0))=FALSE,VLOOKUP($A321,DSSV!$A$7:$S$65536,IN_DTK!S$5,0),"")</f>
        <v>0</v>
      </c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</row>
    <row r="322" spans="1:55" s="125" customFormat="1" ht="20.100000000000001" customHeight="1">
      <c r="A322" s="123">
        <v>314</v>
      </c>
      <c r="B322" s="126">
        <v>314</v>
      </c>
      <c r="C322" s="126">
        <f>IF(ISNA(VLOOKUP($A322,DSSV!$A$7:$S$65536,IN_DTK!C$5,0))=FALSE,VLOOKUP($A322,DSSV!$A$7:$S$65536,IN_DTK!C$5,0),"")</f>
        <v>0</v>
      </c>
      <c r="D322" s="127">
        <f>IF(ISNA(VLOOKUP($A322,DSSV!$A$7:$S$65536,IN_DTK!D$5,0))=FALSE,VLOOKUP($A322,DSSV!$A$7:$S$65536,IN_DTK!D$5,0),"")</f>
        <v>0</v>
      </c>
      <c r="E322" s="128">
        <f>IF(ISNA(VLOOKUP($A322,DSSV!$A$7:$S$65536,IN_DTK!E$5,0))=FALSE,VLOOKUP($A322,DSSV!$A$7:$S$65536,IN_DTK!E$5,0),"")</f>
        <v>0</v>
      </c>
      <c r="F322" s="126">
        <f>IF(ISNA(VLOOKUP($A322,DSSV!$A$7:$S$65536,IN_DTK!F$5,0))=FALSE,VLOOKUP($A322,DSSV!$A$7:$S$65536,IN_DTK!F$5,0),"")</f>
        <v>0</v>
      </c>
      <c r="G322" s="126">
        <f>IF(ISNA(VLOOKUP($A322,DSSV!$A$7:$S$65536,IN_DTK!G$5,0))=FALSE,VLOOKUP($A322,DSSV!$A$7:$S$65536,IN_DTK!G$5,0),"")</f>
        <v>0</v>
      </c>
      <c r="H322" s="126" t="str">
        <f>IF(ISNA(VLOOKUP($A322,DSSV!$A$7:$S$65536,IN_DTK!H$5,0))=FALSE,IF(H$8&lt;&gt;0,VLOOKUP($A322,DSSV!$A$7:$S$65536,IN_DTK!H$5,0),""),"")</f>
        <v/>
      </c>
      <c r="I322" s="126" t="str">
        <f>IF(ISNA(VLOOKUP($A322,DSSV!$A$7:$S$65536,IN_DTK!I$5,0))=FALSE,IF(I$8&lt;&gt;0,VLOOKUP($A322,DSSV!$A$7:$S$65536,IN_DTK!I$5,0),""),"")</f>
        <v/>
      </c>
      <c r="J322" s="126" t="str">
        <f>IF(ISNA(VLOOKUP($A322,DSSV!$A$7:$S$65536,IN_DTK!J$5,0))=FALSE,IF(J$8&lt;&gt;0,VLOOKUP($A322,DSSV!$A$7:$S$65536,IN_DTK!J$5,0),""),"")</f>
        <v/>
      </c>
      <c r="K322" s="126" t="str">
        <f>IF(ISNA(VLOOKUP($A322,DSSV!$A$7:$S$65536,IN_DTK!K$5,0))=FALSE,IF(K$8&lt;&gt;0,VLOOKUP($A322,DSSV!$A$7:$S$65536,IN_DTK!K$5,0),""),"")</f>
        <v/>
      </c>
      <c r="L322" s="126" t="str">
        <f>IF(ISNA(VLOOKUP($A322,DSSV!$A$7:$S$65536,IN_DTK!L$5,0))=FALSE,IF(L$8&lt;&gt;0,VLOOKUP($A322,DSSV!$A$7:$S$65536,IN_DTK!L$5,0),""),"")</f>
        <v/>
      </c>
      <c r="M322" s="126" t="str">
        <f>IF(ISNA(VLOOKUP($A322,DSSV!$A$7:$S$65536,IN_DTK!M$5,0))=FALSE,IF(M$8&lt;&gt;0,VLOOKUP($A322,DSSV!$A$7:$S$65536,IN_DTK!M$5,0),""),"")</f>
        <v/>
      </c>
      <c r="N322" s="126" t="str">
        <f>IF(ISNA(VLOOKUP($A322,DSSV!$A$7:$S$65536,IN_DTK!N$5,0))=FALSE,IF(N$8&lt;&gt;0,VLOOKUP($A322,DSSV!$A$7:$S$65536,IN_DTK!N$5,0),""),"")</f>
        <v/>
      </c>
      <c r="O322" s="126" t="str">
        <f>IF(ISNA(VLOOKUP($A322,DSSV!$A$7:$S$65536,IN_DTK!O$5,0))=FALSE,IF(O$8&lt;&gt;0,VLOOKUP($A322,DSSV!$A$7:$S$65536,IN_DTK!O$5,0),""),"")</f>
        <v/>
      </c>
      <c r="P322" s="126" t="str">
        <f>IF(ISNA(VLOOKUP($A322,DSSV!$A$7:$S$65536,IN_DTK!P$5,0))=FALSE,IF(P$8&lt;&gt;0,VLOOKUP($A322,DSSV!$A$7:$S$65536,IN_DTK!P$5,0),""),"")</f>
        <v/>
      </c>
      <c r="Q322" s="129">
        <f>IF(ISNA(VLOOKUP($A322,DSSV!$A$7:$S$65536,IN_DTK!Q$5,0))=FALSE,VLOOKUP($A322,DSSV!$A$7:$S$65536,IN_DTK!Q$5,0),"")</f>
        <v>0</v>
      </c>
      <c r="R322" s="130" t="str">
        <f>IF(ISNA(VLOOKUP($A322,DSSV!$A$7:$S$65536,IN_DTK!R$5,0))=FALSE,VLOOKUP($A322,DSSV!$A$7:$S$65536,IN_DTK!R$5,0),"")</f>
        <v>Không</v>
      </c>
      <c r="S322" s="131">
        <f>IF(ISNA(VLOOKUP($A322,DSSV!$A$7:$S$65536,IN_DTK!S$5,0))=FALSE,VLOOKUP($A322,DSSV!$A$7:$S$65536,IN_DTK!S$5,0),"")</f>
        <v>0</v>
      </c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</row>
    <row r="323" spans="1:55" s="125" customFormat="1" ht="20.100000000000001" customHeight="1">
      <c r="A323" s="123">
        <v>315</v>
      </c>
      <c r="B323" s="126">
        <v>315</v>
      </c>
      <c r="C323" s="126">
        <f>IF(ISNA(VLOOKUP($A323,DSSV!$A$7:$S$65536,IN_DTK!C$5,0))=FALSE,VLOOKUP($A323,DSSV!$A$7:$S$65536,IN_DTK!C$5,0),"")</f>
        <v>0</v>
      </c>
      <c r="D323" s="127">
        <f>IF(ISNA(VLOOKUP($A323,DSSV!$A$7:$S$65536,IN_DTK!D$5,0))=FALSE,VLOOKUP($A323,DSSV!$A$7:$S$65536,IN_DTK!D$5,0),"")</f>
        <v>0</v>
      </c>
      <c r="E323" s="128">
        <f>IF(ISNA(VLOOKUP($A323,DSSV!$A$7:$S$65536,IN_DTK!E$5,0))=FALSE,VLOOKUP($A323,DSSV!$A$7:$S$65536,IN_DTK!E$5,0),"")</f>
        <v>0</v>
      </c>
      <c r="F323" s="126">
        <f>IF(ISNA(VLOOKUP($A323,DSSV!$A$7:$S$65536,IN_DTK!F$5,0))=FALSE,VLOOKUP($A323,DSSV!$A$7:$S$65536,IN_DTK!F$5,0),"")</f>
        <v>0</v>
      </c>
      <c r="G323" s="126">
        <f>IF(ISNA(VLOOKUP($A323,DSSV!$A$7:$S$65536,IN_DTK!G$5,0))=FALSE,VLOOKUP($A323,DSSV!$A$7:$S$65536,IN_DTK!G$5,0),"")</f>
        <v>0</v>
      </c>
      <c r="H323" s="126" t="str">
        <f>IF(ISNA(VLOOKUP($A323,DSSV!$A$7:$S$65536,IN_DTK!H$5,0))=FALSE,IF(H$8&lt;&gt;0,VLOOKUP($A323,DSSV!$A$7:$S$65536,IN_DTK!H$5,0),""),"")</f>
        <v/>
      </c>
      <c r="I323" s="126" t="str">
        <f>IF(ISNA(VLOOKUP($A323,DSSV!$A$7:$S$65536,IN_DTK!I$5,0))=FALSE,IF(I$8&lt;&gt;0,VLOOKUP($A323,DSSV!$A$7:$S$65536,IN_DTK!I$5,0),""),"")</f>
        <v/>
      </c>
      <c r="J323" s="126" t="str">
        <f>IF(ISNA(VLOOKUP($A323,DSSV!$A$7:$S$65536,IN_DTK!J$5,0))=FALSE,IF(J$8&lt;&gt;0,VLOOKUP($A323,DSSV!$A$7:$S$65536,IN_DTK!J$5,0),""),"")</f>
        <v/>
      </c>
      <c r="K323" s="126" t="str">
        <f>IF(ISNA(VLOOKUP($A323,DSSV!$A$7:$S$65536,IN_DTK!K$5,0))=FALSE,IF(K$8&lt;&gt;0,VLOOKUP($A323,DSSV!$A$7:$S$65536,IN_DTK!K$5,0),""),"")</f>
        <v/>
      </c>
      <c r="L323" s="126" t="str">
        <f>IF(ISNA(VLOOKUP($A323,DSSV!$A$7:$S$65536,IN_DTK!L$5,0))=FALSE,IF(L$8&lt;&gt;0,VLOOKUP($A323,DSSV!$A$7:$S$65536,IN_DTK!L$5,0),""),"")</f>
        <v/>
      </c>
      <c r="M323" s="126" t="str">
        <f>IF(ISNA(VLOOKUP($A323,DSSV!$A$7:$S$65536,IN_DTK!M$5,0))=FALSE,IF(M$8&lt;&gt;0,VLOOKUP($A323,DSSV!$A$7:$S$65536,IN_DTK!M$5,0),""),"")</f>
        <v/>
      </c>
      <c r="N323" s="126" t="str">
        <f>IF(ISNA(VLOOKUP($A323,DSSV!$A$7:$S$65536,IN_DTK!N$5,0))=FALSE,IF(N$8&lt;&gt;0,VLOOKUP($A323,DSSV!$A$7:$S$65536,IN_DTK!N$5,0),""),"")</f>
        <v/>
      </c>
      <c r="O323" s="126" t="str">
        <f>IF(ISNA(VLOOKUP($A323,DSSV!$A$7:$S$65536,IN_DTK!O$5,0))=FALSE,IF(O$8&lt;&gt;0,VLOOKUP($A323,DSSV!$A$7:$S$65536,IN_DTK!O$5,0),""),"")</f>
        <v/>
      </c>
      <c r="P323" s="126" t="str">
        <f>IF(ISNA(VLOOKUP($A323,DSSV!$A$7:$S$65536,IN_DTK!P$5,0))=FALSE,IF(P$8&lt;&gt;0,VLOOKUP($A323,DSSV!$A$7:$S$65536,IN_DTK!P$5,0),""),"")</f>
        <v/>
      </c>
      <c r="Q323" s="129">
        <f>IF(ISNA(VLOOKUP($A323,DSSV!$A$7:$S$65536,IN_DTK!Q$5,0))=FALSE,VLOOKUP($A323,DSSV!$A$7:$S$65536,IN_DTK!Q$5,0),"")</f>
        <v>0</v>
      </c>
      <c r="R323" s="130" t="str">
        <f>IF(ISNA(VLOOKUP($A323,DSSV!$A$7:$S$65536,IN_DTK!R$5,0))=FALSE,VLOOKUP($A323,DSSV!$A$7:$S$65536,IN_DTK!R$5,0),"")</f>
        <v>Không</v>
      </c>
      <c r="S323" s="131">
        <f>IF(ISNA(VLOOKUP($A323,DSSV!$A$7:$S$65536,IN_DTK!S$5,0))=FALSE,VLOOKUP($A323,DSSV!$A$7:$S$65536,IN_DTK!S$5,0),"")</f>
        <v>0</v>
      </c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</row>
    <row r="324" spans="1:55" s="125" customFormat="1" ht="20.100000000000001" customHeight="1">
      <c r="A324" s="123">
        <v>316</v>
      </c>
      <c r="B324" s="126">
        <v>316</v>
      </c>
      <c r="C324" s="126">
        <f>IF(ISNA(VLOOKUP($A324,DSSV!$A$7:$S$65536,IN_DTK!C$5,0))=FALSE,VLOOKUP($A324,DSSV!$A$7:$S$65536,IN_DTK!C$5,0),"")</f>
        <v>0</v>
      </c>
      <c r="D324" s="127">
        <f>IF(ISNA(VLOOKUP($A324,DSSV!$A$7:$S$65536,IN_DTK!D$5,0))=FALSE,VLOOKUP($A324,DSSV!$A$7:$S$65536,IN_DTK!D$5,0),"")</f>
        <v>0</v>
      </c>
      <c r="E324" s="128">
        <f>IF(ISNA(VLOOKUP($A324,DSSV!$A$7:$S$65536,IN_DTK!E$5,0))=FALSE,VLOOKUP($A324,DSSV!$A$7:$S$65536,IN_DTK!E$5,0),"")</f>
        <v>0</v>
      </c>
      <c r="F324" s="126">
        <f>IF(ISNA(VLOOKUP($A324,DSSV!$A$7:$S$65536,IN_DTK!F$5,0))=FALSE,VLOOKUP($A324,DSSV!$A$7:$S$65536,IN_DTK!F$5,0),"")</f>
        <v>0</v>
      </c>
      <c r="G324" s="126">
        <f>IF(ISNA(VLOOKUP($A324,DSSV!$A$7:$S$65536,IN_DTK!G$5,0))=FALSE,VLOOKUP($A324,DSSV!$A$7:$S$65536,IN_DTK!G$5,0),"")</f>
        <v>0</v>
      </c>
      <c r="H324" s="126" t="str">
        <f>IF(ISNA(VLOOKUP($A324,DSSV!$A$7:$S$65536,IN_DTK!H$5,0))=FALSE,IF(H$8&lt;&gt;0,VLOOKUP($A324,DSSV!$A$7:$S$65536,IN_DTK!H$5,0),""),"")</f>
        <v/>
      </c>
      <c r="I324" s="126" t="str">
        <f>IF(ISNA(VLOOKUP($A324,DSSV!$A$7:$S$65536,IN_DTK!I$5,0))=FALSE,IF(I$8&lt;&gt;0,VLOOKUP($A324,DSSV!$A$7:$S$65536,IN_DTK!I$5,0),""),"")</f>
        <v/>
      </c>
      <c r="J324" s="126" t="str">
        <f>IF(ISNA(VLOOKUP($A324,DSSV!$A$7:$S$65536,IN_DTK!J$5,0))=FALSE,IF(J$8&lt;&gt;0,VLOOKUP($A324,DSSV!$A$7:$S$65536,IN_DTK!J$5,0),""),"")</f>
        <v/>
      </c>
      <c r="K324" s="126" t="str">
        <f>IF(ISNA(VLOOKUP($A324,DSSV!$A$7:$S$65536,IN_DTK!K$5,0))=FALSE,IF(K$8&lt;&gt;0,VLOOKUP($A324,DSSV!$A$7:$S$65536,IN_DTK!K$5,0),""),"")</f>
        <v/>
      </c>
      <c r="L324" s="126" t="str">
        <f>IF(ISNA(VLOOKUP($A324,DSSV!$A$7:$S$65536,IN_DTK!L$5,0))=FALSE,IF(L$8&lt;&gt;0,VLOOKUP($A324,DSSV!$A$7:$S$65536,IN_DTK!L$5,0),""),"")</f>
        <v/>
      </c>
      <c r="M324" s="126" t="str">
        <f>IF(ISNA(VLOOKUP($A324,DSSV!$A$7:$S$65536,IN_DTK!M$5,0))=FALSE,IF(M$8&lt;&gt;0,VLOOKUP($A324,DSSV!$A$7:$S$65536,IN_DTK!M$5,0),""),"")</f>
        <v/>
      </c>
      <c r="N324" s="126" t="str">
        <f>IF(ISNA(VLOOKUP($A324,DSSV!$A$7:$S$65536,IN_DTK!N$5,0))=FALSE,IF(N$8&lt;&gt;0,VLOOKUP($A324,DSSV!$A$7:$S$65536,IN_DTK!N$5,0),""),"")</f>
        <v/>
      </c>
      <c r="O324" s="126" t="str">
        <f>IF(ISNA(VLOOKUP($A324,DSSV!$A$7:$S$65536,IN_DTK!O$5,0))=FALSE,IF(O$8&lt;&gt;0,VLOOKUP($A324,DSSV!$A$7:$S$65536,IN_DTK!O$5,0),""),"")</f>
        <v/>
      </c>
      <c r="P324" s="126" t="str">
        <f>IF(ISNA(VLOOKUP($A324,DSSV!$A$7:$S$65536,IN_DTK!P$5,0))=FALSE,IF(P$8&lt;&gt;0,VLOOKUP($A324,DSSV!$A$7:$S$65536,IN_DTK!P$5,0),""),"")</f>
        <v/>
      </c>
      <c r="Q324" s="129">
        <f>IF(ISNA(VLOOKUP($A324,DSSV!$A$7:$S$65536,IN_DTK!Q$5,0))=FALSE,VLOOKUP($A324,DSSV!$A$7:$S$65536,IN_DTK!Q$5,0),"")</f>
        <v>0</v>
      </c>
      <c r="R324" s="130" t="str">
        <f>IF(ISNA(VLOOKUP($A324,DSSV!$A$7:$S$65536,IN_DTK!R$5,0))=FALSE,VLOOKUP($A324,DSSV!$A$7:$S$65536,IN_DTK!R$5,0),"")</f>
        <v>Không</v>
      </c>
      <c r="S324" s="131">
        <f>IF(ISNA(VLOOKUP($A324,DSSV!$A$7:$S$65536,IN_DTK!S$5,0))=FALSE,VLOOKUP($A324,DSSV!$A$7:$S$65536,IN_DTK!S$5,0),"")</f>
        <v>0</v>
      </c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</row>
    <row r="325" spans="1:55" s="125" customFormat="1" ht="20.100000000000001" customHeight="1">
      <c r="A325" s="123">
        <v>317</v>
      </c>
      <c r="B325" s="126">
        <v>317</v>
      </c>
      <c r="C325" s="126">
        <f>IF(ISNA(VLOOKUP($A325,DSSV!$A$7:$S$65536,IN_DTK!C$5,0))=FALSE,VLOOKUP($A325,DSSV!$A$7:$S$65536,IN_DTK!C$5,0),"")</f>
        <v>0</v>
      </c>
      <c r="D325" s="127">
        <f>IF(ISNA(VLOOKUP($A325,DSSV!$A$7:$S$65536,IN_DTK!D$5,0))=FALSE,VLOOKUP($A325,DSSV!$A$7:$S$65536,IN_DTK!D$5,0),"")</f>
        <v>0</v>
      </c>
      <c r="E325" s="128">
        <f>IF(ISNA(VLOOKUP($A325,DSSV!$A$7:$S$65536,IN_DTK!E$5,0))=FALSE,VLOOKUP($A325,DSSV!$A$7:$S$65536,IN_DTK!E$5,0),"")</f>
        <v>0</v>
      </c>
      <c r="F325" s="126">
        <f>IF(ISNA(VLOOKUP($A325,DSSV!$A$7:$S$65536,IN_DTK!F$5,0))=FALSE,VLOOKUP($A325,DSSV!$A$7:$S$65536,IN_DTK!F$5,0),"")</f>
        <v>0</v>
      </c>
      <c r="G325" s="126">
        <f>IF(ISNA(VLOOKUP($A325,DSSV!$A$7:$S$65536,IN_DTK!G$5,0))=FALSE,VLOOKUP($A325,DSSV!$A$7:$S$65536,IN_DTK!G$5,0),"")</f>
        <v>0</v>
      </c>
      <c r="H325" s="126" t="str">
        <f>IF(ISNA(VLOOKUP($A325,DSSV!$A$7:$S$65536,IN_DTK!H$5,0))=FALSE,IF(H$8&lt;&gt;0,VLOOKUP($A325,DSSV!$A$7:$S$65536,IN_DTK!H$5,0),""),"")</f>
        <v/>
      </c>
      <c r="I325" s="126" t="str">
        <f>IF(ISNA(VLOOKUP($A325,DSSV!$A$7:$S$65536,IN_DTK!I$5,0))=FALSE,IF(I$8&lt;&gt;0,VLOOKUP($A325,DSSV!$A$7:$S$65536,IN_DTK!I$5,0),""),"")</f>
        <v/>
      </c>
      <c r="J325" s="126" t="str">
        <f>IF(ISNA(VLOOKUP($A325,DSSV!$A$7:$S$65536,IN_DTK!J$5,0))=FALSE,IF(J$8&lt;&gt;0,VLOOKUP($A325,DSSV!$A$7:$S$65536,IN_DTK!J$5,0),""),"")</f>
        <v/>
      </c>
      <c r="K325" s="126" t="str">
        <f>IF(ISNA(VLOOKUP($A325,DSSV!$A$7:$S$65536,IN_DTK!K$5,0))=FALSE,IF(K$8&lt;&gt;0,VLOOKUP($A325,DSSV!$A$7:$S$65536,IN_DTK!K$5,0),""),"")</f>
        <v/>
      </c>
      <c r="L325" s="126" t="str">
        <f>IF(ISNA(VLOOKUP($A325,DSSV!$A$7:$S$65536,IN_DTK!L$5,0))=FALSE,IF(L$8&lt;&gt;0,VLOOKUP($A325,DSSV!$A$7:$S$65536,IN_DTK!L$5,0),""),"")</f>
        <v/>
      </c>
      <c r="M325" s="126" t="str">
        <f>IF(ISNA(VLOOKUP($A325,DSSV!$A$7:$S$65536,IN_DTK!M$5,0))=FALSE,IF(M$8&lt;&gt;0,VLOOKUP($A325,DSSV!$A$7:$S$65536,IN_DTK!M$5,0),""),"")</f>
        <v/>
      </c>
      <c r="N325" s="126" t="str">
        <f>IF(ISNA(VLOOKUP($A325,DSSV!$A$7:$S$65536,IN_DTK!N$5,0))=FALSE,IF(N$8&lt;&gt;0,VLOOKUP($A325,DSSV!$A$7:$S$65536,IN_DTK!N$5,0),""),"")</f>
        <v/>
      </c>
      <c r="O325" s="126" t="str">
        <f>IF(ISNA(VLOOKUP($A325,DSSV!$A$7:$S$65536,IN_DTK!O$5,0))=FALSE,IF(O$8&lt;&gt;0,VLOOKUP($A325,DSSV!$A$7:$S$65536,IN_DTK!O$5,0),""),"")</f>
        <v/>
      </c>
      <c r="P325" s="126" t="str">
        <f>IF(ISNA(VLOOKUP($A325,DSSV!$A$7:$S$65536,IN_DTK!P$5,0))=FALSE,IF(P$8&lt;&gt;0,VLOOKUP($A325,DSSV!$A$7:$S$65536,IN_DTK!P$5,0),""),"")</f>
        <v/>
      </c>
      <c r="Q325" s="129">
        <f>IF(ISNA(VLOOKUP($A325,DSSV!$A$7:$S$65536,IN_DTK!Q$5,0))=FALSE,VLOOKUP($A325,DSSV!$A$7:$S$65536,IN_DTK!Q$5,0),"")</f>
        <v>0</v>
      </c>
      <c r="R325" s="130" t="str">
        <f>IF(ISNA(VLOOKUP($A325,DSSV!$A$7:$S$65536,IN_DTK!R$5,0))=FALSE,VLOOKUP($A325,DSSV!$A$7:$S$65536,IN_DTK!R$5,0),"")</f>
        <v>Không</v>
      </c>
      <c r="S325" s="131">
        <f>IF(ISNA(VLOOKUP($A325,DSSV!$A$7:$S$65536,IN_DTK!S$5,0))=FALSE,VLOOKUP($A325,DSSV!$A$7:$S$65536,IN_DTK!S$5,0),"")</f>
        <v>0</v>
      </c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</row>
    <row r="326" spans="1:55" s="125" customFormat="1" ht="20.100000000000001" customHeight="1">
      <c r="A326" s="123">
        <v>318</v>
      </c>
      <c r="B326" s="126">
        <v>318</v>
      </c>
      <c r="C326" s="126">
        <f>IF(ISNA(VLOOKUP($A326,DSSV!$A$7:$S$65536,IN_DTK!C$5,0))=FALSE,VLOOKUP($A326,DSSV!$A$7:$S$65536,IN_DTK!C$5,0),"")</f>
        <v>0</v>
      </c>
      <c r="D326" s="127">
        <f>IF(ISNA(VLOOKUP($A326,DSSV!$A$7:$S$65536,IN_DTK!D$5,0))=FALSE,VLOOKUP($A326,DSSV!$A$7:$S$65536,IN_DTK!D$5,0),"")</f>
        <v>0</v>
      </c>
      <c r="E326" s="128">
        <f>IF(ISNA(VLOOKUP($A326,DSSV!$A$7:$S$65536,IN_DTK!E$5,0))=FALSE,VLOOKUP($A326,DSSV!$A$7:$S$65536,IN_DTK!E$5,0),"")</f>
        <v>0</v>
      </c>
      <c r="F326" s="126">
        <f>IF(ISNA(VLOOKUP($A326,DSSV!$A$7:$S$65536,IN_DTK!F$5,0))=FALSE,VLOOKUP($A326,DSSV!$A$7:$S$65536,IN_DTK!F$5,0),"")</f>
        <v>0</v>
      </c>
      <c r="G326" s="126">
        <f>IF(ISNA(VLOOKUP($A326,DSSV!$A$7:$S$65536,IN_DTK!G$5,0))=FALSE,VLOOKUP($A326,DSSV!$A$7:$S$65536,IN_DTK!G$5,0),"")</f>
        <v>0</v>
      </c>
      <c r="H326" s="126" t="str">
        <f>IF(ISNA(VLOOKUP($A326,DSSV!$A$7:$S$65536,IN_DTK!H$5,0))=FALSE,IF(H$8&lt;&gt;0,VLOOKUP($A326,DSSV!$A$7:$S$65536,IN_DTK!H$5,0),""),"")</f>
        <v/>
      </c>
      <c r="I326" s="126" t="str">
        <f>IF(ISNA(VLOOKUP($A326,DSSV!$A$7:$S$65536,IN_DTK!I$5,0))=FALSE,IF(I$8&lt;&gt;0,VLOOKUP($A326,DSSV!$A$7:$S$65536,IN_DTK!I$5,0),""),"")</f>
        <v/>
      </c>
      <c r="J326" s="126" t="str">
        <f>IF(ISNA(VLOOKUP($A326,DSSV!$A$7:$S$65536,IN_DTK!J$5,0))=FALSE,IF(J$8&lt;&gt;0,VLOOKUP($A326,DSSV!$A$7:$S$65536,IN_DTK!J$5,0),""),"")</f>
        <v/>
      </c>
      <c r="K326" s="126" t="str">
        <f>IF(ISNA(VLOOKUP($A326,DSSV!$A$7:$S$65536,IN_DTK!K$5,0))=FALSE,IF(K$8&lt;&gt;0,VLOOKUP($A326,DSSV!$A$7:$S$65536,IN_DTK!K$5,0),""),"")</f>
        <v/>
      </c>
      <c r="L326" s="126" t="str">
        <f>IF(ISNA(VLOOKUP($A326,DSSV!$A$7:$S$65536,IN_DTK!L$5,0))=FALSE,IF(L$8&lt;&gt;0,VLOOKUP($A326,DSSV!$A$7:$S$65536,IN_DTK!L$5,0),""),"")</f>
        <v/>
      </c>
      <c r="M326" s="126" t="str">
        <f>IF(ISNA(VLOOKUP($A326,DSSV!$A$7:$S$65536,IN_DTK!M$5,0))=FALSE,IF(M$8&lt;&gt;0,VLOOKUP($A326,DSSV!$A$7:$S$65536,IN_DTK!M$5,0),""),"")</f>
        <v/>
      </c>
      <c r="N326" s="126" t="str">
        <f>IF(ISNA(VLOOKUP($A326,DSSV!$A$7:$S$65536,IN_DTK!N$5,0))=FALSE,IF(N$8&lt;&gt;0,VLOOKUP($A326,DSSV!$A$7:$S$65536,IN_DTK!N$5,0),""),"")</f>
        <v/>
      </c>
      <c r="O326" s="126" t="str">
        <f>IF(ISNA(VLOOKUP($A326,DSSV!$A$7:$S$65536,IN_DTK!O$5,0))=FALSE,IF(O$8&lt;&gt;0,VLOOKUP($A326,DSSV!$A$7:$S$65536,IN_DTK!O$5,0),""),"")</f>
        <v/>
      </c>
      <c r="P326" s="126" t="str">
        <f>IF(ISNA(VLOOKUP($A326,DSSV!$A$7:$S$65536,IN_DTK!P$5,0))=FALSE,IF(P$8&lt;&gt;0,VLOOKUP($A326,DSSV!$A$7:$S$65536,IN_DTK!P$5,0),""),"")</f>
        <v/>
      </c>
      <c r="Q326" s="129">
        <f>IF(ISNA(VLOOKUP($A326,DSSV!$A$7:$S$65536,IN_DTK!Q$5,0))=FALSE,VLOOKUP($A326,DSSV!$A$7:$S$65536,IN_DTK!Q$5,0),"")</f>
        <v>0</v>
      </c>
      <c r="R326" s="130" t="str">
        <f>IF(ISNA(VLOOKUP($A326,DSSV!$A$7:$S$65536,IN_DTK!R$5,0))=FALSE,VLOOKUP($A326,DSSV!$A$7:$S$65536,IN_DTK!R$5,0),"")</f>
        <v>Không</v>
      </c>
      <c r="S326" s="131">
        <f>IF(ISNA(VLOOKUP($A326,DSSV!$A$7:$S$65536,IN_DTK!S$5,0))=FALSE,VLOOKUP($A326,DSSV!$A$7:$S$65536,IN_DTK!S$5,0),"")</f>
        <v>0</v>
      </c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</row>
    <row r="327" spans="1:55" s="125" customFormat="1" ht="20.100000000000001" customHeight="1">
      <c r="A327" s="123">
        <v>319</v>
      </c>
      <c r="B327" s="126">
        <v>319</v>
      </c>
      <c r="C327" s="126">
        <f>IF(ISNA(VLOOKUP($A327,DSSV!$A$7:$S$65536,IN_DTK!C$5,0))=FALSE,VLOOKUP($A327,DSSV!$A$7:$S$65536,IN_DTK!C$5,0),"")</f>
        <v>0</v>
      </c>
      <c r="D327" s="127">
        <f>IF(ISNA(VLOOKUP($A327,DSSV!$A$7:$S$65536,IN_DTK!D$5,0))=FALSE,VLOOKUP($A327,DSSV!$A$7:$S$65536,IN_DTK!D$5,0),"")</f>
        <v>0</v>
      </c>
      <c r="E327" s="128">
        <f>IF(ISNA(VLOOKUP($A327,DSSV!$A$7:$S$65536,IN_DTK!E$5,0))=FALSE,VLOOKUP($A327,DSSV!$A$7:$S$65536,IN_DTK!E$5,0),"")</f>
        <v>0</v>
      </c>
      <c r="F327" s="126">
        <f>IF(ISNA(VLOOKUP($A327,DSSV!$A$7:$S$65536,IN_DTK!F$5,0))=FALSE,VLOOKUP($A327,DSSV!$A$7:$S$65536,IN_DTK!F$5,0),"")</f>
        <v>0</v>
      </c>
      <c r="G327" s="126">
        <f>IF(ISNA(VLOOKUP($A327,DSSV!$A$7:$S$65536,IN_DTK!G$5,0))=FALSE,VLOOKUP($A327,DSSV!$A$7:$S$65536,IN_DTK!G$5,0),"")</f>
        <v>0</v>
      </c>
      <c r="H327" s="126" t="str">
        <f>IF(ISNA(VLOOKUP($A327,DSSV!$A$7:$S$65536,IN_DTK!H$5,0))=FALSE,IF(H$8&lt;&gt;0,VLOOKUP($A327,DSSV!$A$7:$S$65536,IN_DTK!H$5,0),""),"")</f>
        <v/>
      </c>
      <c r="I327" s="126" t="str">
        <f>IF(ISNA(VLOOKUP($A327,DSSV!$A$7:$S$65536,IN_DTK!I$5,0))=FALSE,IF(I$8&lt;&gt;0,VLOOKUP($A327,DSSV!$A$7:$S$65536,IN_DTK!I$5,0),""),"")</f>
        <v/>
      </c>
      <c r="J327" s="126" t="str">
        <f>IF(ISNA(VLOOKUP($A327,DSSV!$A$7:$S$65536,IN_DTK!J$5,0))=FALSE,IF(J$8&lt;&gt;0,VLOOKUP($A327,DSSV!$A$7:$S$65536,IN_DTK!J$5,0),""),"")</f>
        <v/>
      </c>
      <c r="K327" s="126" t="str">
        <f>IF(ISNA(VLOOKUP($A327,DSSV!$A$7:$S$65536,IN_DTK!K$5,0))=FALSE,IF(K$8&lt;&gt;0,VLOOKUP($A327,DSSV!$A$7:$S$65536,IN_DTK!K$5,0),""),"")</f>
        <v/>
      </c>
      <c r="L327" s="126" t="str">
        <f>IF(ISNA(VLOOKUP($A327,DSSV!$A$7:$S$65536,IN_DTK!L$5,0))=FALSE,IF(L$8&lt;&gt;0,VLOOKUP($A327,DSSV!$A$7:$S$65536,IN_DTK!L$5,0),""),"")</f>
        <v/>
      </c>
      <c r="M327" s="126" t="str">
        <f>IF(ISNA(VLOOKUP($A327,DSSV!$A$7:$S$65536,IN_DTK!M$5,0))=FALSE,IF(M$8&lt;&gt;0,VLOOKUP($A327,DSSV!$A$7:$S$65536,IN_DTK!M$5,0),""),"")</f>
        <v/>
      </c>
      <c r="N327" s="126" t="str">
        <f>IF(ISNA(VLOOKUP($A327,DSSV!$A$7:$S$65536,IN_DTK!N$5,0))=FALSE,IF(N$8&lt;&gt;0,VLOOKUP($A327,DSSV!$A$7:$S$65536,IN_DTK!N$5,0),""),"")</f>
        <v/>
      </c>
      <c r="O327" s="126" t="str">
        <f>IF(ISNA(VLOOKUP($A327,DSSV!$A$7:$S$65536,IN_DTK!O$5,0))=FALSE,IF(O$8&lt;&gt;0,VLOOKUP($A327,DSSV!$A$7:$S$65536,IN_DTK!O$5,0),""),"")</f>
        <v/>
      </c>
      <c r="P327" s="126" t="str">
        <f>IF(ISNA(VLOOKUP($A327,DSSV!$A$7:$S$65536,IN_DTK!P$5,0))=FALSE,IF(P$8&lt;&gt;0,VLOOKUP($A327,DSSV!$A$7:$S$65536,IN_DTK!P$5,0),""),"")</f>
        <v/>
      </c>
      <c r="Q327" s="129">
        <f>IF(ISNA(VLOOKUP($A327,DSSV!$A$7:$S$65536,IN_DTK!Q$5,0))=FALSE,VLOOKUP($A327,DSSV!$A$7:$S$65536,IN_DTK!Q$5,0),"")</f>
        <v>0</v>
      </c>
      <c r="R327" s="130" t="str">
        <f>IF(ISNA(VLOOKUP($A327,DSSV!$A$7:$S$65536,IN_DTK!R$5,0))=FALSE,VLOOKUP($A327,DSSV!$A$7:$S$65536,IN_DTK!R$5,0),"")</f>
        <v>Không</v>
      </c>
      <c r="S327" s="131">
        <f>IF(ISNA(VLOOKUP($A327,DSSV!$A$7:$S$65536,IN_DTK!S$5,0))=FALSE,VLOOKUP($A327,DSSV!$A$7:$S$65536,IN_DTK!S$5,0),"")</f>
        <v>0</v>
      </c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</row>
    <row r="328" spans="1:55" s="125" customFormat="1" ht="20.100000000000001" customHeight="1">
      <c r="A328" s="123">
        <v>320</v>
      </c>
      <c r="B328" s="126">
        <v>320</v>
      </c>
      <c r="C328" s="126">
        <f>IF(ISNA(VLOOKUP($A328,DSSV!$A$7:$S$65536,IN_DTK!C$5,0))=FALSE,VLOOKUP($A328,DSSV!$A$7:$S$65536,IN_DTK!C$5,0),"")</f>
        <v>0</v>
      </c>
      <c r="D328" s="127">
        <f>IF(ISNA(VLOOKUP($A328,DSSV!$A$7:$S$65536,IN_DTK!D$5,0))=FALSE,VLOOKUP($A328,DSSV!$A$7:$S$65536,IN_DTK!D$5,0),"")</f>
        <v>0</v>
      </c>
      <c r="E328" s="128">
        <f>IF(ISNA(VLOOKUP($A328,DSSV!$A$7:$S$65536,IN_DTK!E$5,0))=FALSE,VLOOKUP($A328,DSSV!$A$7:$S$65536,IN_DTK!E$5,0),"")</f>
        <v>0</v>
      </c>
      <c r="F328" s="126">
        <f>IF(ISNA(VLOOKUP($A328,DSSV!$A$7:$S$65536,IN_DTK!F$5,0))=FALSE,VLOOKUP($A328,DSSV!$A$7:$S$65536,IN_DTK!F$5,0),"")</f>
        <v>0</v>
      </c>
      <c r="G328" s="126">
        <f>IF(ISNA(VLOOKUP($A328,DSSV!$A$7:$S$65536,IN_DTK!G$5,0))=FALSE,VLOOKUP($A328,DSSV!$A$7:$S$65536,IN_DTK!G$5,0),"")</f>
        <v>0</v>
      </c>
      <c r="H328" s="126" t="str">
        <f>IF(ISNA(VLOOKUP($A328,DSSV!$A$7:$S$65536,IN_DTK!H$5,0))=FALSE,IF(H$8&lt;&gt;0,VLOOKUP($A328,DSSV!$A$7:$S$65536,IN_DTK!H$5,0),""),"")</f>
        <v/>
      </c>
      <c r="I328" s="126" t="str">
        <f>IF(ISNA(VLOOKUP($A328,DSSV!$A$7:$S$65536,IN_DTK!I$5,0))=FALSE,IF(I$8&lt;&gt;0,VLOOKUP($A328,DSSV!$A$7:$S$65536,IN_DTK!I$5,0),""),"")</f>
        <v/>
      </c>
      <c r="J328" s="126" t="str">
        <f>IF(ISNA(VLOOKUP($A328,DSSV!$A$7:$S$65536,IN_DTK!J$5,0))=FALSE,IF(J$8&lt;&gt;0,VLOOKUP($A328,DSSV!$A$7:$S$65536,IN_DTK!J$5,0),""),"")</f>
        <v/>
      </c>
      <c r="K328" s="126" t="str">
        <f>IF(ISNA(VLOOKUP($A328,DSSV!$A$7:$S$65536,IN_DTK!K$5,0))=FALSE,IF(K$8&lt;&gt;0,VLOOKUP($A328,DSSV!$A$7:$S$65536,IN_DTK!K$5,0),""),"")</f>
        <v/>
      </c>
      <c r="L328" s="126" t="str">
        <f>IF(ISNA(VLOOKUP($A328,DSSV!$A$7:$S$65536,IN_DTK!L$5,0))=FALSE,IF(L$8&lt;&gt;0,VLOOKUP($A328,DSSV!$A$7:$S$65536,IN_DTK!L$5,0),""),"")</f>
        <v/>
      </c>
      <c r="M328" s="126" t="str">
        <f>IF(ISNA(VLOOKUP($A328,DSSV!$A$7:$S$65536,IN_DTK!M$5,0))=FALSE,IF(M$8&lt;&gt;0,VLOOKUP($A328,DSSV!$A$7:$S$65536,IN_DTK!M$5,0),""),"")</f>
        <v/>
      </c>
      <c r="N328" s="126" t="str">
        <f>IF(ISNA(VLOOKUP($A328,DSSV!$A$7:$S$65536,IN_DTK!N$5,0))=FALSE,IF(N$8&lt;&gt;0,VLOOKUP($A328,DSSV!$A$7:$S$65536,IN_DTK!N$5,0),""),"")</f>
        <v/>
      </c>
      <c r="O328" s="126" t="str">
        <f>IF(ISNA(VLOOKUP($A328,DSSV!$A$7:$S$65536,IN_DTK!O$5,0))=FALSE,IF(O$8&lt;&gt;0,VLOOKUP($A328,DSSV!$A$7:$S$65536,IN_DTK!O$5,0),""),"")</f>
        <v/>
      </c>
      <c r="P328" s="126" t="str">
        <f>IF(ISNA(VLOOKUP($A328,DSSV!$A$7:$S$65536,IN_DTK!P$5,0))=FALSE,IF(P$8&lt;&gt;0,VLOOKUP($A328,DSSV!$A$7:$S$65536,IN_DTK!P$5,0),""),"")</f>
        <v/>
      </c>
      <c r="Q328" s="129">
        <f>IF(ISNA(VLOOKUP($A328,DSSV!$A$7:$S$65536,IN_DTK!Q$5,0))=FALSE,VLOOKUP($A328,DSSV!$A$7:$S$65536,IN_DTK!Q$5,0),"")</f>
        <v>0</v>
      </c>
      <c r="R328" s="130" t="str">
        <f>IF(ISNA(VLOOKUP($A328,DSSV!$A$7:$S$65536,IN_DTK!R$5,0))=FALSE,VLOOKUP($A328,DSSV!$A$7:$S$65536,IN_DTK!R$5,0),"")</f>
        <v>Không</v>
      </c>
      <c r="S328" s="131">
        <f>IF(ISNA(VLOOKUP($A328,DSSV!$A$7:$S$65536,IN_DTK!S$5,0))=FALSE,VLOOKUP($A328,DSSV!$A$7:$S$65536,IN_DTK!S$5,0),"")</f>
        <v>0</v>
      </c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</row>
    <row r="329" spans="1:55" s="125" customFormat="1" ht="20.100000000000001" customHeight="1">
      <c r="A329" s="123">
        <v>321</v>
      </c>
      <c r="B329" s="126">
        <v>321</v>
      </c>
      <c r="C329" s="126">
        <f>IF(ISNA(VLOOKUP($A329,DSSV!$A$7:$S$65536,IN_DTK!C$5,0))=FALSE,VLOOKUP($A329,DSSV!$A$7:$S$65536,IN_DTK!C$5,0),"")</f>
        <v>0</v>
      </c>
      <c r="D329" s="127">
        <f>IF(ISNA(VLOOKUP($A329,DSSV!$A$7:$S$65536,IN_DTK!D$5,0))=FALSE,VLOOKUP($A329,DSSV!$A$7:$S$65536,IN_DTK!D$5,0),"")</f>
        <v>0</v>
      </c>
      <c r="E329" s="128">
        <f>IF(ISNA(VLOOKUP($A329,DSSV!$A$7:$S$65536,IN_DTK!E$5,0))=FALSE,VLOOKUP($A329,DSSV!$A$7:$S$65536,IN_DTK!E$5,0),"")</f>
        <v>0</v>
      </c>
      <c r="F329" s="126">
        <f>IF(ISNA(VLOOKUP($A329,DSSV!$A$7:$S$65536,IN_DTK!F$5,0))=FALSE,VLOOKUP($A329,DSSV!$A$7:$S$65536,IN_DTK!F$5,0),"")</f>
        <v>0</v>
      </c>
      <c r="G329" s="126">
        <f>IF(ISNA(VLOOKUP($A329,DSSV!$A$7:$S$65536,IN_DTK!G$5,0))=FALSE,VLOOKUP($A329,DSSV!$A$7:$S$65536,IN_DTK!G$5,0),"")</f>
        <v>0</v>
      </c>
      <c r="H329" s="126" t="str">
        <f>IF(ISNA(VLOOKUP($A329,DSSV!$A$7:$S$65536,IN_DTK!H$5,0))=FALSE,IF(H$8&lt;&gt;0,VLOOKUP($A329,DSSV!$A$7:$S$65536,IN_DTK!H$5,0),""),"")</f>
        <v/>
      </c>
      <c r="I329" s="126" t="str">
        <f>IF(ISNA(VLOOKUP($A329,DSSV!$A$7:$S$65536,IN_DTK!I$5,0))=FALSE,IF(I$8&lt;&gt;0,VLOOKUP($A329,DSSV!$A$7:$S$65536,IN_DTK!I$5,0),""),"")</f>
        <v/>
      </c>
      <c r="J329" s="126" t="str">
        <f>IF(ISNA(VLOOKUP($A329,DSSV!$A$7:$S$65536,IN_DTK!J$5,0))=FALSE,IF(J$8&lt;&gt;0,VLOOKUP($A329,DSSV!$A$7:$S$65536,IN_DTK!J$5,0),""),"")</f>
        <v/>
      </c>
      <c r="K329" s="126" t="str">
        <f>IF(ISNA(VLOOKUP($A329,DSSV!$A$7:$S$65536,IN_DTK!K$5,0))=FALSE,IF(K$8&lt;&gt;0,VLOOKUP($A329,DSSV!$A$7:$S$65536,IN_DTK!K$5,0),""),"")</f>
        <v/>
      </c>
      <c r="L329" s="126" t="str">
        <f>IF(ISNA(VLOOKUP($A329,DSSV!$A$7:$S$65536,IN_DTK!L$5,0))=FALSE,IF(L$8&lt;&gt;0,VLOOKUP($A329,DSSV!$A$7:$S$65536,IN_DTK!L$5,0),""),"")</f>
        <v/>
      </c>
      <c r="M329" s="126" t="str">
        <f>IF(ISNA(VLOOKUP($A329,DSSV!$A$7:$S$65536,IN_DTK!M$5,0))=FALSE,IF(M$8&lt;&gt;0,VLOOKUP($A329,DSSV!$A$7:$S$65536,IN_DTK!M$5,0),""),"")</f>
        <v/>
      </c>
      <c r="N329" s="126" t="str">
        <f>IF(ISNA(VLOOKUP($A329,DSSV!$A$7:$S$65536,IN_DTK!N$5,0))=FALSE,IF(N$8&lt;&gt;0,VLOOKUP($A329,DSSV!$A$7:$S$65536,IN_DTK!N$5,0),""),"")</f>
        <v/>
      </c>
      <c r="O329" s="126" t="str">
        <f>IF(ISNA(VLOOKUP($A329,DSSV!$A$7:$S$65536,IN_DTK!O$5,0))=FALSE,IF(O$8&lt;&gt;0,VLOOKUP($A329,DSSV!$A$7:$S$65536,IN_DTK!O$5,0),""),"")</f>
        <v/>
      </c>
      <c r="P329" s="126" t="str">
        <f>IF(ISNA(VLOOKUP($A329,DSSV!$A$7:$S$65536,IN_DTK!P$5,0))=FALSE,IF(P$8&lt;&gt;0,VLOOKUP($A329,DSSV!$A$7:$S$65536,IN_DTK!P$5,0),""),"")</f>
        <v/>
      </c>
      <c r="Q329" s="129">
        <f>IF(ISNA(VLOOKUP($A329,DSSV!$A$7:$S$65536,IN_DTK!Q$5,0))=FALSE,VLOOKUP($A329,DSSV!$A$7:$S$65536,IN_DTK!Q$5,0),"")</f>
        <v>0</v>
      </c>
      <c r="R329" s="130" t="str">
        <f>IF(ISNA(VLOOKUP($A329,DSSV!$A$7:$S$65536,IN_DTK!R$5,0))=FALSE,VLOOKUP($A329,DSSV!$A$7:$S$65536,IN_DTK!R$5,0),"")</f>
        <v>Không</v>
      </c>
      <c r="S329" s="131">
        <f>IF(ISNA(VLOOKUP($A329,DSSV!$A$7:$S$65536,IN_DTK!S$5,0))=FALSE,VLOOKUP($A329,DSSV!$A$7:$S$65536,IN_DTK!S$5,0),"")</f>
        <v>0</v>
      </c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</row>
    <row r="330" spans="1:55" s="125" customFormat="1" ht="20.100000000000001" customHeight="1">
      <c r="A330" s="123">
        <v>322</v>
      </c>
      <c r="B330" s="126">
        <v>322</v>
      </c>
      <c r="C330" s="126">
        <f>IF(ISNA(VLOOKUP($A330,DSSV!$A$7:$S$65536,IN_DTK!C$5,0))=FALSE,VLOOKUP($A330,DSSV!$A$7:$S$65536,IN_DTK!C$5,0),"")</f>
        <v>0</v>
      </c>
      <c r="D330" s="127">
        <f>IF(ISNA(VLOOKUP($A330,DSSV!$A$7:$S$65536,IN_DTK!D$5,0))=FALSE,VLOOKUP($A330,DSSV!$A$7:$S$65536,IN_DTK!D$5,0),"")</f>
        <v>0</v>
      </c>
      <c r="E330" s="128">
        <f>IF(ISNA(VLOOKUP($A330,DSSV!$A$7:$S$65536,IN_DTK!E$5,0))=FALSE,VLOOKUP($A330,DSSV!$A$7:$S$65536,IN_DTK!E$5,0),"")</f>
        <v>0</v>
      </c>
      <c r="F330" s="126">
        <f>IF(ISNA(VLOOKUP($A330,DSSV!$A$7:$S$65536,IN_DTK!F$5,0))=FALSE,VLOOKUP($A330,DSSV!$A$7:$S$65536,IN_DTK!F$5,0),"")</f>
        <v>0</v>
      </c>
      <c r="G330" s="126">
        <f>IF(ISNA(VLOOKUP($A330,DSSV!$A$7:$S$65536,IN_DTK!G$5,0))=FALSE,VLOOKUP($A330,DSSV!$A$7:$S$65536,IN_DTK!G$5,0),"")</f>
        <v>0</v>
      </c>
      <c r="H330" s="126" t="str">
        <f>IF(ISNA(VLOOKUP($A330,DSSV!$A$7:$S$65536,IN_DTK!H$5,0))=FALSE,IF(H$8&lt;&gt;0,VLOOKUP($A330,DSSV!$A$7:$S$65536,IN_DTK!H$5,0),""),"")</f>
        <v/>
      </c>
      <c r="I330" s="126" t="str">
        <f>IF(ISNA(VLOOKUP($A330,DSSV!$A$7:$S$65536,IN_DTK!I$5,0))=FALSE,IF(I$8&lt;&gt;0,VLOOKUP($A330,DSSV!$A$7:$S$65536,IN_DTK!I$5,0),""),"")</f>
        <v/>
      </c>
      <c r="J330" s="126" t="str">
        <f>IF(ISNA(VLOOKUP($A330,DSSV!$A$7:$S$65536,IN_DTK!J$5,0))=FALSE,IF(J$8&lt;&gt;0,VLOOKUP($A330,DSSV!$A$7:$S$65536,IN_DTK!J$5,0),""),"")</f>
        <v/>
      </c>
      <c r="K330" s="126" t="str">
        <f>IF(ISNA(VLOOKUP($A330,DSSV!$A$7:$S$65536,IN_DTK!K$5,0))=FALSE,IF(K$8&lt;&gt;0,VLOOKUP($A330,DSSV!$A$7:$S$65536,IN_DTK!K$5,0),""),"")</f>
        <v/>
      </c>
      <c r="L330" s="126" t="str">
        <f>IF(ISNA(VLOOKUP($A330,DSSV!$A$7:$S$65536,IN_DTK!L$5,0))=FALSE,IF(L$8&lt;&gt;0,VLOOKUP($A330,DSSV!$A$7:$S$65536,IN_DTK!L$5,0),""),"")</f>
        <v/>
      </c>
      <c r="M330" s="126" t="str">
        <f>IF(ISNA(VLOOKUP($A330,DSSV!$A$7:$S$65536,IN_DTK!M$5,0))=FALSE,IF(M$8&lt;&gt;0,VLOOKUP($A330,DSSV!$A$7:$S$65536,IN_DTK!M$5,0),""),"")</f>
        <v/>
      </c>
      <c r="N330" s="126" t="str">
        <f>IF(ISNA(VLOOKUP($A330,DSSV!$A$7:$S$65536,IN_DTK!N$5,0))=FALSE,IF(N$8&lt;&gt;0,VLOOKUP($A330,DSSV!$A$7:$S$65536,IN_DTK!N$5,0),""),"")</f>
        <v/>
      </c>
      <c r="O330" s="126" t="str">
        <f>IF(ISNA(VLOOKUP($A330,DSSV!$A$7:$S$65536,IN_DTK!O$5,0))=FALSE,IF(O$8&lt;&gt;0,VLOOKUP($A330,DSSV!$A$7:$S$65536,IN_DTK!O$5,0),""),"")</f>
        <v/>
      </c>
      <c r="P330" s="126" t="str">
        <f>IF(ISNA(VLOOKUP($A330,DSSV!$A$7:$S$65536,IN_DTK!P$5,0))=FALSE,IF(P$8&lt;&gt;0,VLOOKUP($A330,DSSV!$A$7:$S$65536,IN_DTK!P$5,0),""),"")</f>
        <v/>
      </c>
      <c r="Q330" s="129">
        <f>IF(ISNA(VLOOKUP($A330,DSSV!$A$7:$S$65536,IN_DTK!Q$5,0))=FALSE,VLOOKUP($A330,DSSV!$A$7:$S$65536,IN_DTK!Q$5,0),"")</f>
        <v>0</v>
      </c>
      <c r="R330" s="130" t="str">
        <f>IF(ISNA(VLOOKUP($A330,DSSV!$A$7:$S$65536,IN_DTK!R$5,0))=FALSE,VLOOKUP($A330,DSSV!$A$7:$S$65536,IN_DTK!R$5,0),"")</f>
        <v>Không</v>
      </c>
      <c r="S330" s="131">
        <f>IF(ISNA(VLOOKUP($A330,DSSV!$A$7:$S$65536,IN_DTK!S$5,0))=FALSE,VLOOKUP($A330,DSSV!$A$7:$S$65536,IN_DTK!S$5,0),"")</f>
        <v>0</v>
      </c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</row>
    <row r="331" spans="1:55" s="125" customFormat="1" ht="20.100000000000001" customHeight="1">
      <c r="A331" s="123">
        <v>323</v>
      </c>
      <c r="B331" s="126">
        <v>323</v>
      </c>
      <c r="C331" s="126">
        <f>IF(ISNA(VLOOKUP($A331,DSSV!$A$7:$S$65536,IN_DTK!C$5,0))=FALSE,VLOOKUP($A331,DSSV!$A$7:$S$65536,IN_DTK!C$5,0),"")</f>
        <v>0</v>
      </c>
      <c r="D331" s="127">
        <f>IF(ISNA(VLOOKUP($A331,DSSV!$A$7:$S$65536,IN_DTK!D$5,0))=FALSE,VLOOKUP($A331,DSSV!$A$7:$S$65536,IN_DTK!D$5,0),"")</f>
        <v>0</v>
      </c>
      <c r="E331" s="128">
        <f>IF(ISNA(VLOOKUP($A331,DSSV!$A$7:$S$65536,IN_DTK!E$5,0))=FALSE,VLOOKUP($A331,DSSV!$A$7:$S$65536,IN_DTK!E$5,0),"")</f>
        <v>0</v>
      </c>
      <c r="F331" s="126">
        <f>IF(ISNA(VLOOKUP($A331,DSSV!$A$7:$S$65536,IN_DTK!F$5,0))=FALSE,VLOOKUP($A331,DSSV!$A$7:$S$65536,IN_DTK!F$5,0),"")</f>
        <v>0</v>
      </c>
      <c r="G331" s="126">
        <f>IF(ISNA(VLOOKUP($A331,DSSV!$A$7:$S$65536,IN_DTK!G$5,0))=FALSE,VLOOKUP($A331,DSSV!$A$7:$S$65536,IN_DTK!G$5,0),"")</f>
        <v>0</v>
      </c>
      <c r="H331" s="126" t="str">
        <f>IF(ISNA(VLOOKUP($A331,DSSV!$A$7:$S$65536,IN_DTK!H$5,0))=FALSE,IF(H$8&lt;&gt;0,VLOOKUP($A331,DSSV!$A$7:$S$65536,IN_DTK!H$5,0),""),"")</f>
        <v/>
      </c>
      <c r="I331" s="126" t="str">
        <f>IF(ISNA(VLOOKUP($A331,DSSV!$A$7:$S$65536,IN_DTK!I$5,0))=FALSE,IF(I$8&lt;&gt;0,VLOOKUP($A331,DSSV!$A$7:$S$65536,IN_DTK!I$5,0),""),"")</f>
        <v/>
      </c>
      <c r="J331" s="126" t="str">
        <f>IF(ISNA(VLOOKUP($A331,DSSV!$A$7:$S$65536,IN_DTK!J$5,0))=FALSE,IF(J$8&lt;&gt;0,VLOOKUP($A331,DSSV!$A$7:$S$65536,IN_DTK!J$5,0),""),"")</f>
        <v/>
      </c>
      <c r="K331" s="126" t="str">
        <f>IF(ISNA(VLOOKUP($A331,DSSV!$A$7:$S$65536,IN_DTK!K$5,0))=FALSE,IF(K$8&lt;&gt;0,VLOOKUP($A331,DSSV!$A$7:$S$65536,IN_DTK!K$5,0),""),"")</f>
        <v/>
      </c>
      <c r="L331" s="126" t="str">
        <f>IF(ISNA(VLOOKUP($A331,DSSV!$A$7:$S$65536,IN_DTK!L$5,0))=FALSE,IF(L$8&lt;&gt;0,VLOOKUP($A331,DSSV!$A$7:$S$65536,IN_DTK!L$5,0),""),"")</f>
        <v/>
      </c>
      <c r="M331" s="126" t="str">
        <f>IF(ISNA(VLOOKUP($A331,DSSV!$A$7:$S$65536,IN_DTK!M$5,0))=FALSE,IF(M$8&lt;&gt;0,VLOOKUP($A331,DSSV!$A$7:$S$65536,IN_DTK!M$5,0),""),"")</f>
        <v/>
      </c>
      <c r="N331" s="126" t="str">
        <f>IF(ISNA(VLOOKUP($A331,DSSV!$A$7:$S$65536,IN_DTK!N$5,0))=FALSE,IF(N$8&lt;&gt;0,VLOOKUP($A331,DSSV!$A$7:$S$65536,IN_DTK!N$5,0),""),"")</f>
        <v/>
      </c>
      <c r="O331" s="126" t="str">
        <f>IF(ISNA(VLOOKUP($A331,DSSV!$A$7:$S$65536,IN_DTK!O$5,0))=FALSE,IF(O$8&lt;&gt;0,VLOOKUP($A331,DSSV!$A$7:$S$65536,IN_DTK!O$5,0),""),"")</f>
        <v/>
      </c>
      <c r="P331" s="126" t="str">
        <f>IF(ISNA(VLOOKUP($A331,DSSV!$A$7:$S$65536,IN_DTK!P$5,0))=FALSE,IF(P$8&lt;&gt;0,VLOOKUP($A331,DSSV!$A$7:$S$65536,IN_DTK!P$5,0),""),"")</f>
        <v/>
      </c>
      <c r="Q331" s="129">
        <f>IF(ISNA(VLOOKUP($A331,DSSV!$A$7:$S$65536,IN_DTK!Q$5,0))=FALSE,VLOOKUP($A331,DSSV!$A$7:$S$65536,IN_DTK!Q$5,0),"")</f>
        <v>0</v>
      </c>
      <c r="R331" s="130" t="str">
        <f>IF(ISNA(VLOOKUP($A331,DSSV!$A$7:$S$65536,IN_DTK!R$5,0))=FALSE,VLOOKUP($A331,DSSV!$A$7:$S$65536,IN_DTK!R$5,0),"")</f>
        <v>Không</v>
      </c>
      <c r="S331" s="131">
        <f>IF(ISNA(VLOOKUP($A331,DSSV!$A$7:$S$65536,IN_DTK!S$5,0))=FALSE,VLOOKUP($A331,DSSV!$A$7:$S$65536,IN_DTK!S$5,0),"")</f>
        <v>0</v>
      </c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</row>
    <row r="332" spans="1:55" s="125" customFormat="1" ht="20.100000000000001" customHeight="1">
      <c r="A332" s="123">
        <v>324</v>
      </c>
      <c r="B332" s="126">
        <v>324</v>
      </c>
      <c r="C332" s="126">
        <f>IF(ISNA(VLOOKUP($A332,DSSV!$A$7:$S$65536,IN_DTK!C$5,0))=FALSE,VLOOKUP($A332,DSSV!$A$7:$S$65536,IN_DTK!C$5,0),"")</f>
        <v>0</v>
      </c>
      <c r="D332" s="127">
        <f>IF(ISNA(VLOOKUP($A332,DSSV!$A$7:$S$65536,IN_DTK!D$5,0))=FALSE,VLOOKUP($A332,DSSV!$A$7:$S$65536,IN_DTK!D$5,0),"")</f>
        <v>0</v>
      </c>
      <c r="E332" s="128">
        <f>IF(ISNA(VLOOKUP($A332,DSSV!$A$7:$S$65536,IN_DTK!E$5,0))=FALSE,VLOOKUP($A332,DSSV!$A$7:$S$65536,IN_DTK!E$5,0),"")</f>
        <v>0</v>
      </c>
      <c r="F332" s="126">
        <f>IF(ISNA(VLOOKUP($A332,DSSV!$A$7:$S$65536,IN_DTK!F$5,0))=FALSE,VLOOKUP($A332,DSSV!$A$7:$S$65536,IN_DTK!F$5,0),"")</f>
        <v>0</v>
      </c>
      <c r="G332" s="126">
        <f>IF(ISNA(VLOOKUP($A332,DSSV!$A$7:$S$65536,IN_DTK!G$5,0))=FALSE,VLOOKUP($A332,DSSV!$A$7:$S$65536,IN_DTK!G$5,0),"")</f>
        <v>0</v>
      </c>
      <c r="H332" s="126" t="str">
        <f>IF(ISNA(VLOOKUP($A332,DSSV!$A$7:$S$65536,IN_DTK!H$5,0))=FALSE,IF(H$8&lt;&gt;0,VLOOKUP($A332,DSSV!$A$7:$S$65536,IN_DTK!H$5,0),""),"")</f>
        <v/>
      </c>
      <c r="I332" s="126" t="str">
        <f>IF(ISNA(VLOOKUP($A332,DSSV!$A$7:$S$65536,IN_DTK!I$5,0))=FALSE,IF(I$8&lt;&gt;0,VLOOKUP($A332,DSSV!$A$7:$S$65536,IN_DTK!I$5,0),""),"")</f>
        <v/>
      </c>
      <c r="J332" s="126" t="str">
        <f>IF(ISNA(VLOOKUP($A332,DSSV!$A$7:$S$65536,IN_DTK!J$5,0))=FALSE,IF(J$8&lt;&gt;0,VLOOKUP($A332,DSSV!$A$7:$S$65536,IN_DTK!J$5,0),""),"")</f>
        <v/>
      </c>
      <c r="K332" s="126" t="str">
        <f>IF(ISNA(VLOOKUP($A332,DSSV!$A$7:$S$65536,IN_DTK!K$5,0))=FALSE,IF(K$8&lt;&gt;0,VLOOKUP($A332,DSSV!$A$7:$S$65536,IN_DTK!K$5,0),""),"")</f>
        <v/>
      </c>
      <c r="L332" s="126" t="str">
        <f>IF(ISNA(VLOOKUP($A332,DSSV!$A$7:$S$65536,IN_DTK!L$5,0))=FALSE,IF(L$8&lt;&gt;0,VLOOKUP($A332,DSSV!$A$7:$S$65536,IN_DTK!L$5,0),""),"")</f>
        <v/>
      </c>
      <c r="M332" s="126" t="str">
        <f>IF(ISNA(VLOOKUP($A332,DSSV!$A$7:$S$65536,IN_DTK!M$5,0))=FALSE,IF(M$8&lt;&gt;0,VLOOKUP($A332,DSSV!$A$7:$S$65536,IN_DTK!M$5,0),""),"")</f>
        <v/>
      </c>
      <c r="N332" s="126" t="str">
        <f>IF(ISNA(VLOOKUP($A332,DSSV!$A$7:$S$65536,IN_DTK!N$5,0))=FALSE,IF(N$8&lt;&gt;0,VLOOKUP($A332,DSSV!$A$7:$S$65536,IN_DTK!N$5,0),""),"")</f>
        <v/>
      </c>
      <c r="O332" s="126" t="str">
        <f>IF(ISNA(VLOOKUP($A332,DSSV!$A$7:$S$65536,IN_DTK!O$5,0))=FALSE,IF(O$8&lt;&gt;0,VLOOKUP($A332,DSSV!$A$7:$S$65536,IN_DTK!O$5,0),""),"")</f>
        <v/>
      </c>
      <c r="P332" s="126" t="str">
        <f>IF(ISNA(VLOOKUP($A332,DSSV!$A$7:$S$65536,IN_DTK!P$5,0))=FALSE,IF(P$8&lt;&gt;0,VLOOKUP($A332,DSSV!$A$7:$S$65536,IN_DTK!P$5,0),""),"")</f>
        <v/>
      </c>
      <c r="Q332" s="129">
        <f>IF(ISNA(VLOOKUP($A332,DSSV!$A$7:$S$65536,IN_DTK!Q$5,0))=FALSE,VLOOKUP($A332,DSSV!$A$7:$S$65536,IN_DTK!Q$5,0),"")</f>
        <v>0</v>
      </c>
      <c r="R332" s="130" t="str">
        <f>IF(ISNA(VLOOKUP($A332,DSSV!$A$7:$S$65536,IN_DTK!R$5,0))=FALSE,VLOOKUP($A332,DSSV!$A$7:$S$65536,IN_DTK!R$5,0),"")</f>
        <v>Không</v>
      </c>
      <c r="S332" s="131">
        <f>IF(ISNA(VLOOKUP($A332,DSSV!$A$7:$S$65536,IN_DTK!S$5,0))=FALSE,VLOOKUP($A332,DSSV!$A$7:$S$65536,IN_DTK!S$5,0),"")</f>
        <v>0</v>
      </c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</row>
    <row r="333" spans="1:55" s="125" customFormat="1" ht="20.100000000000001" customHeight="1">
      <c r="A333" s="123">
        <v>325</v>
      </c>
      <c r="B333" s="126">
        <v>325</v>
      </c>
      <c r="C333" s="126">
        <f>IF(ISNA(VLOOKUP($A333,DSSV!$A$7:$S$65536,IN_DTK!C$5,0))=FALSE,VLOOKUP($A333,DSSV!$A$7:$S$65536,IN_DTK!C$5,0),"")</f>
        <v>0</v>
      </c>
      <c r="D333" s="127">
        <f>IF(ISNA(VLOOKUP($A333,DSSV!$A$7:$S$65536,IN_DTK!D$5,0))=FALSE,VLOOKUP($A333,DSSV!$A$7:$S$65536,IN_DTK!D$5,0),"")</f>
        <v>0</v>
      </c>
      <c r="E333" s="128">
        <f>IF(ISNA(VLOOKUP($A333,DSSV!$A$7:$S$65536,IN_DTK!E$5,0))=FALSE,VLOOKUP($A333,DSSV!$A$7:$S$65536,IN_DTK!E$5,0),"")</f>
        <v>0</v>
      </c>
      <c r="F333" s="126">
        <f>IF(ISNA(VLOOKUP($A333,DSSV!$A$7:$S$65536,IN_DTK!F$5,0))=FALSE,VLOOKUP($A333,DSSV!$A$7:$S$65536,IN_DTK!F$5,0),"")</f>
        <v>0</v>
      </c>
      <c r="G333" s="126">
        <f>IF(ISNA(VLOOKUP($A333,DSSV!$A$7:$S$65536,IN_DTK!G$5,0))=FALSE,VLOOKUP($A333,DSSV!$A$7:$S$65536,IN_DTK!G$5,0),"")</f>
        <v>0</v>
      </c>
      <c r="H333" s="126" t="str">
        <f>IF(ISNA(VLOOKUP($A333,DSSV!$A$7:$S$65536,IN_DTK!H$5,0))=FALSE,IF(H$8&lt;&gt;0,VLOOKUP($A333,DSSV!$A$7:$S$65536,IN_DTK!H$5,0),""),"")</f>
        <v/>
      </c>
      <c r="I333" s="126" t="str">
        <f>IF(ISNA(VLOOKUP($A333,DSSV!$A$7:$S$65536,IN_DTK!I$5,0))=FALSE,IF(I$8&lt;&gt;0,VLOOKUP($A333,DSSV!$A$7:$S$65536,IN_DTK!I$5,0),""),"")</f>
        <v/>
      </c>
      <c r="J333" s="126" t="str">
        <f>IF(ISNA(VLOOKUP($A333,DSSV!$A$7:$S$65536,IN_DTK!J$5,0))=FALSE,IF(J$8&lt;&gt;0,VLOOKUP($A333,DSSV!$A$7:$S$65536,IN_DTK!J$5,0),""),"")</f>
        <v/>
      </c>
      <c r="K333" s="126" t="str">
        <f>IF(ISNA(VLOOKUP($A333,DSSV!$A$7:$S$65536,IN_DTK!K$5,0))=FALSE,IF(K$8&lt;&gt;0,VLOOKUP($A333,DSSV!$A$7:$S$65536,IN_DTK!K$5,0),""),"")</f>
        <v/>
      </c>
      <c r="L333" s="126" t="str">
        <f>IF(ISNA(VLOOKUP($A333,DSSV!$A$7:$S$65536,IN_DTK!L$5,0))=FALSE,IF(L$8&lt;&gt;0,VLOOKUP($A333,DSSV!$A$7:$S$65536,IN_DTK!L$5,0),""),"")</f>
        <v/>
      </c>
      <c r="M333" s="126" t="str">
        <f>IF(ISNA(VLOOKUP($A333,DSSV!$A$7:$S$65536,IN_DTK!M$5,0))=FALSE,IF(M$8&lt;&gt;0,VLOOKUP($A333,DSSV!$A$7:$S$65536,IN_DTK!M$5,0),""),"")</f>
        <v/>
      </c>
      <c r="N333" s="126" t="str">
        <f>IF(ISNA(VLOOKUP($A333,DSSV!$A$7:$S$65536,IN_DTK!N$5,0))=FALSE,IF(N$8&lt;&gt;0,VLOOKUP($A333,DSSV!$A$7:$S$65536,IN_DTK!N$5,0),""),"")</f>
        <v/>
      </c>
      <c r="O333" s="126" t="str">
        <f>IF(ISNA(VLOOKUP($A333,DSSV!$A$7:$S$65536,IN_DTK!O$5,0))=FALSE,IF(O$8&lt;&gt;0,VLOOKUP($A333,DSSV!$A$7:$S$65536,IN_DTK!O$5,0),""),"")</f>
        <v/>
      </c>
      <c r="P333" s="126" t="str">
        <f>IF(ISNA(VLOOKUP($A333,DSSV!$A$7:$S$65536,IN_DTK!P$5,0))=FALSE,IF(P$8&lt;&gt;0,VLOOKUP($A333,DSSV!$A$7:$S$65536,IN_DTK!P$5,0),""),"")</f>
        <v/>
      </c>
      <c r="Q333" s="129">
        <f>IF(ISNA(VLOOKUP($A333,DSSV!$A$7:$S$65536,IN_DTK!Q$5,0))=FALSE,VLOOKUP($A333,DSSV!$A$7:$S$65536,IN_DTK!Q$5,0),"")</f>
        <v>0</v>
      </c>
      <c r="R333" s="130" t="str">
        <f>IF(ISNA(VLOOKUP($A333,DSSV!$A$7:$S$65536,IN_DTK!R$5,0))=FALSE,VLOOKUP($A333,DSSV!$A$7:$S$65536,IN_DTK!R$5,0),"")</f>
        <v>Không</v>
      </c>
      <c r="S333" s="131">
        <f>IF(ISNA(VLOOKUP($A333,DSSV!$A$7:$S$65536,IN_DTK!S$5,0))=FALSE,VLOOKUP($A333,DSSV!$A$7:$S$65536,IN_DTK!S$5,0),"")</f>
        <v>0</v>
      </c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</row>
    <row r="334" spans="1:55" s="125" customFormat="1" ht="20.100000000000001" customHeight="1">
      <c r="A334" s="123">
        <v>326</v>
      </c>
      <c r="B334" s="126">
        <v>326</v>
      </c>
      <c r="C334" s="126">
        <f>IF(ISNA(VLOOKUP($A334,DSSV!$A$7:$S$65536,IN_DTK!C$5,0))=FALSE,VLOOKUP($A334,DSSV!$A$7:$S$65536,IN_DTK!C$5,0),"")</f>
        <v>0</v>
      </c>
      <c r="D334" s="127">
        <f>IF(ISNA(VLOOKUP($A334,DSSV!$A$7:$S$65536,IN_DTK!D$5,0))=FALSE,VLOOKUP($A334,DSSV!$A$7:$S$65536,IN_DTK!D$5,0),"")</f>
        <v>0</v>
      </c>
      <c r="E334" s="128">
        <f>IF(ISNA(VLOOKUP($A334,DSSV!$A$7:$S$65536,IN_DTK!E$5,0))=FALSE,VLOOKUP($A334,DSSV!$A$7:$S$65536,IN_DTK!E$5,0),"")</f>
        <v>0</v>
      </c>
      <c r="F334" s="126">
        <f>IF(ISNA(VLOOKUP($A334,DSSV!$A$7:$S$65536,IN_DTK!F$5,0))=FALSE,VLOOKUP($A334,DSSV!$A$7:$S$65536,IN_DTK!F$5,0),"")</f>
        <v>0</v>
      </c>
      <c r="G334" s="126">
        <f>IF(ISNA(VLOOKUP($A334,DSSV!$A$7:$S$65536,IN_DTK!G$5,0))=FALSE,VLOOKUP($A334,DSSV!$A$7:$S$65536,IN_DTK!G$5,0),"")</f>
        <v>0</v>
      </c>
      <c r="H334" s="126" t="str">
        <f>IF(ISNA(VLOOKUP($A334,DSSV!$A$7:$S$65536,IN_DTK!H$5,0))=FALSE,IF(H$8&lt;&gt;0,VLOOKUP($A334,DSSV!$A$7:$S$65536,IN_DTK!H$5,0),""),"")</f>
        <v/>
      </c>
      <c r="I334" s="126" t="str">
        <f>IF(ISNA(VLOOKUP($A334,DSSV!$A$7:$S$65536,IN_DTK!I$5,0))=FALSE,IF(I$8&lt;&gt;0,VLOOKUP($A334,DSSV!$A$7:$S$65536,IN_DTK!I$5,0),""),"")</f>
        <v/>
      </c>
      <c r="J334" s="126" t="str">
        <f>IF(ISNA(VLOOKUP($A334,DSSV!$A$7:$S$65536,IN_DTK!J$5,0))=FALSE,IF(J$8&lt;&gt;0,VLOOKUP($A334,DSSV!$A$7:$S$65536,IN_DTK!J$5,0),""),"")</f>
        <v/>
      </c>
      <c r="K334" s="126" t="str">
        <f>IF(ISNA(VLOOKUP($A334,DSSV!$A$7:$S$65536,IN_DTK!K$5,0))=FALSE,IF(K$8&lt;&gt;0,VLOOKUP($A334,DSSV!$A$7:$S$65536,IN_DTK!K$5,0),""),"")</f>
        <v/>
      </c>
      <c r="L334" s="126" t="str">
        <f>IF(ISNA(VLOOKUP($A334,DSSV!$A$7:$S$65536,IN_DTK!L$5,0))=FALSE,IF(L$8&lt;&gt;0,VLOOKUP($A334,DSSV!$A$7:$S$65536,IN_DTK!L$5,0),""),"")</f>
        <v/>
      </c>
      <c r="M334" s="126" t="str">
        <f>IF(ISNA(VLOOKUP($A334,DSSV!$A$7:$S$65536,IN_DTK!M$5,0))=FALSE,IF(M$8&lt;&gt;0,VLOOKUP($A334,DSSV!$A$7:$S$65536,IN_DTK!M$5,0),""),"")</f>
        <v/>
      </c>
      <c r="N334" s="126" t="str">
        <f>IF(ISNA(VLOOKUP($A334,DSSV!$A$7:$S$65536,IN_DTK!N$5,0))=FALSE,IF(N$8&lt;&gt;0,VLOOKUP($A334,DSSV!$A$7:$S$65536,IN_DTK!N$5,0),""),"")</f>
        <v/>
      </c>
      <c r="O334" s="126" t="str">
        <f>IF(ISNA(VLOOKUP($A334,DSSV!$A$7:$S$65536,IN_DTK!O$5,0))=FALSE,IF(O$8&lt;&gt;0,VLOOKUP($A334,DSSV!$A$7:$S$65536,IN_DTK!O$5,0),""),"")</f>
        <v/>
      </c>
      <c r="P334" s="126" t="str">
        <f>IF(ISNA(VLOOKUP($A334,DSSV!$A$7:$S$65536,IN_DTK!P$5,0))=FALSE,IF(P$8&lt;&gt;0,VLOOKUP($A334,DSSV!$A$7:$S$65536,IN_DTK!P$5,0),""),"")</f>
        <v/>
      </c>
      <c r="Q334" s="129">
        <f>IF(ISNA(VLOOKUP($A334,DSSV!$A$7:$S$65536,IN_DTK!Q$5,0))=FALSE,VLOOKUP($A334,DSSV!$A$7:$S$65536,IN_DTK!Q$5,0),"")</f>
        <v>0</v>
      </c>
      <c r="R334" s="130" t="str">
        <f>IF(ISNA(VLOOKUP($A334,DSSV!$A$7:$S$65536,IN_DTK!R$5,0))=FALSE,VLOOKUP($A334,DSSV!$A$7:$S$65536,IN_DTK!R$5,0),"")</f>
        <v>Không</v>
      </c>
      <c r="S334" s="131">
        <f>IF(ISNA(VLOOKUP($A334,DSSV!$A$7:$S$65536,IN_DTK!S$5,0))=FALSE,VLOOKUP($A334,DSSV!$A$7:$S$65536,IN_DTK!S$5,0),"")</f>
        <v>0</v>
      </c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</row>
    <row r="335" spans="1:55" s="125" customFormat="1" ht="20.100000000000001" customHeight="1">
      <c r="A335" s="123">
        <v>327</v>
      </c>
      <c r="B335" s="126">
        <v>327</v>
      </c>
      <c r="C335" s="126">
        <f>IF(ISNA(VLOOKUP($A335,DSSV!$A$7:$S$65536,IN_DTK!C$5,0))=FALSE,VLOOKUP($A335,DSSV!$A$7:$S$65536,IN_DTK!C$5,0),"")</f>
        <v>0</v>
      </c>
      <c r="D335" s="127">
        <f>IF(ISNA(VLOOKUP($A335,DSSV!$A$7:$S$65536,IN_DTK!D$5,0))=FALSE,VLOOKUP($A335,DSSV!$A$7:$S$65536,IN_DTK!D$5,0),"")</f>
        <v>0</v>
      </c>
      <c r="E335" s="128">
        <f>IF(ISNA(VLOOKUP($A335,DSSV!$A$7:$S$65536,IN_DTK!E$5,0))=FALSE,VLOOKUP($A335,DSSV!$A$7:$S$65536,IN_DTK!E$5,0),"")</f>
        <v>0</v>
      </c>
      <c r="F335" s="126">
        <f>IF(ISNA(VLOOKUP($A335,DSSV!$A$7:$S$65536,IN_DTK!F$5,0))=FALSE,VLOOKUP($A335,DSSV!$A$7:$S$65536,IN_DTK!F$5,0),"")</f>
        <v>0</v>
      </c>
      <c r="G335" s="126">
        <f>IF(ISNA(VLOOKUP($A335,DSSV!$A$7:$S$65536,IN_DTK!G$5,0))=FALSE,VLOOKUP($A335,DSSV!$A$7:$S$65536,IN_DTK!G$5,0),"")</f>
        <v>0</v>
      </c>
      <c r="H335" s="126" t="str">
        <f>IF(ISNA(VLOOKUP($A335,DSSV!$A$7:$S$65536,IN_DTK!H$5,0))=FALSE,IF(H$8&lt;&gt;0,VLOOKUP($A335,DSSV!$A$7:$S$65536,IN_DTK!H$5,0),""),"")</f>
        <v/>
      </c>
      <c r="I335" s="126" t="str">
        <f>IF(ISNA(VLOOKUP($A335,DSSV!$A$7:$S$65536,IN_DTK!I$5,0))=FALSE,IF(I$8&lt;&gt;0,VLOOKUP($A335,DSSV!$A$7:$S$65536,IN_DTK!I$5,0),""),"")</f>
        <v/>
      </c>
      <c r="J335" s="126" t="str">
        <f>IF(ISNA(VLOOKUP($A335,DSSV!$A$7:$S$65536,IN_DTK!J$5,0))=FALSE,IF(J$8&lt;&gt;0,VLOOKUP($A335,DSSV!$A$7:$S$65536,IN_DTK!J$5,0),""),"")</f>
        <v/>
      </c>
      <c r="K335" s="126" t="str">
        <f>IF(ISNA(VLOOKUP($A335,DSSV!$A$7:$S$65536,IN_DTK!K$5,0))=FALSE,IF(K$8&lt;&gt;0,VLOOKUP($A335,DSSV!$A$7:$S$65536,IN_DTK!K$5,0),""),"")</f>
        <v/>
      </c>
      <c r="L335" s="126" t="str">
        <f>IF(ISNA(VLOOKUP($A335,DSSV!$A$7:$S$65536,IN_DTK!L$5,0))=FALSE,IF(L$8&lt;&gt;0,VLOOKUP($A335,DSSV!$A$7:$S$65536,IN_DTK!L$5,0),""),"")</f>
        <v/>
      </c>
      <c r="M335" s="126" t="str">
        <f>IF(ISNA(VLOOKUP($A335,DSSV!$A$7:$S$65536,IN_DTK!M$5,0))=FALSE,IF(M$8&lt;&gt;0,VLOOKUP($A335,DSSV!$A$7:$S$65536,IN_DTK!M$5,0),""),"")</f>
        <v/>
      </c>
      <c r="N335" s="126" t="str">
        <f>IF(ISNA(VLOOKUP($A335,DSSV!$A$7:$S$65536,IN_DTK!N$5,0))=FALSE,IF(N$8&lt;&gt;0,VLOOKUP($A335,DSSV!$A$7:$S$65536,IN_DTK!N$5,0),""),"")</f>
        <v/>
      </c>
      <c r="O335" s="126" t="str">
        <f>IF(ISNA(VLOOKUP($A335,DSSV!$A$7:$S$65536,IN_DTK!O$5,0))=FALSE,IF(O$8&lt;&gt;0,VLOOKUP($A335,DSSV!$A$7:$S$65536,IN_DTK!O$5,0),""),"")</f>
        <v/>
      </c>
      <c r="P335" s="126" t="str">
        <f>IF(ISNA(VLOOKUP($A335,DSSV!$A$7:$S$65536,IN_DTK!P$5,0))=FALSE,IF(P$8&lt;&gt;0,VLOOKUP($A335,DSSV!$A$7:$S$65536,IN_DTK!P$5,0),""),"")</f>
        <v/>
      </c>
      <c r="Q335" s="129">
        <f>IF(ISNA(VLOOKUP($A335,DSSV!$A$7:$S$65536,IN_DTK!Q$5,0))=FALSE,VLOOKUP($A335,DSSV!$A$7:$S$65536,IN_DTK!Q$5,0),"")</f>
        <v>0</v>
      </c>
      <c r="R335" s="130" t="str">
        <f>IF(ISNA(VLOOKUP($A335,DSSV!$A$7:$S$65536,IN_DTK!R$5,0))=FALSE,VLOOKUP($A335,DSSV!$A$7:$S$65536,IN_DTK!R$5,0),"")</f>
        <v>Không</v>
      </c>
      <c r="S335" s="131">
        <f>IF(ISNA(VLOOKUP($A335,DSSV!$A$7:$S$65536,IN_DTK!S$5,0))=FALSE,VLOOKUP($A335,DSSV!$A$7:$S$65536,IN_DTK!S$5,0),"")</f>
        <v>0</v>
      </c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</row>
    <row r="336" spans="1:55" s="125" customFormat="1" ht="20.100000000000001" customHeight="1">
      <c r="A336" s="123">
        <v>328</v>
      </c>
      <c r="B336" s="126">
        <v>328</v>
      </c>
      <c r="C336" s="126">
        <f>IF(ISNA(VLOOKUP($A336,DSSV!$A$7:$S$65536,IN_DTK!C$5,0))=FALSE,VLOOKUP($A336,DSSV!$A$7:$S$65536,IN_DTK!C$5,0),"")</f>
        <v>0</v>
      </c>
      <c r="D336" s="127">
        <f>IF(ISNA(VLOOKUP($A336,DSSV!$A$7:$S$65536,IN_DTK!D$5,0))=FALSE,VLOOKUP($A336,DSSV!$A$7:$S$65536,IN_DTK!D$5,0),"")</f>
        <v>0</v>
      </c>
      <c r="E336" s="128">
        <f>IF(ISNA(VLOOKUP($A336,DSSV!$A$7:$S$65536,IN_DTK!E$5,0))=FALSE,VLOOKUP($A336,DSSV!$A$7:$S$65536,IN_DTK!E$5,0),"")</f>
        <v>0</v>
      </c>
      <c r="F336" s="126">
        <f>IF(ISNA(VLOOKUP($A336,DSSV!$A$7:$S$65536,IN_DTK!F$5,0))=FALSE,VLOOKUP($A336,DSSV!$A$7:$S$65536,IN_DTK!F$5,0),"")</f>
        <v>0</v>
      </c>
      <c r="G336" s="126">
        <f>IF(ISNA(VLOOKUP($A336,DSSV!$A$7:$S$65536,IN_DTK!G$5,0))=FALSE,VLOOKUP($A336,DSSV!$A$7:$S$65536,IN_DTK!G$5,0),"")</f>
        <v>0</v>
      </c>
      <c r="H336" s="126" t="str">
        <f>IF(ISNA(VLOOKUP($A336,DSSV!$A$7:$S$65536,IN_DTK!H$5,0))=FALSE,IF(H$8&lt;&gt;0,VLOOKUP($A336,DSSV!$A$7:$S$65536,IN_DTK!H$5,0),""),"")</f>
        <v/>
      </c>
      <c r="I336" s="126" t="str">
        <f>IF(ISNA(VLOOKUP($A336,DSSV!$A$7:$S$65536,IN_DTK!I$5,0))=FALSE,IF(I$8&lt;&gt;0,VLOOKUP($A336,DSSV!$A$7:$S$65536,IN_DTK!I$5,0),""),"")</f>
        <v/>
      </c>
      <c r="J336" s="126" t="str">
        <f>IF(ISNA(VLOOKUP($A336,DSSV!$A$7:$S$65536,IN_DTK!J$5,0))=FALSE,IF(J$8&lt;&gt;0,VLOOKUP($A336,DSSV!$A$7:$S$65536,IN_DTK!J$5,0),""),"")</f>
        <v/>
      </c>
      <c r="K336" s="126" t="str">
        <f>IF(ISNA(VLOOKUP($A336,DSSV!$A$7:$S$65536,IN_DTK!K$5,0))=FALSE,IF(K$8&lt;&gt;0,VLOOKUP($A336,DSSV!$A$7:$S$65536,IN_DTK!K$5,0),""),"")</f>
        <v/>
      </c>
      <c r="L336" s="126" t="str">
        <f>IF(ISNA(VLOOKUP($A336,DSSV!$A$7:$S$65536,IN_DTK!L$5,0))=FALSE,IF(L$8&lt;&gt;0,VLOOKUP($A336,DSSV!$A$7:$S$65536,IN_DTK!L$5,0),""),"")</f>
        <v/>
      </c>
      <c r="M336" s="126" t="str">
        <f>IF(ISNA(VLOOKUP($A336,DSSV!$A$7:$S$65536,IN_DTK!M$5,0))=FALSE,IF(M$8&lt;&gt;0,VLOOKUP($A336,DSSV!$A$7:$S$65536,IN_DTK!M$5,0),""),"")</f>
        <v/>
      </c>
      <c r="N336" s="126" t="str">
        <f>IF(ISNA(VLOOKUP($A336,DSSV!$A$7:$S$65536,IN_DTK!N$5,0))=FALSE,IF(N$8&lt;&gt;0,VLOOKUP($A336,DSSV!$A$7:$S$65536,IN_DTK!N$5,0),""),"")</f>
        <v/>
      </c>
      <c r="O336" s="126" t="str">
        <f>IF(ISNA(VLOOKUP($A336,DSSV!$A$7:$S$65536,IN_DTK!O$5,0))=FALSE,IF(O$8&lt;&gt;0,VLOOKUP($A336,DSSV!$A$7:$S$65536,IN_DTK!O$5,0),""),"")</f>
        <v/>
      </c>
      <c r="P336" s="126" t="str">
        <f>IF(ISNA(VLOOKUP($A336,DSSV!$A$7:$S$65536,IN_DTK!P$5,0))=FALSE,IF(P$8&lt;&gt;0,VLOOKUP($A336,DSSV!$A$7:$S$65536,IN_DTK!P$5,0),""),"")</f>
        <v/>
      </c>
      <c r="Q336" s="129">
        <f>IF(ISNA(VLOOKUP($A336,DSSV!$A$7:$S$65536,IN_DTK!Q$5,0))=FALSE,VLOOKUP($A336,DSSV!$A$7:$S$65536,IN_DTK!Q$5,0),"")</f>
        <v>0</v>
      </c>
      <c r="R336" s="130" t="str">
        <f>IF(ISNA(VLOOKUP($A336,DSSV!$A$7:$S$65536,IN_DTK!R$5,0))=FALSE,VLOOKUP($A336,DSSV!$A$7:$S$65536,IN_DTK!R$5,0),"")</f>
        <v>Không</v>
      </c>
      <c r="S336" s="131">
        <f>IF(ISNA(VLOOKUP($A336,DSSV!$A$7:$S$65536,IN_DTK!S$5,0))=FALSE,VLOOKUP($A336,DSSV!$A$7:$S$65536,IN_DTK!S$5,0),"")</f>
        <v>0</v>
      </c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</row>
    <row r="337" spans="1:55" s="125" customFormat="1" ht="20.100000000000001" customHeight="1">
      <c r="A337" s="123">
        <v>329</v>
      </c>
      <c r="B337" s="126">
        <v>329</v>
      </c>
      <c r="C337" s="126">
        <f>IF(ISNA(VLOOKUP($A337,DSSV!$A$7:$S$65536,IN_DTK!C$5,0))=FALSE,VLOOKUP($A337,DSSV!$A$7:$S$65536,IN_DTK!C$5,0),"")</f>
        <v>0</v>
      </c>
      <c r="D337" s="127">
        <f>IF(ISNA(VLOOKUP($A337,DSSV!$A$7:$S$65536,IN_DTK!D$5,0))=FALSE,VLOOKUP($A337,DSSV!$A$7:$S$65536,IN_DTK!D$5,0),"")</f>
        <v>0</v>
      </c>
      <c r="E337" s="128">
        <f>IF(ISNA(VLOOKUP($A337,DSSV!$A$7:$S$65536,IN_DTK!E$5,0))=FALSE,VLOOKUP($A337,DSSV!$A$7:$S$65536,IN_DTK!E$5,0),"")</f>
        <v>0</v>
      </c>
      <c r="F337" s="126">
        <f>IF(ISNA(VLOOKUP($A337,DSSV!$A$7:$S$65536,IN_DTK!F$5,0))=FALSE,VLOOKUP($A337,DSSV!$A$7:$S$65536,IN_DTK!F$5,0),"")</f>
        <v>0</v>
      </c>
      <c r="G337" s="126">
        <f>IF(ISNA(VLOOKUP($A337,DSSV!$A$7:$S$65536,IN_DTK!G$5,0))=FALSE,VLOOKUP($A337,DSSV!$A$7:$S$65536,IN_DTK!G$5,0),"")</f>
        <v>0</v>
      </c>
      <c r="H337" s="126" t="str">
        <f>IF(ISNA(VLOOKUP($A337,DSSV!$A$7:$S$65536,IN_DTK!H$5,0))=FALSE,IF(H$8&lt;&gt;0,VLOOKUP($A337,DSSV!$A$7:$S$65536,IN_DTK!H$5,0),""),"")</f>
        <v/>
      </c>
      <c r="I337" s="126" t="str">
        <f>IF(ISNA(VLOOKUP($A337,DSSV!$A$7:$S$65536,IN_DTK!I$5,0))=FALSE,IF(I$8&lt;&gt;0,VLOOKUP($A337,DSSV!$A$7:$S$65536,IN_DTK!I$5,0),""),"")</f>
        <v/>
      </c>
      <c r="J337" s="126" t="str">
        <f>IF(ISNA(VLOOKUP($A337,DSSV!$A$7:$S$65536,IN_DTK!J$5,0))=FALSE,IF(J$8&lt;&gt;0,VLOOKUP($A337,DSSV!$A$7:$S$65536,IN_DTK!J$5,0),""),"")</f>
        <v/>
      </c>
      <c r="K337" s="126" t="str">
        <f>IF(ISNA(VLOOKUP($A337,DSSV!$A$7:$S$65536,IN_DTK!K$5,0))=FALSE,IF(K$8&lt;&gt;0,VLOOKUP($A337,DSSV!$A$7:$S$65536,IN_DTK!K$5,0),""),"")</f>
        <v/>
      </c>
      <c r="L337" s="126" t="str">
        <f>IF(ISNA(VLOOKUP($A337,DSSV!$A$7:$S$65536,IN_DTK!L$5,0))=FALSE,IF(L$8&lt;&gt;0,VLOOKUP($A337,DSSV!$A$7:$S$65536,IN_DTK!L$5,0),""),"")</f>
        <v/>
      </c>
      <c r="M337" s="126" t="str">
        <f>IF(ISNA(VLOOKUP($A337,DSSV!$A$7:$S$65536,IN_DTK!M$5,0))=FALSE,IF(M$8&lt;&gt;0,VLOOKUP($A337,DSSV!$A$7:$S$65536,IN_DTK!M$5,0),""),"")</f>
        <v/>
      </c>
      <c r="N337" s="126" t="str">
        <f>IF(ISNA(VLOOKUP($A337,DSSV!$A$7:$S$65536,IN_DTK!N$5,0))=FALSE,IF(N$8&lt;&gt;0,VLOOKUP($A337,DSSV!$A$7:$S$65536,IN_DTK!N$5,0),""),"")</f>
        <v/>
      </c>
      <c r="O337" s="126" t="str">
        <f>IF(ISNA(VLOOKUP($A337,DSSV!$A$7:$S$65536,IN_DTK!O$5,0))=FALSE,IF(O$8&lt;&gt;0,VLOOKUP($A337,DSSV!$A$7:$S$65536,IN_DTK!O$5,0),""),"")</f>
        <v/>
      </c>
      <c r="P337" s="126" t="str">
        <f>IF(ISNA(VLOOKUP($A337,DSSV!$A$7:$S$65536,IN_DTK!P$5,0))=FALSE,IF(P$8&lt;&gt;0,VLOOKUP($A337,DSSV!$A$7:$S$65536,IN_DTK!P$5,0),""),"")</f>
        <v/>
      </c>
      <c r="Q337" s="129">
        <f>IF(ISNA(VLOOKUP($A337,DSSV!$A$7:$S$65536,IN_DTK!Q$5,0))=FALSE,VLOOKUP($A337,DSSV!$A$7:$S$65536,IN_DTK!Q$5,0),"")</f>
        <v>0</v>
      </c>
      <c r="R337" s="130" t="str">
        <f>IF(ISNA(VLOOKUP($A337,DSSV!$A$7:$S$65536,IN_DTK!R$5,0))=FALSE,VLOOKUP($A337,DSSV!$A$7:$S$65536,IN_DTK!R$5,0),"")</f>
        <v>Không</v>
      </c>
      <c r="S337" s="131">
        <f>IF(ISNA(VLOOKUP($A337,DSSV!$A$7:$S$65536,IN_DTK!S$5,0))=FALSE,VLOOKUP($A337,DSSV!$A$7:$S$65536,IN_DTK!S$5,0),"")</f>
        <v>0</v>
      </c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</row>
    <row r="338" spans="1:55" s="125" customFormat="1" ht="20.100000000000001" customHeight="1">
      <c r="A338" s="123">
        <v>330</v>
      </c>
      <c r="B338" s="126">
        <v>330</v>
      </c>
      <c r="C338" s="126">
        <f>IF(ISNA(VLOOKUP($A338,DSSV!$A$7:$S$65536,IN_DTK!C$5,0))=FALSE,VLOOKUP($A338,DSSV!$A$7:$S$65536,IN_DTK!C$5,0),"")</f>
        <v>0</v>
      </c>
      <c r="D338" s="127">
        <f>IF(ISNA(VLOOKUP($A338,DSSV!$A$7:$S$65536,IN_DTK!D$5,0))=FALSE,VLOOKUP($A338,DSSV!$A$7:$S$65536,IN_DTK!D$5,0),"")</f>
        <v>0</v>
      </c>
      <c r="E338" s="128">
        <f>IF(ISNA(VLOOKUP($A338,DSSV!$A$7:$S$65536,IN_DTK!E$5,0))=FALSE,VLOOKUP($A338,DSSV!$A$7:$S$65536,IN_DTK!E$5,0),"")</f>
        <v>0</v>
      </c>
      <c r="F338" s="126">
        <f>IF(ISNA(VLOOKUP($A338,DSSV!$A$7:$S$65536,IN_DTK!F$5,0))=FALSE,VLOOKUP($A338,DSSV!$A$7:$S$65536,IN_DTK!F$5,0),"")</f>
        <v>0</v>
      </c>
      <c r="G338" s="126">
        <f>IF(ISNA(VLOOKUP($A338,DSSV!$A$7:$S$65536,IN_DTK!G$5,0))=FALSE,VLOOKUP($A338,DSSV!$A$7:$S$65536,IN_DTK!G$5,0),"")</f>
        <v>0</v>
      </c>
      <c r="H338" s="126" t="str">
        <f>IF(ISNA(VLOOKUP($A338,DSSV!$A$7:$S$65536,IN_DTK!H$5,0))=FALSE,IF(H$8&lt;&gt;0,VLOOKUP($A338,DSSV!$A$7:$S$65536,IN_DTK!H$5,0),""),"")</f>
        <v/>
      </c>
      <c r="I338" s="126" t="str">
        <f>IF(ISNA(VLOOKUP($A338,DSSV!$A$7:$S$65536,IN_DTK!I$5,0))=FALSE,IF(I$8&lt;&gt;0,VLOOKUP($A338,DSSV!$A$7:$S$65536,IN_DTK!I$5,0),""),"")</f>
        <v/>
      </c>
      <c r="J338" s="126" t="str">
        <f>IF(ISNA(VLOOKUP($A338,DSSV!$A$7:$S$65536,IN_DTK!J$5,0))=FALSE,IF(J$8&lt;&gt;0,VLOOKUP($A338,DSSV!$A$7:$S$65536,IN_DTK!J$5,0),""),"")</f>
        <v/>
      </c>
      <c r="K338" s="126" t="str">
        <f>IF(ISNA(VLOOKUP($A338,DSSV!$A$7:$S$65536,IN_DTK!K$5,0))=FALSE,IF(K$8&lt;&gt;0,VLOOKUP($A338,DSSV!$A$7:$S$65536,IN_DTK!K$5,0),""),"")</f>
        <v/>
      </c>
      <c r="L338" s="126" t="str">
        <f>IF(ISNA(VLOOKUP($A338,DSSV!$A$7:$S$65536,IN_DTK!L$5,0))=FALSE,IF(L$8&lt;&gt;0,VLOOKUP($A338,DSSV!$A$7:$S$65536,IN_DTK!L$5,0),""),"")</f>
        <v/>
      </c>
      <c r="M338" s="126" t="str">
        <f>IF(ISNA(VLOOKUP($A338,DSSV!$A$7:$S$65536,IN_DTK!M$5,0))=FALSE,IF(M$8&lt;&gt;0,VLOOKUP($A338,DSSV!$A$7:$S$65536,IN_DTK!M$5,0),""),"")</f>
        <v/>
      </c>
      <c r="N338" s="126" t="str">
        <f>IF(ISNA(VLOOKUP($A338,DSSV!$A$7:$S$65536,IN_DTK!N$5,0))=FALSE,IF(N$8&lt;&gt;0,VLOOKUP($A338,DSSV!$A$7:$S$65536,IN_DTK!N$5,0),""),"")</f>
        <v/>
      </c>
      <c r="O338" s="126" t="str">
        <f>IF(ISNA(VLOOKUP($A338,DSSV!$A$7:$S$65536,IN_DTK!O$5,0))=FALSE,IF(O$8&lt;&gt;0,VLOOKUP($A338,DSSV!$A$7:$S$65536,IN_DTK!O$5,0),""),"")</f>
        <v/>
      </c>
      <c r="P338" s="126" t="str">
        <f>IF(ISNA(VLOOKUP($A338,DSSV!$A$7:$S$65536,IN_DTK!P$5,0))=FALSE,IF(P$8&lt;&gt;0,VLOOKUP($A338,DSSV!$A$7:$S$65536,IN_DTK!P$5,0),""),"")</f>
        <v/>
      </c>
      <c r="Q338" s="129">
        <f>IF(ISNA(VLOOKUP($A338,DSSV!$A$7:$S$65536,IN_DTK!Q$5,0))=FALSE,VLOOKUP($A338,DSSV!$A$7:$S$65536,IN_DTK!Q$5,0),"")</f>
        <v>0</v>
      </c>
      <c r="R338" s="130" t="str">
        <f>IF(ISNA(VLOOKUP($A338,DSSV!$A$7:$S$65536,IN_DTK!R$5,0))=FALSE,VLOOKUP($A338,DSSV!$A$7:$S$65536,IN_DTK!R$5,0),"")</f>
        <v>Không</v>
      </c>
      <c r="S338" s="131">
        <f>IF(ISNA(VLOOKUP($A338,DSSV!$A$7:$S$65536,IN_DTK!S$5,0))=FALSE,VLOOKUP($A338,DSSV!$A$7:$S$65536,IN_DTK!S$5,0),"")</f>
        <v>0</v>
      </c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</row>
    <row r="339" spans="1:55" s="125" customFormat="1" ht="20.100000000000001" customHeight="1">
      <c r="A339" s="123">
        <v>331</v>
      </c>
      <c r="B339" s="126">
        <v>331</v>
      </c>
      <c r="C339" s="126">
        <f>IF(ISNA(VLOOKUP($A339,DSSV!$A$7:$S$65536,IN_DTK!C$5,0))=FALSE,VLOOKUP($A339,DSSV!$A$7:$S$65536,IN_DTK!C$5,0),"")</f>
        <v>0</v>
      </c>
      <c r="D339" s="127">
        <f>IF(ISNA(VLOOKUP($A339,DSSV!$A$7:$S$65536,IN_DTK!D$5,0))=FALSE,VLOOKUP($A339,DSSV!$A$7:$S$65536,IN_DTK!D$5,0),"")</f>
        <v>0</v>
      </c>
      <c r="E339" s="128">
        <f>IF(ISNA(VLOOKUP($A339,DSSV!$A$7:$S$65536,IN_DTK!E$5,0))=FALSE,VLOOKUP($A339,DSSV!$A$7:$S$65536,IN_DTK!E$5,0),"")</f>
        <v>0</v>
      </c>
      <c r="F339" s="126">
        <f>IF(ISNA(VLOOKUP($A339,DSSV!$A$7:$S$65536,IN_DTK!F$5,0))=FALSE,VLOOKUP($A339,DSSV!$A$7:$S$65536,IN_DTK!F$5,0),"")</f>
        <v>0</v>
      </c>
      <c r="G339" s="126">
        <f>IF(ISNA(VLOOKUP($A339,DSSV!$A$7:$S$65536,IN_DTK!G$5,0))=FALSE,VLOOKUP($A339,DSSV!$A$7:$S$65536,IN_DTK!G$5,0),"")</f>
        <v>0</v>
      </c>
      <c r="H339" s="126" t="str">
        <f>IF(ISNA(VLOOKUP($A339,DSSV!$A$7:$S$65536,IN_DTK!H$5,0))=FALSE,IF(H$8&lt;&gt;0,VLOOKUP($A339,DSSV!$A$7:$S$65536,IN_DTK!H$5,0),""),"")</f>
        <v/>
      </c>
      <c r="I339" s="126" t="str">
        <f>IF(ISNA(VLOOKUP($A339,DSSV!$A$7:$S$65536,IN_DTK!I$5,0))=FALSE,IF(I$8&lt;&gt;0,VLOOKUP($A339,DSSV!$A$7:$S$65536,IN_DTK!I$5,0),""),"")</f>
        <v/>
      </c>
      <c r="J339" s="126" t="str">
        <f>IF(ISNA(VLOOKUP($A339,DSSV!$A$7:$S$65536,IN_DTK!J$5,0))=FALSE,IF(J$8&lt;&gt;0,VLOOKUP($A339,DSSV!$A$7:$S$65536,IN_DTK!J$5,0),""),"")</f>
        <v/>
      </c>
      <c r="K339" s="126" t="str">
        <f>IF(ISNA(VLOOKUP($A339,DSSV!$A$7:$S$65536,IN_DTK!K$5,0))=FALSE,IF(K$8&lt;&gt;0,VLOOKUP($A339,DSSV!$A$7:$S$65536,IN_DTK!K$5,0),""),"")</f>
        <v/>
      </c>
      <c r="L339" s="126" t="str">
        <f>IF(ISNA(VLOOKUP($A339,DSSV!$A$7:$S$65536,IN_DTK!L$5,0))=FALSE,IF(L$8&lt;&gt;0,VLOOKUP($A339,DSSV!$A$7:$S$65536,IN_DTK!L$5,0),""),"")</f>
        <v/>
      </c>
      <c r="M339" s="126" t="str">
        <f>IF(ISNA(VLOOKUP($A339,DSSV!$A$7:$S$65536,IN_DTK!M$5,0))=FALSE,IF(M$8&lt;&gt;0,VLOOKUP($A339,DSSV!$A$7:$S$65536,IN_DTK!M$5,0),""),"")</f>
        <v/>
      </c>
      <c r="N339" s="126" t="str">
        <f>IF(ISNA(VLOOKUP($A339,DSSV!$A$7:$S$65536,IN_DTK!N$5,0))=FALSE,IF(N$8&lt;&gt;0,VLOOKUP($A339,DSSV!$A$7:$S$65536,IN_DTK!N$5,0),""),"")</f>
        <v/>
      </c>
      <c r="O339" s="126" t="str">
        <f>IF(ISNA(VLOOKUP($A339,DSSV!$A$7:$S$65536,IN_DTK!O$5,0))=FALSE,IF(O$8&lt;&gt;0,VLOOKUP($A339,DSSV!$A$7:$S$65536,IN_DTK!O$5,0),""),"")</f>
        <v/>
      </c>
      <c r="P339" s="126" t="str">
        <f>IF(ISNA(VLOOKUP($A339,DSSV!$A$7:$S$65536,IN_DTK!P$5,0))=FALSE,IF(P$8&lt;&gt;0,VLOOKUP($A339,DSSV!$A$7:$S$65536,IN_DTK!P$5,0),""),"")</f>
        <v/>
      </c>
      <c r="Q339" s="129">
        <f>IF(ISNA(VLOOKUP($A339,DSSV!$A$7:$S$65536,IN_DTK!Q$5,0))=FALSE,VLOOKUP($A339,DSSV!$A$7:$S$65536,IN_DTK!Q$5,0),"")</f>
        <v>0</v>
      </c>
      <c r="R339" s="130" t="str">
        <f>IF(ISNA(VLOOKUP($A339,DSSV!$A$7:$S$65536,IN_DTK!R$5,0))=FALSE,VLOOKUP($A339,DSSV!$A$7:$S$65536,IN_DTK!R$5,0),"")</f>
        <v>Không</v>
      </c>
      <c r="S339" s="131">
        <f>IF(ISNA(VLOOKUP($A339,DSSV!$A$7:$S$65536,IN_DTK!S$5,0))=FALSE,VLOOKUP($A339,DSSV!$A$7:$S$65536,IN_DTK!S$5,0),"")</f>
        <v>0</v>
      </c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</row>
    <row r="340" spans="1:55" s="125" customFormat="1" ht="20.100000000000001" customHeight="1">
      <c r="A340" s="123">
        <v>332</v>
      </c>
      <c r="B340" s="126">
        <v>332</v>
      </c>
      <c r="C340" s="126">
        <f>IF(ISNA(VLOOKUP($A340,DSSV!$A$7:$S$65536,IN_DTK!C$5,0))=FALSE,VLOOKUP($A340,DSSV!$A$7:$S$65536,IN_DTK!C$5,0),"")</f>
        <v>0</v>
      </c>
      <c r="D340" s="127">
        <f>IF(ISNA(VLOOKUP($A340,DSSV!$A$7:$S$65536,IN_DTK!D$5,0))=FALSE,VLOOKUP($A340,DSSV!$A$7:$S$65536,IN_DTK!D$5,0),"")</f>
        <v>0</v>
      </c>
      <c r="E340" s="128">
        <f>IF(ISNA(VLOOKUP($A340,DSSV!$A$7:$S$65536,IN_DTK!E$5,0))=FALSE,VLOOKUP($A340,DSSV!$A$7:$S$65536,IN_DTK!E$5,0),"")</f>
        <v>0</v>
      </c>
      <c r="F340" s="126">
        <f>IF(ISNA(VLOOKUP($A340,DSSV!$A$7:$S$65536,IN_DTK!F$5,0))=FALSE,VLOOKUP($A340,DSSV!$A$7:$S$65536,IN_DTK!F$5,0),"")</f>
        <v>0</v>
      </c>
      <c r="G340" s="126">
        <f>IF(ISNA(VLOOKUP($A340,DSSV!$A$7:$S$65536,IN_DTK!G$5,0))=FALSE,VLOOKUP($A340,DSSV!$A$7:$S$65536,IN_DTK!G$5,0),"")</f>
        <v>0</v>
      </c>
      <c r="H340" s="126" t="str">
        <f>IF(ISNA(VLOOKUP($A340,DSSV!$A$7:$S$65536,IN_DTK!H$5,0))=FALSE,IF(H$8&lt;&gt;0,VLOOKUP($A340,DSSV!$A$7:$S$65536,IN_DTK!H$5,0),""),"")</f>
        <v/>
      </c>
      <c r="I340" s="126" t="str">
        <f>IF(ISNA(VLOOKUP($A340,DSSV!$A$7:$S$65536,IN_DTK!I$5,0))=FALSE,IF(I$8&lt;&gt;0,VLOOKUP($A340,DSSV!$A$7:$S$65536,IN_DTK!I$5,0),""),"")</f>
        <v/>
      </c>
      <c r="J340" s="126" t="str">
        <f>IF(ISNA(VLOOKUP($A340,DSSV!$A$7:$S$65536,IN_DTK!J$5,0))=FALSE,IF(J$8&lt;&gt;0,VLOOKUP($A340,DSSV!$A$7:$S$65536,IN_DTK!J$5,0),""),"")</f>
        <v/>
      </c>
      <c r="K340" s="126" t="str">
        <f>IF(ISNA(VLOOKUP($A340,DSSV!$A$7:$S$65536,IN_DTK!K$5,0))=FALSE,IF(K$8&lt;&gt;0,VLOOKUP($A340,DSSV!$A$7:$S$65536,IN_DTK!K$5,0),""),"")</f>
        <v/>
      </c>
      <c r="L340" s="126" t="str">
        <f>IF(ISNA(VLOOKUP($A340,DSSV!$A$7:$S$65536,IN_DTK!L$5,0))=FALSE,IF(L$8&lt;&gt;0,VLOOKUP($A340,DSSV!$A$7:$S$65536,IN_DTK!L$5,0),""),"")</f>
        <v/>
      </c>
      <c r="M340" s="126" t="str">
        <f>IF(ISNA(VLOOKUP($A340,DSSV!$A$7:$S$65536,IN_DTK!M$5,0))=FALSE,IF(M$8&lt;&gt;0,VLOOKUP($A340,DSSV!$A$7:$S$65536,IN_DTK!M$5,0),""),"")</f>
        <v/>
      </c>
      <c r="N340" s="126" t="str">
        <f>IF(ISNA(VLOOKUP($A340,DSSV!$A$7:$S$65536,IN_DTK!N$5,0))=FALSE,IF(N$8&lt;&gt;0,VLOOKUP($A340,DSSV!$A$7:$S$65536,IN_DTK!N$5,0),""),"")</f>
        <v/>
      </c>
      <c r="O340" s="126" t="str">
        <f>IF(ISNA(VLOOKUP($A340,DSSV!$A$7:$S$65536,IN_DTK!O$5,0))=FALSE,IF(O$8&lt;&gt;0,VLOOKUP($A340,DSSV!$A$7:$S$65536,IN_DTK!O$5,0),""),"")</f>
        <v/>
      </c>
      <c r="P340" s="126" t="str">
        <f>IF(ISNA(VLOOKUP($A340,DSSV!$A$7:$S$65536,IN_DTK!P$5,0))=FALSE,IF(P$8&lt;&gt;0,VLOOKUP($A340,DSSV!$A$7:$S$65536,IN_DTK!P$5,0),""),"")</f>
        <v/>
      </c>
      <c r="Q340" s="129">
        <f>IF(ISNA(VLOOKUP($A340,DSSV!$A$7:$S$65536,IN_DTK!Q$5,0))=FALSE,VLOOKUP($A340,DSSV!$A$7:$S$65536,IN_DTK!Q$5,0),"")</f>
        <v>0</v>
      </c>
      <c r="R340" s="130" t="str">
        <f>IF(ISNA(VLOOKUP($A340,DSSV!$A$7:$S$65536,IN_DTK!R$5,0))=FALSE,VLOOKUP($A340,DSSV!$A$7:$S$65536,IN_DTK!R$5,0),"")</f>
        <v>Không</v>
      </c>
      <c r="S340" s="131">
        <f>IF(ISNA(VLOOKUP($A340,DSSV!$A$7:$S$65536,IN_DTK!S$5,0))=FALSE,VLOOKUP($A340,DSSV!$A$7:$S$65536,IN_DTK!S$5,0),"")</f>
        <v>0</v>
      </c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</row>
    <row r="341" spans="1:55" s="125" customFormat="1" ht="20.100000000000001" customHeight="1">
      <c r="A341" s="123">
        <v>333</v>
      </c>
      <c r="B341" s="126">
        <v>333</v>
      </c>
      <c r="C341" s="126">
        <f>IF(ISNA(VLOOKUP($A341,DSSV!$A$7:$S$65536,IN_DTK!C$5,0))=FALSE,VLOOKUP($A341,DSSV!$A$7:$S$65536,IN_DTK!C$5,0),"")</f>
        <v>0</v>
      </c>
      <c r="D341" s="127">
        <f>IF(ISNA(VLOOKUP($A341,DSSV!$A$7:$S$65536,IN_DTK!D$5,0))=FALSE,VLOOKUP($A341,DSSV!$A$7:$S$65536,IN_DTK!D$5,0),"")</f>
        <v>0</v>
      </c>
      <c r="E341" s="128">
        <f>IF(ISNA(VLOOKUP($A341,DSSV!$A$7:$S$65536,IN_DTK!E$5,0))=FALSE,VLOOKUP($A341,DSSV!$A$7:$S$65536,IN_DTK!E$5,0),"")</f>
        <v>0</v>
      </c>
      <c r="F341" s="126">
        <f>IF(ISNA(VLOOKUP($A341,DSSV!$A$7:$S$65536,IN_DTK!F$5,0))=FALSE,VLOOKUP($A341,DSSV!$A$7:$S$65536,IN_DTK!F$5,0),"")</f>
        <v>0</v>
      </c>
      <c r="G341" s="126">
        <f>IF(ISNA(VLOOKUP($A341,DSSV!$A$7:$S$65536,IN_DTK!G$5,0))=FALSE,VLOOKUP($A341,DSSV!$A$7:$S$65536,IN_DTK!G$5,0),"")</f>
        <v>0</v>
      </c>
      <c r="H341" s="126" t="str">
        <f>IF(ISNA(VLOOKUP($A341,DSSV!$A$7:$S$65536,IN_DTK!H$5,0))=FALSE,IF(H$8&lt;&gt;0,VLOOKUP($A341,DSSV!$A$7:$S$65536,IN_DTK!H$5,0),""),"")</f>
        <v/>
      </c>
      <c r="I341" s="126" t="str">
        <f>IF(ISNA(VLOOKUP($A341,DSSV!$A$7:$S$65536,IN_DTK!I$5,0))=FALSE,IF(I$8&lt;&gt;0,VLOOKUP($A341,DSSV!$A$7:$S$65536,IN_DTK!I$5,0),""),"")</f>
        <v/>
      </c>
      <c r="J341" s="126" t="str">
        <f>IF(ISNA(VLOOKUP($A341,DSSV!$A$7:$S$65536,IN_DTK!J$5,0))=FALSE,IF(J$8&lt;&gt;0,VLOOKUP($A341,DSSV!$A$7:$S$65536,IN_DTK!J$5,0),""),"")</f>
        <v/>
      </c>
      <c r="K341" s="126" t="str">
        <f>IF(ISNA(VLOOKUP($A341,DSSV!$A$7:$S$65536,IN_DTK!K$5,0))=FALSE,IF(K$8&lt;&gt;0,VLOOKUP($A341,DSSV!$A$7:$S$65536,IN_DTK!K$5,0),""),"")</f>
        <v/>
      </c>
      <c r="L341" s="126" t="str">
        <f>IF(ISNA(VLOOKUP($A341,DSSV!$A$7:$S$65536,IN_DTK!L$5,0))=FALSE,IF(L$8&lt;&gt;0,VLOOKUP($A341,DSSV!$A$7:$S$65536,IN_DTK!L$5,0),""),"")</f>
        <v/>
      </c>
      <c r="M341" s="126" t="str">
        <f>IF(ISNA(VLOOKUP($A341,DSSV!$A$7:$S$65536,IN_DTK!M$5,0))=FALSE,IF(M$8&lt;&gt;0,VLOOKUP($A341,DSSV!$A$7:$S$65536,IN_DTK!M$5,0),""),"")</f>
        <v/>
      </c>
      <c r="N341" s="126" t="str">
        <f>IF(ISNA(VLOOKUP($A341,DSSV!$A$7:$S$65536,IN_DTK!N$5,0))=FALSE,IF(N$8&lt;&gt;0,VLOOKUP($A341,DSSV!$A$7:$S$65536,IN_DTK!N$5,0),""),"")</f>
        <v/>
      </c>
      <c r="O341" s="126" t="str">
        <f>IF(ISNA(VLOOKUP($A341,DSSV!$A$7:$S$65536,IN_DTK!O$5,0))=FALSE,IF(O$8&lt;&gt;0,VLOOKUP($A341,DSSV!$A$7:$S$65536,IN_DTK!O$5,0),""),"")</f>
        <v/>
      </c>
      <c r="P341" s="126" t="str">
        <f>IF(ISNA(VLOOKUP($A341,DSSV!$A$7:$S$65536,IN_DTK!P$5,0))=FALSE,IF(P$8&lt;&gt;0,VLOOKUP($A341,DSSV!$A$7:$S$65536,IN_DTK!P$5,0),""),"")</f>
        <v/>
      </c>
      <c r="Q341" s="129">
        <f>IF(ISNA(VLOOKUP($A341,DSSV!$A$7:$S$65536,IN_DTK!Q$5,0))=FALSE,VLOOKUP($A341,DSSV!$A$7:$S$65536,IN_DTK!Q$5,0),"")</f>
        <v>0</v>
      </c>
      <c r="R341" s="130" t="str">
        <f>IF(ISNA(VLOOKUP($A341,DSSV!$A$7:$S$65536,IN_DTK!R$5,0))=FALSE,VLOOKUP($A341,DSSV!$A$7:$S$65536,IN_DTK!R$5,0),"")</f>
        <v>Không</v>
      </c>
      <c r="S341" s="131">
        <f>IF(ISNA(VLOOKUP($A341,DSSV!$A$7:$S$65536,IN_DTK!S$5,0))=FALSE,VLOOKUP($A341,DSSV!$A$7:$S$65536,IN_DTK!S$5,0),"")</f>
        <v>0</v>
      </c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</row>
    <row r="342" spans="1:55" s="125" customFormat="1" ht="20.100000000000001" customHeight="1">
      <c r="A342" s="123">
        <v>334</v>
      </c>
      <c r="B342" s="126">
        <v>334</v>
      </c>
      <c r="C342" s="126">
        <f>IF(ISNA(VLOOKUP($A342,DSSV!$A$7:$S$65536,IN_DTK!C$5,0))=FALSE,VLOOKUP($A342,DSSV!$A$7:$S$65536,IN_DTK!C$5,0),"")</f>
        <v>0</v>
      </c>
      <c r="D342" s="127">
        <f>IF(ISNA(VLOOKUP($A342,DSSV!$A$7:$S$65536,IN_DTK!D$5,0))=FALSE,VLOOKUP($A342,DSSV!$A$7:$S$65536,IN_DTK!D$5,0),"")</f>
        <v>0</v>
      </c>
      <c r="E342" s="128">
        <f>IF(ISNA(VLOOKUP($A342,DSSV!$A$7:$S$65536,IN_DTK!E$5,0))=FALSE,VLOOKUP($A342,DSSV!$A$7:$S$65536,IN_DTK!E$5,0),"")</f>
        <v>0</v>
      </c>
      <c r="F342" s="126">
        <f>IF(ISNA(VLOOKUP($A342,DSSV!$A$7:$S$65536,IN_DTK!F$5,0))=FALSE,VLOOKUP($A342,DSSV!$A$7:$S$65536,IN_DTK!F$5,0),"")</f>
        <v>0</v>
      </c>
      <c r="G342" s="126">
        <f>IF(ISNA(VLOOKUP($A342,DSSV!$A$7:$S$65536,IN_DTK!G$5,0))=FALSE,VLOOKUP($A342,DSSV!$A$7:$S$65536,IN_DTK!G$5,0),"")</f>
        <v>0</v>
      </c>
      <c r="H342" s="126" t="str">
        <f>IF(ISNA(VLOOKUP($A342,DSSV!$A$7:$S$65536,IN_DTK!H$5,0))=FALSE,IF(H$8&lt;&gt;0,VLOOKUP($A342,DSSV!$A$7:$S$65536,IN_DTK!H$5,0),""),"")</f>
        <v/>
      </c>
      <c r="I342" s="126" t="str">
        <f>IF(ISNA(VLOOKUP($A342,DSSV!$A$7:$S$65536,IN_DTK!I$5,0))=FALSE,IF(I$8&lt;&gt;0,VLOOKUP($A342,DSSV!$A$7:$S$65536,IN_DTK!I$5,0),""),"")</f>
        <v/>
      </c>
      <c r="J342" s="126" t="str">
        <f>IF(ISNA(VLOOKUP($A342,DSSV!$A$7:$S$65536,IN_DTK!J$5,0))=FALSE,IF(J$8&lt;&gt;0,VLOOKUP($A342,DSSV!$A$7:$S$65536,IN_DTK!J$5,0),""),"")</f>
        <v/>
      </c>
      <c r="K342" s="126" t="str">
        <f>IF(ISNA(VLOOKUP($A342,DSSV!$A$7:$S$65536,IN_DTK!K$5,0))=FALSE,IF(K$8&lt;&gt;0,VLOOKUP($A342,DSSV!$A$7:$S$65536,IN_DTK!K$5,0),""),"")</f>
        <v/>
      </c>
      <c r="L342" s="126" t="str">
        <f>IF(ISNA(VLOOKUP($A342,DSSV!$A$7:$S$65536,IN_DTK!L$5,0))=FALSE,IF(L$8&lt;&gt;0,VLOOKUP($A342,DSSV!$A$7:$S$65536,IN_DTK!L$5,0),""),"")</f>
        <v/>
      </c>
      <c r="M342" s="126" t="str">
        <f>IF(ISNA(VLOOKUP($A342,DSSV!$A$7:$S$65536,IN_DTK!M$5,0))=FALSE,IF(M$8&lt;&gt;0,VLOOKUP($A342,DSSV!$A$7:$S$65536,IN_DTK!M$5,0),""),"")</f>
        <v/>
      </c>
      <c r="N342" s="126" t="str">
        <f>IF(ISNA(VLOOKUP($A342,DSSV!$A$7:$S$65536,IN_DTK!N$5,0))=FALSE,IF(N$8&lt;&gt;0,VLOOKUP($A342,DSSV!$A$7:$S$65536,IN_DTK!N$5,0),""),"")</f>
        <v/>
      </c>
      <c r="O342" s="126" t="str">
        <f>IF(ISNA(VLOOKUP($A342,DSSV!$A$7:$S$65536,IN_DTK!O$5,0))=FALSE,IF(O$8&lt;&gt;0,VLOOKUP($A342,DSSV!$A$7:$S$65536,IN_DTK!O$5,0),""),"")</f>
        <v/>
      </c>
      <c r="P342" s="126" t="str">
        <f>IF(ISNA(VLOOKUP($A342,DSSV!$A$7:$S$65536,IN_DTK!P$5,0))=FALSE,IF(P$8&lt;&gt;0,VLOOKUP($A342,DSSV!$A$7:$S$65536,IN_DTK!P$5,0),""),"")</f>
        <v/>
      </c>
      <c r="Q342" s="129">
        <f>IF(ISNA(VLOOKUP($A342,DSSV!$A$7:$S$65536,IN_DTK!Q$5,0))=FALSE,VLOOKUP($A342,DSSV!$A$7:$S$65536,IN_DTK!Q$5,0),"")</f>
        <v>0</v>
      </c>
      <c r="R342" s="130" t="str">
        <f>IF(ISNA(VLOOKUP($A342,DSSV!$A$7:$S$65536,IN_DTK!R$5,0))=FALSE,VLOOKUP($A342,DSSV!$A$7:$S$65536,IN_DTK!R$5,0),"")</f>
        <v>Không</v>
      </c>
      <c r="S342" s="131">
        <f>IF(ISNA(VLOOKUP($A342,DSSV!$A$7:$S$65536,IN_DTK!S$5,0))=FALSE,VLOOKUP($A342,DSSV!$A$7:$S$65536,IN_DTK!S$5,0),"")</f>
        <v>0</v>
      </c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</row>
    <row r="343" spans="1:55" s="125" customFormat="1" ht="20.100000000000001" customHeight="1">
      <c r="A343" s="123">
        <v>335</v>
      </c>
      <c r="B343" s="126">
        <v>335</v>
      </c>
      <c r="C343" s="126">
        <f>IF(ISNA(VLOOKUP($A343,DSSV!$A$7:$S$65536,IN_DTK!C$5,0))=FALSE,VLOOKUP($A343,DSSV!$A$7:$S$65536,IN_DTK!C$5,0),"")</f>
        <v>0</v>
      </c>
      <c r="D343" s="127">
        <f>IF(ISNA(VLOOKUP($A343,DSSV!$A$7:$S$65536,IN_DTK!D$5,0))=FALSE,VLOOKUP($A343,DSSV!$A$7:$S$65536,IN_DTK!D$5,0),"")</f>
        <v>0</v>
      </c>
      <c r="E343" s="128">
        <f>IF(ISNA(VLOOKUP($A343,DSSV!$A$7:$S$65536,IN_DTK!E$5,0))=FALSE,VLOOKUP($A343,DSSV!$A$7:$S$65536,IN_DTK!E$5,0),"")</f>
        <v>0</v>
      </c>
      <c r="F343" s="126">
        <f>IF(ISNA(VLOOKUP($A343,DSSV!$A$7:$S$65536,IN_DTK!F$5,0))=FALSE,VLOOKUP($A343,DSSV!$A$7:$S$65536,IN_DTK!F$5,0),"")</f>
        <v>0</v>
      </c>
      <c r="G343" s="126">
        <f>IF(ISNA(VLOOKUP($A343,DSSV!$A$7:$S$65536,IN_DTK!G$5,0))=FALSE,VLOOKUP($A343,DSSV!$A$7:$S$65536,IN_DTK!G$5,0),"")</f>
        <v>0</v>
      </c>
      <c r="H343" s="126" t="str">
        <f>IF(ISNA(VLOOKUP($A343,DSSV!$A$7:$S$65536,IN_DTK!H$5,0))=FALSE,IF(H$8&lt;&gt;0,VLOOKUP($A343,DSSV!$A$7:$S$65536,IN_DTK!H$5,0),""),"")</f>
        <v/>
      </c>
      <c r="I343" s="126" t="str">
        <f>IF(ISNA(VLOOKUP($A343,DSSV!$A$7:$S$65536,IN_DTK!I$5,0))=FALSE,IF(I$8&lt;&gt;0,VLOOKUP($A343,DSSV!$A$7:$S$65536,IN_DTK!I$5,0),""),"")</f>
        <v/>
      </c>
      <c r="J343" s="126" t="str">
        <f>IF(ISNA(VLOOKUP($A343,DSSV!$A$7:$S$65536,IN_DTK!J$5,0))=FALSE,IF(J$8&lt;&gt;0,VLOOKUP($A343,DSSV!$A$7:$S$65536,IN_DTK!J$5,0),""),"")</f>
        <v/>
      </c>
      <c r="K343" s="126" t="str">
        <f>IF(ISNA(VLOOKUP($A343,DSSV!$A$7:$S$65536,IN_DTK!K$5,0))=FALSE,IF(K$8&lt;&gt;0,VLOOKUP($A343,DSSV!$A$7:$S$65536,IN_DTK!K$5,0),""),"")</f>
        <v/>
      </c>
      <c r="L343" s="126" t="str">
        <f>IF(ISNA(VLOOKUP($A343,DSSV!$A$7:$S$65536,IN_DTK!L$5,0))=FALSE,IF(L$8&lt;&gt;0,VLOOKUP($A343,DSSV!$A$7:$S$65536,IN_DTK!L$5,0),""),"")</f>
        <v/>
      </c>
      <c r="M343" s="126" t="str">
        <f>IF(ISNA(VLOOKUP($A343,DSSV!$A$7:$S$65536,IN_DTK!M$5,0))=FALSE,IF(M$8&lt;&gt;0,VLOOKUP($A343,DSSV!$A$7:$S$65536,IN_DTK!M$5,0),""),"")</f>
        <v/>
      </c>
      <c r="N343" s="126" t="str">
        <f>IF(ISNA(VLOOKUP($A343,DSSV!$A$7:$S$65536,IN_DTK!N$5,0))=FALSE,IF(N$8&lt;&gt;0,VLOOKUP($A343,DSSV!$A$7:$S$65536,IN_DTK!N$5,0),""),"")</f>
        <v/>
      </c>
      <c r="O343" s="126" t="str">
        <f>IF(ISNA(VLOOKUP($A343,DSSV!$A$7:$S$65536,IN_DTK!O$5,0))=FALSE,IF(O$8&lt;&gt;0,VLOOKUP($A343,DSSV!$A$7:$S$65536,IN_DTK!O$5,0),""),"")</f>
        <v/>
      </c>
      <c r="P343" s="126" t="str">
        <f>IF(ISNA(VLOOKUP($A343,DSSV!$A$7:$S$65536,IN_DTK!P$5,0))=FALSE,IF(P$8&lt;&gt;0,VLOOKUP($A343,DSSV!$A$7:$S$65536,IN_DTK!P$5,0),""),"")</f>
        <v/>
      </c>
      <c r="Q343" s="129">
        <f>IF(ISNA(VLOOKUP($A343,DSSV!$A$7:$S$65536,IN_DTK!Q$5,0))=FALSE,VLOOKUP($A343,DSSV!$A$7:$S$65536,IN_DTK!Q$5,0),"")</f>
        <v>0</v>
      </c>
      <c r="R343" s="130" t="str">
        <f>IF(ISNA(VLOOKUP($A343,DSSV!$A$7:$S$65536,IN_DTK!R$5,0))=FALSE,VLOOKUP($A343,DSSV!$A$7:$S$65536,IN_DTK!R$5,0),"")</f>
        <v>Không</v>
      </c>
      <c r="S343" s="131">
        <f>IF(ISNA(VLOOKUP($A343,DSSV!$A$7:$S$65536,IN_DTK!S$5,0))=FALSE,VLOOKUP($A343,DSSV!$A$7:$S$65536,IN_DTK!S$5,0),"")</f>
        <v>0</v>
      </c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</row>
    <row r="344" spans="1:55" s="125" customFormat="1" ht="20.100000000000001" customHeight="1">
      <c r="A344" s="123">
        <v>336</v>
      </c>
      <c r="B344" s="126">
        <v>336</v>
      </c>
      <c r="C344" s="126">
        <f>IF(ISNA(VLOOKUP($A344,DSSV!$A$7:$S$65536,IN_DTK!C$5,0))=FALSE,VLOOKUP($A344,DSSV!$A$7:$S$65536,IN_DTK!C$5,0),"")</f>
        <v>0</v>
      </c>
      <c r="D344" s="127">
        <f>IF(ISNA(VLOOKUP($A344,DSSV!$A$7:$S$65536,IN_DTK!D$5,0))=FALSE,VLOOKUP($A344,DSSV!$A$7:$S$65536,IN_DTK!D$5,0),"")</f>
        <v>0</v>
      </c>
      <c r="E344" s="128">
        <f>IF(ISNA(VLOOKUP($A344,DSSV!$A$7:$S$65536,IN_DTK!E$5,0))=FALSE,VLOOKUP($A344,DSSV!$A$7:$S$65536,IN_DTK!E$5,0),"")</f>
        <v>0</v>
      </c>
      <c r="F344" s="126">
        <f>IF(ISNA(VLOOKUP($A344,DSSV!$A$7:$S$65536,IN_DTK!F$5,0))=FALSE,VLOOKUP($A344,DSSV!$A$7:$S$65536,IN_DTK!F$5,0),"")</f>
        <v>0</v>
      </c>
      <c r="G344" s="126">
        <f>IF(ISNA(VLOOKUP($A344,DSSV!$A$7:$S$65536,IN_DTK!G$5,0))=FALSE,VLOOKUP($A344,DSSV!$A$7:$S$65536,IN_DTK!G$5,0),"")</f>
        <v>0</v>
      </c>
      <c r="H344" s="126" t="str">
        <f>IF(ISNA(VLOOKUP($A344,DSSV!$A$7:$S$65536,IN_DTK!H$5,0))=FALSE,IF(H$8&lt;&gt;0,VLOOKUP($A344,DSSV!$A$7:$S$65536,IN_DTK!H$5,0),""),"")</f>
        <v/>
      </c>
      <c r="I344" s="126" t="str">
        <f>IF(ISNA(VLOOKUP($A344,DSSV!$A$7:$S$65536,IN_DTK!I$5,0))=FALSE,IF(I$8&lt;&gt;0,VLOOKUP($A344,DSSV!$A$7:$S$65536,IN_DTK!I$5,0),""),"")</f>
        <v/>
      </c>
      <c r="J344" s="126" t="str">
        <f>IF(ISNA(VLOOKUP($A344,DSSV!$A$7:$S$65536,IN_DTK!J$5,0))=FALSE,IF(J$8&lt;&gt;0,VLOOKUP($A344,DSSV!$A$7:$S$65536,IN_DTK!J$5,0),""),"")</f>
        <v/>
      </c>
      <c r="K344" s="126" t="str">
        <f>IF(ISNA(VLOOKUP($A344,DSSV!$A$7:$S$65536,IN_DTK!K$5,0))=FALSE,IF(K$8&lt;&gt;0,VLOOKUP($A344,DSSV!$A$7:$S$65536,IN_DTK!K$5,0),""),"")</f>
        <v/>
      </c>
      <c r="L344" s="126" t="str">
        <f>IF(ISNA(VLOOKUP($A344,DSSV!$A$7:$S$65536,IN_DTK!L$5,0))=FALSE,IF(L$8&lt;&gt;0,VLOOKUP($A344,DSSV!$A$7:$S$65536,IN_DTK!L$5,0),""),"")</f>
        <v/>
      </c>
      <c r="M344" s="126" t="str">
        <f>IF(ISNA(VLOOKUP($A344,DSSV!$A$7:$S$65536,IN_DTK!M$5,0))=FALSE,IF(M$8&lt;&gt;0,VLOOKUP($A344,DSSV!$A$7:$S$65536,IN_DTK!M$5,0),""),"")</f>
        <v/>
      </c>
      <c r="N344" s="126" t="str">
        <f>IF(ISNA(VLOOKUP($A344,DSSV!$A$7:$S$65536,IN_DTK!N$5,0))=FALSE,IF(N$8&lt;&gt;0,VLOOKUP($A344,DSSV!$A$7:$S$65536,IN_DTK!N$5,0),""),"")</f>
        <v/>
      </c>
      <c r="O344" s="126" t="str">
        <f>IF(ISNA(VLOOKUP($A344,DSSV!$A$7:$S$65536,IN_DTK!O$5,0))=FALSE,IF(O$8&lt;&gt;0,VLOOKUP($A344,DSSV!$A$7:$S$65536,IN_DTK!O$5,0),""),"")</f>
        <v/>
      </c>
      <c r="P344" s="126" t="str">
        <f>IF(ISNA(VLOOKUP($A344,DSSV!$A$7:$S$65536,IN_DTK!P$5,0))=FALSE,IF(P$8&lt;&gt;0,VLOOKUP($A344,DSSV!$A$7:$S$65536,IN_DTK!P$5,0),""),"")</f>
        <v/>
      </c>
      <c r="Q344" s="129">
        <f>IF(ISNA(VLOOKUP($A344,DSSV!$A$7:$S$65536,IN_DTK!Q$5,0))=FALSE,VLOOKUP($A344,DSSV!$A$7:$S$65536,IN_DTK!Q$5,0),"")</f>
        <v>0</v>
      </c>
      <c r="R344" s="130" t="str">
        <f>IF(ISNA(VLOOKUP($A344,DSSV!$A$7:$S$65536,IN_DTK!R$5,0))=FALSE,VLOOKUP($A344,DSSV!$A$7:$S$65536,IN_DTK!R$5,0),"")</f>
        <v>Không</v>
      </c>
      <c r="S344" s="131">
        <f>IF(ISNA(VLOOKUP($A344,DSSV!$A$7:$S$65536,IN_DTK!S$5,0))=FALSE,VLOOKUP($A344,DSSV!$A$7:$S$65536,IN_DTK!S$5,0),"")</f>
        <v>0</v>
      </c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</row>
    <row r="345" spans="1:55" s="125" customFormat="1" ht="20.100000000000001" customHeight="1">
      <c r="A345" s="123">
        <v>337</v>
      </c>
      <c r="B345" s="126">
        <v>337</v>
      </c>
      <c r="C345" s="126">
        <f>IF(ISNA(VLOOKUP($A345,DSSV!$A$7:$S$65536,IN_DTK!C$5,0))=FALSE,VLOOKUP($A345,DSSV!$A$7:$S$65536,IN_DTK!C$5,0),"")</f>
        <v>0</v>
      </c>
      <c r="D345" s="127">
        <f>IF(ISNA(VLOOKUP($A345,DSSV!$A$7:$S$65536,IN_DTK!D$5,0))=FALSE,VLOOKUP($A345,DSSV!$A$7:$S$65536,IN_DTK!D$5,0),"")</f>
        <v>0</v>
      </c>
      <c r="E345" s="128">
        <f>IF(ISNA(VLOOKUP($A345,DSSV!$A$7:$S$65536,IN_DTK!E$5,0))=FALSE,VLOOKUP($A345,DSSV!$A$7:$S$65536,IN_DTK!E$5,0),"")</f>
        <v>0</v>
      </c>
      <c r="F345" s="126">
        <f>IF(ISNA(VLOOKUP($A345,DSSV!$A$7:$S$65536,IN_DTK!F$5,0))=FALSE,VLOOKUP($A345,DSSV!$A$7:$S$65536,IN_DTK!F$5,0),"")</f>
        <v>0</v>
      </c>
      <c r="G345" s="126">
        <f>IF(ISNA(VLOOKUP($A345,DSSV!$A$7:$S$65536,IN_DTK!G$5,0))=FALSE,VLOOKUP($A345,DSSV!$A$7:$S$65536,IN_DTK!G$5,0),"")</f>
        <v>0</v>
      </c>
      <c r="H345" s="126" t="str">
        <f>IF(ISNA(VLOOKUP($A345,DSSV!$A$7:$S$65536,IN_DTK!H$5,0))=FALSE,IF(H$8&lt;&gt;0,VLOOKUP($A345,DSSV!$A$7:$S$65536,IN_DTK!H$5,0),""),"")</f>
        <v/>
      </c>
      <c r="I345" s="126" t="str">
        <f>IF(ISNA(VLOOKUP($A345,DSSV!$A$7:$S$65536,IN_DTK!I$5,0))=FALSE,IF(I$8&lt;&gt;0,VLOOKUP($A345,DSSV!$A$7:$S$65536,IN_DTK!I$5,0),""),"")</f>
        <v/>
      </c>
      <c r="J345" s="126" t="str">
        <f>IF(ISNA(VLOOKUP($A345,DSSV!$A$7:$S$65536,IN_DTK!J$5,0))=FALSE,IF(J$8&lt;&gt;0,VLOOKUP($A345,DSSV!$A$7:$S$65536,IN_DTK!J$5,0),""),"")</f>
        <v/>
      </c>
      <c r="K345" s="126" t="str">
        <f>IF(ISNA(VLOOKUP($A345,DSSV!$A$7:$S$65536,IN_DTK!K$5,0))=FALSE,IF(K$8&lt;&gt;0,VLOOKUP($A345,DSSV!$A$7:$S$65536,IN_DTK!K$5,0),""),"")</f>
        <v/>
      </c>
      <c r="L345" s="126" t="str">
        <f>IF(ISNA(VLOOKUP($A345,DSSV!$A$7:$S$65536,IN_DTK!L$5,0))=FALSE,IF(L$8&lt;&gt;0,VLOOKUP($A345,DSSV!$A$7:$S$65536,IN_DTK!L$5,0),""),"")</f>
        <v/>
      </c>
      <c r="M345" s="126" t="str">
        <f>IF(ISNA(VLOOKUP($A345,DSSV!$A$7:$S$65536,IN_DTK!M$5,0))=FALSE,IF(M$8&lt;&gt;0,VLOOKUP($A345,DSSV!$A$7:$S$65536,IN_DTK!M$5,0),""),"")</f>
        <v/>
      </c>
      <c r="N345" s="126" t="str">
        <f>IF(ISNA(VLOOKUP($A345,DSSV!$A$7:$S$65536,IN_DTK!N$5,0))=FALSE,IF(N$8&lt;&gt;0,VLOOKUP($A345,DSSV!$A$7:$S$65536,IN_DTK!N$5,0),""),"")</f>
        <v/>
      </c>
      <c r="O345" s="126" t="str">
        <f>IF(ISNA(VLOOKUP($A345,DSSV!$A$7:$S$65536,IN_DTK!O$5,0))=FALSE,IF(O$8&lt;&gt;0,VLOOKUP($A345,DSSV!$A$7:$S$65536,IN_DTK!O$5,0),""),"")</f>
        <v/>
      </c>
      <c r="P345" s="126" t="str">
        <f>IF(ISNA(VLOOKUP($A345,DSSV!$A$7:$S$65536,IN_DTK!P$5,0))=FALSE,IF(P$8&lt;&gt;0,VLOOKUP($A345,DSSV!$A$7:$S$65536,IN_DTK!P$5,0),""),"")</f>
        <v/>
      </c>
      <c r="Q345" s="129">
        <f>IF(ISNA(VLOOKUP($A345,DSSV!$A$7:$S$65536,IN_DTK!Q$5,0))=FALSE,VLOOKUP($A345,DSSV!$A$7:$S$65536,IN_DTK!Q$5,0),"")</f>
        <v>0</v>
      </c>
      <c r="R345" s="130" t="str">
        <f>IF(ISNA(VLOOKUP($A345,DSSV!$A$7:$S$65536,IN_DTK!R$5,0))=FALSE,VLOOKUP($A345,DSSV!$A$7:$S$65536,IN_DTK!R$5,0),"")</f>
        <v>Không</v>
      </c>
      <c r="S345" s="131">
        <f>IF(ISNA(VLOOKUP($A345,DSSV!$A$7:$S$65536,IN_DTK!S$5,0))=FALSE,VLOOKUP($A345,DSSV!$A$7:$S$65536,IN_DTK!S$5,0),"")</f>
        <v>0</v>
      </c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</row>
    <row r="346" spans="1:55" s="125" customFormat="1" ht="20.100000000000001" customHeight="1">
      <c r="A346" s="123">
        <v>338</v>
      </c>
      <c r="B346" s="126">
        <v>338</v>
      </c>
      <c r="C346" s="126">
        <f>IF(ISNA(VLOOKUP($A346,DSSV!$A$7:$S$65536,IN_DTK!C$5,0))=FALSE,VLOOKUP($A346,DSSV!$A$7:$S$65536,IN_DTK!C$5,0),"")</f>
        <v>0</v>
      </c>
      <c r="D346" s="127">
        <f>IF(ISNA(VLOOKUP($A346,DSSV!$A$7:$S$65536,IN_DTK!D$5,0))=FALSE,VLOOKUP($A346,DSSV!$A$7:$S$65536,IN_DTK!D$5,0),"")</f>
        <v>0</v>
      </c>
      <c r="E346" s="128">
        <f>IF(ISNA(VLOOKUP($A346,DSSV!$A$7:$S$65536,IN_DTK!E$5,0))=FALSE,VLOOKUP($A346,DSSV!$A$7:$S$65536,IN_DTK!E$5,0),"")</f>
        <v>0</v>
      </c>
      <c r="F346" s="126">
        <f>IF(ISNA(VLOOKUP($A346,DSSV!$A$7:$S$65536,IN_DTK!F$5,0))=FALSE,VLOOKUP($A346,DSSV!$A$7:$S$65536,IN_DTK!F$5,0),"")</f>
        <v>0</v>
      </c>
      <c r="G346" s="126">
        <f>IF(ISNA(VLOOKUP($A346,DSSV!$A$7:$S$65536,IN_DTK!G$5,0))=FALSE,VLOOKUP($A346,DSSV!$A$7:$S$65536,IN_DTK!G$5,0),"")</f>
        <v>0</v>
      </c>
      <c r="H346" s="126" t="str">
        <f>IF(ISNA(VLOOKUP($A346,DSSV!$A$7:$S$65536,IN_DTK!H$5,0))=FALSE,IF(H$8&lt;&gt;0,VLOOKUP($A346,DSSV!$A$7:$S$65536,IN_DTK!H$5,0),""),"")</f>
        <v/>
      </c>
      <c r="I346" s="126" t="str">
        <f>IF(ISNA(VLOOKUP($A346,DSSV!$A$7:$S$65536,IN_DTK!I$5,0))=FALSE,IF(I$8&lt;&gt;0,VLOOKUP($A346,DSSV!$A$7:$S$65536,IN_DTK!I$5,0),""),"")</f>
        <v/>
      </c>
      <c r="J346" s="126" t="str">
        <f>IF(ISNA(VLOOKUP($A346,DSSV!$A$7:$S$65536,IN_DTK!J$5,0))=FALSE,IF(J$8&lt;&gt;0,VLOOKUP($A346,DSSV!$A$7:$S$65536,IN_DTK!J$5,0),""),"")</f>
        <v/>
      </c>
      <c r="K346" s="126" t="str">
        <f>IF(ISNA(VLOOKUP($A346,DSSV!$A$7:$S$65536,IN_DTK!K$5,0))=FALSE,IF(K$8&lt;&gt;0,VLOOKUP($A346,DSSV!$A$7:$S$65536,IN_DTK!K$5,0),""),"")</f>
        <v/>
      </c>
      <c r="L346" s="126" t="str">
        <f>IF(ISNA(VLOOKUP($A346,DSSV!$A$7:$S$65536,IN_DTK!L$5,0))=FALSE,IF(L$8&lt;&gt;0,VLOOKUP($A346,DSSV!$A$7:$S$65536,IN_DTK!L$5,0),""),"")</f>
        <v/>
      </c>
      <c r="M346" s="126" t="str">
        <f>IF(ISNA(VLOOKUP($A346,DSSV!$A$7:$S$65536,IN_DTK!M$5,0))=FALSE,IF(M$8&lt;&gt;0,VLOOKUP($A346,DSSV!$A$7:$S$65536,IN_DTK!M$5,0),""),"")</f>
        <v/>
      </c>
      <c r="N346" s="126" t="str">
        <f>IF(ISNA(VLOOKUP($A346,DSSV!$A$7:$S$65536,IN_DTK!N$5,0))=FALSE,IF(N$8&lt;&gt;0,VLOOKUP($A346,DSSV!$A$7:$S$65536,IN_DTK!N$5,0),""),"")</f>
        <v/>
      </c>
      <c r="O346" s="126" t="str">
        <f>IF(ISNA(VLOOKUP($A346,DSSV!$A$7:$S$65536,IN_DTK!O$5,0))=FALSE,IF(O$8&lt;&gt;0,VLOOKUP($A346,DSSV!$A$7:$S$65536,IN_DTK!O$5,0),""),"")</f>
        <v/>
      </c>
      <c r="P346" s="126" t="str">
        <f>IF(ISNA(VLOOKUP($A346,DSSV!$A$7:$S$65536,IN_DTK!P$5,0))=FALSE,IF(P$8&lt;&gt;0,VLOOKUP($A346,DSSV!$A$7:$S$65536,IN_DTK!P$5,0),""),"")</f>
        <v/>
      </c>
      <c r="Q346" s="129">
        <f>IF(ISNA(VLOOKUP($A346,DSSV!$A$7:$S$65536,IN_DTK!Q$5,0))=FALSE,VLOOKUP($A346,DSSV!$A$7:$S$65536,IN_DTK!Q$5,0),"")</f>
        <v>0</v>
      </c>
      <c r="R346" s="130" t="str">
        <f>IF(ISNA(VLOOKUP($A346,DSSV!$A$7:$S$65536,IN_DTK!R$5,0))=FALSE,VLOOKUP($A346,DSSV!$A$7:$S$65536,IN_DTK!R$5,0),"")</f>
        <v>Không</v>
      </c>
      <c r="S346" s="131">
        <f>IF(ISNA(VLOOKUP($A346,DSSV!$A$7:$S$65536,IN_DTK!S$5,0))=FALSE,VLOOKUP($A346,DSSV!$A$7:$S$65536,IN_DTK!S$5,0),"")</f>
        <v>0</v>
      </c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</row>
    <row r="347" spans="1:55" s="125" customFormat="1" ht="20.100000000000001" customHeight="1">
      <c r="A347" s="123">
        <v>339</v>
      </c>
      <c r="B347" s="126">
        <v>339</v>
      </c>
      <c r="C347" s="126">
        <f>IF(ISNA(VLOOKUP($A347,DSSV!$A$7:$S$65536,IN_DTK!C$5,0))=FALSE,VLOOKUP($A347,DSSV!$A$7:$S$65536,IN_DTK!C$5,0),"")</f>
        <v>0</v>
      </c>
      <c r="D347" s="127">
        <f>IF(ISNA(VLOOKUP($A347,DSSV!$A$7:$S$65536,IN_DTK!D$5,0))=FALSE,VLOOKUP($A347,DSSV!$A$7:$S$65536,IN_DTK!D$5,0),"")</f>
        <v>0</v>
      </c>
      <c r="E347" s="128">
        <f>IF(ISNA(VLOOKUP($A347,DSSV!$A$7:$S$65536,IN_DTK!E$5,0))=FALSE,VLOOKUP($A347,DSSV!$A$7:$S$65536,IN_DTK!E$5,0),"")</f>
        <v>0</v>
      </c>
      <c r="F347" s="126">
        <f>IF(ISNA(VLOOKUP($A347,DSSV!$A$7:$S$65536,IN_DTK!F$5,0))=FALSE,VLOOKUP($A347,DSSV!$A$7:$S$65536,IN_DTK!F$5,0),"")</f>
        <v>0</v>
      </c>
      <c r="G347" s="126">
        <f>IF(ISNA(VLOOKUP($A347,DSSV!$A$7:$S$65536,IN_DTK!G$5,0))=FALSE,VLOOKUP($A347,DSSV!$A$7:$S$65536,IN_DTK!G$5,0),"")</f>
        <v>0</v>
      </c>
      <c r="H347" s="126" t="str">
        <f>IF(ISNA(VLOOKUP($A347,DSSV!$A$7:$S$65536,IN_DTK!H$5,0))=FALSE,IF(H$8&lt;&gt;0,VLOOKUP($A347,DSSV!$A$7:$S$65536,IN_DTK!H$5,0),""),"")</f>
        <v/>
      </c>
      <c r="I347" s="126" t="str">
        <f>IF(ISNA(VLOOKUP($A347,DSSV!$A$7:$S$65536,IN_DTK!I$5,0))=FALSE,IF(I$8&lt;&gt;0,VLOOKUP($A347,DSSV!$A$7:$S$65536,IN_DTK!I$5,0),""),"")</f>
        <v/>
      </c>
      <c r="J347" s="126" t="str">
        <f>IF(ISNA(VLOOKUP($A347,DSSV!$A$7:$S$65536,IN_DTK!J$5,0))=FALSE,IF(J$8&lt;&gt;0,VLOOKUP($A347,DSSV!$A$7:$S$65536,IN_DTK!J$5,0),""),"")</f>
        <v/>
      </c>
      <c r="K347" s="126" t="str">
        <f>IF(ISNA(VLOOKUP($A347,DSSV!$A$7:$S$65536,IN_DTK!K$5,0))=FALSE,IF(K$8&lt;&gt;0,VLOOKUP($A347,DSSV!$A$7:$S$65536,IN_DTK!K$5,0),""),"")</f>
        <v/>
      </c>
      <c r="L347" s="126" t="str">
        <f>IF(ISNA(VLOOKUP($A347,DSSV!$A$7:$S$65536,IN_DTK!L$5,0))=FALSE,IF(L$8&lt;&gt;0,VLOOKUP($A347,DSSV!$A$7:$S$65536,IN_DTK!L$5,0),""),"")</f>
        <v/>
      </c>
      <c r="M347" s="126" t="str">
        <f>IF(ISNA(VLOOKUP($A347,DSSV!$A$7:$S$65536,IN_DTK!M$5,0))=FALSE,IF(M$8&lt;&gt;0,VLOOKUP($A347,DSSV!$A$7:$S$65536,IN_DTK!M$5,0),""),"")</f>
        <v/>
      </c>
      <c r="N347" s="126" t="str">
        <f>IF(ISNA(VLOOKUP($A347,DSSV!$A$7:$S$65536,IN_DTK!N$5,0))=FALSE,IF(N$8&lt;&gt;0,VLOOKUP($A347,DSSV!$A$7:$S$65536,IN_DTK!N$5,0),""),"")</f>
        <v/>
      </c>
      <c r="O347" s="126" t="str">
        <f>IF(ISNA(VLOOKUP($A347,DSSV!$A$7:$S$65536,IN_DTK!O$5,0))=FALSE,IF(O$8&lt;&gt;0,VLOOKUP($A347,DSSV!$A$7:$S$65536,IN_DTK!O$5,0),""),"")</f>
        <v/>
      </c>
      <c r="P347" s="126" t="str">
        <f>IF(ISNA(VLOOKUP($A347,DSSV!$A$7:$S$65536,IN_DTK!P$5,0))=FALSE,IF(P$8&lt;&gt;0,VLOOKUP($A347,DSSV!$A$7:$S$65536,IN_DTK!P$5,0),""),"")</f>
        <v/>
      </c>
      <c r="Q347" s="129">
        <f>IF(ISNA(VLOOKUP($A347,DSSV!$A$7:$S$65536,IN_DTK!Q$5,0))=FALSE,VLOOKUP($A347,DSSV!$A$7:$S$65536,IN_DTK!Q$5,0),"")</f>
        <v>0</v>
      </c>
      <c r="R347" s="130" t="str">
        <f>IF(ISNA(VLOOKUP($A347,DSSV!$A$7:$S$65536,IN_DTK!R$5,0))=FALSE,VLOOKUP($A347,DSSV!$A$7:$S$65536,IN_DTK!R$5,0),"")</f>
        <v>Không</v>
      </c>
      <c r="S347" s="131">
        <f>IF(ISNA(VLOOKUP($A347,DSSV!$A$7:$S$65536,IN_DTK!S$5,0))=FALSE,VLOOKUP($A347,DSSV!$A$7:$S$65536,IN_DTK!S$5,0),"")</f>
        <v>0</v>
      </c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</row>
    <row r="348" spans="1:55" s="125" customFormat="1" ht="20.100000000000001" customHeight="1">
      <c r="A348" s="123">
        <v>340</v>
      </c>
      <c r="B348" s="126">
        <v>340</v>
      </c>
      <c r="C348" s="126">
        <f>IF(ISNA(VLOOKUP($A348,DSSV!$A$7:$S$65536,IN_DTK!C$5,0))=FALSE,VLOOKUP($A348,DSSV!$A$7:$S$65536,IN_DTK!C$5,0),"")</f>
        <v>0</v>
      </c>
      <c r="D348" s="127">
        <f>IF(ISNA(VLOOKUP($A348,DSSV!$A$7:$S$65536,IN_DTK!D$5,0))=FALSE,VLOOKUP($A348,DSSV!$A$7:$S$65536,IN_DTK!D$5,0),"")</f>
        <v>0</v>
      </c>
      <c r="E348" s="128">
        <f>IF(ISNA(VLOOKUP($A348,DSSV!$A$7:$S$65536,IN_DTK!E$5,0))=FALSE,VLOOKUP($A348,DSSV!$A$7:$S$65536,IN_DTK!E$5,0),"")</f>
        <v>0</v>
      </c>
      <c r="F348" s="126">
        <f>IF(ISNA(VLOOKUP($A348,DSSV!$A$7:$S$65536,IN_DTK!F$5,0))=FALSE,VLOOKUP($A348,DSSV!$A$7:$S$65536,IN_DTK!F$5,0),"")</f>
        <v>0</v>
      </c>
      <c r="G348" s="126">
        <f>IF(ISNA(VLOOKUP($A348,DSSV!$A$7:$S$65536,IN_DTK!G$5,0))=FALSE,VLOOKUP($A348,DSSV!$A$7:$S$65536,IN_DTK!G$5,0),"")</f>
        <v>0</v>
      </c>
      <c r="H348" s="126" t="str">
        <f>IF(ISNA(VLOOKUP($A348,DSSV!$A$7:$S$65536,IN_DTK!H$5,0))=FALSE,IF(H$8&lt;&gt;0,VLOOKUP($A348,DSSV!$A$7:$S$65536,IN_DTK!H$5,0),""),"")</f>
        <v/>
      </c>
      <c r="I348" s="126" t="str">
        <f>IF(ISNA(VLOOKUP($A348,DSSV!$A$7:$S$65536,IN_DTK!I$5,0))=FALSE,IF(I$8&lt;&gt;0,VLOOKUP($A348,DSSV!$A$7:$S$65536,IN_DTK!I$5,0),""),"")</f>
        <v/>
      </c>
      <c r="J348" s="126" t="str">
        <f>IF(ISNA(VLOOKUP($A348,DSSV!$A$7:$S$65536,IN_DTK!J$5,0))=FALSE,IF(J$8&lt;&gt;0,VLOOKUP($A348,DSSV!$A$7:$S$65536,IN_DTK!J$5,0),""),"")</f>
        <v/>
      </c>
      <c r="K348" s="126" t="str">
        <f>IF(ISNA(VLOOKUP($A348,DSSV!$A$7:$S$65536,IN_DTK!K$5,0))=FALSE,IF(K$8&lt;&gt;0,VLOOKUP($A348,DSSV!$A$7:$S$65536,IN_DTK!K$5,0),""),"")</f>
        <v/>
      </c>
      <c r="L348" s="126" t="str">
        <f>IF(ISNA(VLOOKUP($A348,DSSV!$A$7:$S$65536,IN_DTK!L$5,0))=FALSE,IF(L$8&lt;&gt;0,VLOOKUP($A348,DSSV!$A$7:$S$65536,IN_DTK!L$5,0),""),"")</f>
        <v/>
      </c>
      <c r="M348" s="126" t="str">
        <f>IF(ISNA(VLOOKUP($A348,DSSV!$A$7:$S$65536,IN_DTK!M$5,0))=FALSE,IF(M$8&lt;&gt;0,VLOOKUP($A348,DSSV!$A$7:$S$65536,IN_DTK!M$5,0),""),"")</f>
        <v/>
      </c>
      <c r="N348" s="126" t="str">
        <f>IF(ISNA(VLOOKUP($A348,DSSV!$A$7:$S$65536,IN_DTK!N$5,0))=FALSE,IF(N$8&lt;&gt;0,VLOOKUP($A348,DSSV!$A$7:$S$65536,IN_DTK!N$5,0),""),"")</f>
        <v/>
      </c>
      <c r="O348" s="126" t="str">
        <f>IF(ISNA(VLOOKUP($A348,DSSV!$A$7:$S$65536,IN_DTK!O$5,0))=FALSE,IF(O$8&lt;&gt;0,VLOOKUP($A348,DSSV!$A$7:$S$65536,IN_DTK!O$5,0),""),"")</f>
        <v/>
      </c>
      <c r="P348" s="126" t="str">
        <f>IF(ISNA(VLOOKUP($A348,DSSV!$A$7:$S$65536,IN_DTK!P$5,0))=FALSE,IF(P$8&lt;&gt;0,VLOOKUP($A348,DSSV!$A$7:$S$65536,IN_DTK!P$5,0),""),"")</f>
        <v/>
      </c>
      <c r="Q348" s="129">
        <f>IF(ISNA(VLOOKUP($A348,DSSV!$A$7:$S$65536,IN_DTK!Q$5,0))=FALSE,VLOOKUP($A348,DSSV!$A$7:$S$65536,IN_DTK!Q$5,0),"")</f>
        <v>0</v>
      </c>
      <c r="R348" s="130" t="str">
        <f>IF(ISNA(VLOOKUP($A348,DSSV!$A$7:$S$65536,IN_DTK!R$5,0))=FALSE,VLOOKUP($A348,DSSV!$A$7:$S$65536,IN_DTK!R$5,0),"")</f>
        <v>Không</v>
      </c>
      <c r="S348" s="131">
        <f>IF(ISNA(VLOOKUP($A348,DSSV!$A$7:$S$65536,IN_DTK!S$5,0))=FALSE,VLOOKUP($A348,DSSV!$A$7:$S$65536,IN_DTK!S$5,0),"")</f>
        <v>0</v>
      </c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</row>
    <row r="349" spans="1:55" s="125" customFormat="1" ht="20.100000000000001" customHeight="1">
      <c r="A349" s="123">
        <v>341</v>
      </c>
      <c r="B349" s="126">
        <v>341</v>
      </c>
      <c r="C349" s="126">
        <f>IF(ISNA(VLOOKUP($A349,DSSV!$A$7:$S$65536,IN_DTK!C$5,0))=FALSE,VLOOKUP($A349,DSSV!$A$7:$S$65536,IN_DTK!C$5,0),"")</f>
        <v>0</v>
      </c>
      <c r="D349" s="127">
        <f>IF(ISNA(VLOOKUP($A349,DSSV!$A$7:$S$65536,IN_DTK!D$5,0))=FALSE,VLOOKUP($A349,DSSV!$A$7:$S$65536,IN_DTK!D$5,0),"")</f>
        <v>0</v>
      </c>
      <c r="E349" s="128">
        <f>IF(ISNA(VLOOKUP($A349,DSSV!$A$7:$S$65536,IN_DTK!E$5,0))=FALSE,VLOOKUP($A349,DSSV!$A$7:$S$65536,IN_DTK!E$5,0),"")</f>
        <v>0</v>
      </c>
      <c r="F349" s="126">
        <f>IF(ISNA(VLOOKUP($A349,DSSV!$A$7:$S$65536,IN_DTK!F$5,0))=FALSE,VLOOKUP($A349,DSSV!$A$7:$S$65536,IN_DTK!F$5,0),"")</f>
        <v>0</v>
      </c>
      <c r="G349" s="126">
        <f>IF(ISNA(VLOOKUP($A349,DSSV!$A$7:$S$65536,IN_DTK!G$5,0))=FALSE,VLOOKUP($A349,DSSV!$A$7:$S$65536,IN_DTK!G$5,0),"")</f>
        <v>0</v>
      </c>
      <c r="H349" s="126" t="str">
        <f>IF(ISNA(VLOOKUP($A349,DSSV!$A$7:$S$65536,IN_DTK!H$5,0))=FALSE,IF(H$8&lt;&gt;0,VLOOKUP($A349,DSSV!$A$7:$S$65536,IN_DTK!H$5,0),""),"")</f>
        <v/>
      </c>
      <c r="I349" s="126" t="str">
        <f>IF(ISNA(VLOOKUP($A349,DSSV!$A$7:$S$65536,IN_DTK!I$5,0))=FALSE,IF(I$8&lt;&gt;0,VLOOKUP($A349,DSSV!$A$7:$S$65536,IN_DTK!I$5,0),""),"")</f>
        <v/>
      </c>
      <c r="J349" s="126" t="str">
        <f>IF(ISNA(VLOOKUP($A349,DSSV!$A$7:$S$65536,IN_DTK!J$5,0))=FALSE,IF(J$8&lt;&gt;0,VLOOKUP($A349,DSSV!$A$7:$S$65536,IN_DTK!J$5,0),""),"")</f>
        <v/>
      </c>
      <c r="K349" s="126" t="str">
        <f>IF(ISNA(VLOOKUP($A349,DSSV!$A$7:$S$65536,IN_DTK!K$5,0))=FALSE,IF(K$8&lt;&gt;0,VLOOKUP($A349,DSSV!$A$7:$S$65536,IN_DTK!K$5,0),""),"")</f>
        <v/>
      </c>
      <c r="L349" s="126" t="str">
        <f>IF(ISNA(VLOOKUP($A349,DSSV!$A$7:$S$65536,IN_DTK!L$5,0))=FALSE,IF(L$8&lt;&gt;0,VLOOKUP($A349,DSSV!$A$7:$S$65536,IN_DTK!L$5,0),""),"")</f>
        <v/>
      </c>
      <c r="M349" s="126" t="str">
        <f>IF(ISNA(VLOOKUP($A349,DSSV!$A$7:$S$65536,IN_DTK!M$5,0))=FALSE,IF(M$8&lt;&gt;0,VLOOKUP($A349,DSSV!$A$7:$S$65536,IN_DTK!M$5,0),""),"")</f>
        <v/>
      </c>
      <c r="N349" s="126" t="str">
        <f>IF(ISNA(VLOOKUP($A349,DSSV!$A$7:$S$65536,IN_DTK!N$5,0))=FALSE,IF(N$8&lt;&gt;0,VLOOKUP($A349,DSSV!$A$7:$S$65536,IN_DTK!N$5,0),""),"")</f>
        <v/>
      </c>
      <c r="O349" s="126" t="str">
        <f>IF(ISNA(VLOOKUP($A349,DSSV!$A$7:$S$65536,IN_DTK!O$5,0))=FALSE,IF(O$8&lt;&gt;0,VLOOKUP($A349,DSSV!$A$7:$S$65536,IN_DTK!O$5,0),""),"")</f>
        <v/>
      </c>
      <c r="P349" s="126" t="str">
        <f>IF(ISNA(VLOOKUP($A349,DSSV!$A$7:$S$65536,IN_DTK!P$5,0))=FALSE,IF(P$8&lt;&gt;0,VLOOKUP($A349,DSSV!$A$7:$S$65536,IN_DTK!P$5,0),""),"")</f>
        <v/>
      </c>
      <c r="Q349" s="129">
        <f>IF(ISNA(VLOOKUP($A349,DSSV!$A$7:$S$65536,IN_DTK!Q$5,0))=FALSE,VLOOKUP($A349,DSSV!$A$7:$S$65536,IN_DTK!Q$5,0),"")</f>
        <v>0</v>
      </c>
      <c r="R349" s="130" t="str">
        <f>IF(ISNA(VLOOKUP($A349,DSSV!$A$7:$S$65536,IN_DTK!R$5,0))=FALSE,VLOOKUP($A349,DSSV!$A$7:$S$65536,IN_DTK!R$5,0),"")</f>
        <v>Không</v>
      </c>
      <c r="S349" s="131">
        <f>IF(ISNA(VLOOKUP($A349,DSSV!$A$7:$S$65536,IN_DTK!S$5,0))=FALSE,VLOOKUP($A349,DSSV!$A$7:$S$65536,IN_DTK!S$5,0),"")</f>
        <v>0</v>
      </c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</row>
    <row r="350" spans="1:55" s="125" customFormat="1" ht="20.100000000000001" customHeight="1">
      <c r="A350" s="123">
        <v>342</v>
      </c>
      <c r="B350" s="126">
        <v>342</v>
      </c>
      <c r="C350" s="126">
        <f>IF(ISNA(VLOOKUP($A350,DSSV!$A$7:$S$65536,IN_DTK!C$5,0))=FALSE,VLOOKUP($A350,DSSV!$A$7:$S$65536,IN_DTK!C$5,0),"")</f>
        <v>0</v>
      </c>
      <c r="D350" s="127">
        <f>IF(ISNA(VLOOKUP($A350,DSSV!$A$7:$S$65536,IN_DTK!D$5,0))=FALSE,VLOOKUP($A350,DSSV!$A$7:$S$65536,IN_DTK!D$5,0),"")</f>
        <v>0</v>
      </c>
      <c r="E350" s="128">
        <f>IF(ISNA(VLOOKUP($A350,DSSV!$A$7:$S$65536,IN_DTK!E$5,0))=FALSE,VLOOKUP($A350,DSSV!$A$7:$S$65536,IN_DTK!E$5,0),"")</f>
        <v>0</v>
      </c>
      <c r="F350" s="126">
        <f>IF(ISNA(VLOOKUP($A350,DSSV!$A$7:$S$65536,IN_DTK!F$5,0))=FALSE,VLOOKUP($A350,DSSV!$A$7:$S$65536,IN_DTK!F$5,0),"")</f>
        <v>0</v>
      </c>
      <c r="G350" s="126">
        <f>IF(ISNA(VLOOKUP($A350,DSSV!$A$7:$S$65536,IN_DTK!G$5,0))=FALSE,VLOOKUP($A350,DSSV!$A$7:$S$65536,IN_DTK!G$5,0),"")</f>
        <v>0</v>
      </c>
      <c r="H350" s="126" t="str">
        <f>IF(ISNA(VLOOKUP($A350,DSSV!$A$7:$S$65536,IN_DTK!H$5,0))=FALSE,IF(H$8&lt;&gt;0,VLOOKUP($A350,DSSV!$A$7:$S$65536,IN_DTK!H$5,0),""),"")</f>
        <v/>
      </c>
      <c r="I350" s="126" t="str">
        <f>IF(ISNA(VLOOKUP($A350,DSSV!$A$7:$S$65536,IN_DTK!I$5,0))=FALSE,IF(I$8&lt;&gt;0,VLOOKUP($A350,DSSV!$A$7:$S$65536,IN_DTK!I$5,0),""),"")</f>
        <v/>
      </c>
      <c r="J350" s="126" t="str">
        <f>IF(ISNA(VLOOKUP($A350,DSSV!$A$7:$S$65536,IN_DTK!J$5,0))=FALSE,IF(J$8&lt;&gt;0,VLOOKUP($A350,DSSV!$A$7:$S$65536,IN_DTK!J$5,0),""),"")</f>
        <v/>
      </c>
      <c r="K350" s="126" t="str">
        <f>IF(ISNA(VLOOKUP($A350,DSSV!$A$7:$S$65536,IN_DTK!K$5,0))=FALSE,IF(K$8&lt;&gt;0,VLOOKUP($A350,DSSV!$A$7:$S$65536,IN_DTK!K$5,0),""),"")</f>
        <v/>
      </c>
      <c r="L350" s="126" t="str">
        <f>IF(ISNA(VLOOKUP($A350,DSSV!$A$7:$S$65536,IN_DTK!L$5,0))=FALSE,IF(L$8&lt;&gt;0,VLOOKUP($A350,DSSV!$A$7:$S$65536,IN_DTK!L$5,0),""),"")</f>
        <v/>
      </c>
      <c r="M350" s="126" t="str">
        <f>IF(ISNA(VLOOKUP($A350,DSSV!$A$7:$S$65536,IN_DTK!M$5,0))=FALSE,IF(M$8&lt;&gt;0,VLOOKUP($A350,DSSV!$A$7:$S$65536,IN_DTK!M$5,0),""),"")</f>
        <v/>
      </c>
      <c r="N350" s="126" t="str">
        <f>IF(ISNA(VLOOKUP($A350,DSSV!$A$7:$S$65536,IN_DTK!N$5,0))=FALSE,IF(N$8&lt;&gt;0,VLOOKUP($A350,DSSV!$A$7:$S$65536,IN_DTK!N$5,0),""),"")</f>
        <v/>
      </c>
      <c r="O350" s="126" t="str">
        <f>IF(ISNA(VLOOKUP($A350,DSSV!$A$7:$S$65536,IN_DTK!O$5,0))=FALSE,IF(O$8&lt;&gt;0,VLOOKUP($A350,DSSV!$A$7:$S$65536,IN_DTK!O$5,0),""),"")</f>
        <v/>
      </c>
      <c r="P350" s="126" t="str">
        <f>IF(ISNA(VLOOKUP($A350,DSSV!$A$7:$S$65536,IN_DTK!P$5,0))=FALSE,IF(P$8&lt;&gt;0,VLOOKUP($A350,DSSV!$A$7:$S$65536,IN_DTK!P$5,0),""),"")</f>
        <v/>
      </c>
      <c r="Q350" s="129">
        <f>IF(ISNA(VLOOKUP($A350,DSSV!$A$7:$S$65536,IN_DTK!Q$5,0))=FALSE,VLOOKUP($A350,DSSV!$A$7:$S$65536,IN_DTK!Q$5,0),"")</f>
        <v>0</v>
      </c>
      <c r="R350" s="130" t="str">
        <f>IF(ISNA(VLOOKUP($A350,DSSV!$A$7:$S$65536,IN_DTK!R$5,0))=FALSE,VLOOKUP($A350,DSSV!$A$7:$S$65536,IN_DTK!R$5,0),"")</f>
        <v>Không</v>
      </c>
      <c r="S350" s="131">
        <f>IF(ISNA(VLOOKUP($A350,DSSV!$A$7:$S$65536,IN_DTK!S$5,0))=FALSE,VLOOKUP($A350,DSSV!$A$7:$S$65536,IN_DTK!S$5,0),"")</f>
        <v>0</v>
      </c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</row>
    <row r="351" spans="1:55" s="125" customFormat="1" ht="20.100000000000001" customHeight="1">
      <c r="A351" s="123">
        <v>343</v>
      </c>
      <c r="B351" s="126">
        <v>343</v>
      </c>
      <c r="C351" s="126">
        <f>IF(ISNA(VLOOKUP($A351,DSSV!$A$7:$S$65536,IN_DTK!C$5,0))=FALSE,VLOOKUP($A351,DSSV!$A$7:$S$65536,IN_DTK!C$5,0),"")</f>
        <v>0</v>
      </c>
      <c r="D351" s="127">
        <f>IF(ISNA(VLOOKUP($A351,DSSV!$A$7:$S$65536,IN_DTK!D$5,0))=FALSE,VLOOKUP($A351,DSSV!$A$7:$S$65536,IN_DTK!D$5,0),"")</f>
        <v>0</v>
      </c>
      <c r="E351" s="128">
        <f>IF(ISNA(VLOOKUP($A351,DSSV!$A$7:$S$65536,IN_DTK!E$5,0))=FALSE,VLOOKUP($A351,DSSV!$A$7:$S$65536,IN_DTK!E$5,0),"")</f>
        <v>0</v>
      </c>
      <c r="F351" s="126">
        <f>IF(ISNA(VLOOKUP($A351,DSSV!$A$7:$S$65536,IN_DTK!F$5,0))=FALSE,VLOOKUP($A351,DSSV!$A$7:$S$65536,IN_DTK!F$5,0),"")</f>
        <v>0</v>
      </c>
      <c r="G351" s="126">
        <f>IF(ISNA(VLOOKUP($A351,DSSV!$A$7:$S$65536,IN_DTK!G$5,0))=FALSE,VLOOKUP($A351,DSSV!$A$7:$S$65536,IN_DTK!G$5,0),"")</f>
        <v>0</v>
      </c>
      <c r="H351" s="126" t="str">
        <f>IF(ISNA(VLOOKUP($A351,DSSV!$A$7:$S$65536,IN_DTK!H$5,0))=FALSE,IF(H$8&lt;&gt;0,VLOOKUP($A351,DSSV!$A$7:$S$65536,IN_DTK!H$5,0),""),"")</f>
        <v/>
      </c>
      <c r="I351" s="126" t="str">
        <f>IF(ISNA(VLOOKUP($A351,DSSV!$A$7:$S$65536,IN_DTK!I$5,0))=FALSE,IF(I$8&lt;&gt;0,VLOOKUP($A351,DSSV!$A$7:$S$65536,IN_DTK!I$5,0),""),"")</f>
        <v/>
      </c>
      <c r="J351" s="126" t="str">
        <f>IF(ISNA(VLOOKUP($A351,DSSV!$A$7:$S$65536,IN_DTK!J$5,0))=FALSE,IF(J$8&lt;&gt;0,VLOOKUP($A351,DSSV!$A$7:$S$65536,IN_DTK!J$5,0),""),"")</f>
        <v/>
      </c>
      <c r="K351" s="126" t="str">
        <f>IF(ISNA(VLOOKUP($A351,DSSV!$A$7:$S$65536,IN_DTK!K$5,0))=FALSE,IF(K$8&lt;&gt;0,VLOOKUP($A351,DSSV!$A$7:$S$65536,IN_DTK!K$5,0),""),"")</f>
        <v/>
      </c>
      <c r="L351" s="126" t="str">
        <f>IF(ISNA(VLOOKUP($A351,DSSV!$A$7:$S$65536,IN_DTK!L$5,0))=FALSE,IF(L$8&lt;&gt;0,VLOOKUP($A351,DSSV!$A$7:$S$65536,IN_DTK!L$5,0),""),"")</f>
        <v/>
      </c>
      <c r="M351" s="126" t="str">
        <f>IF(ISNA(VLOOKUP($A351,DSSV!$A$7:$S$65536,IN_DTK!M$5,0))=FALSE,IF(M$8&lt;&gt;0,VLOOKUP($A351,DSSV!$A$7:$S$65536,IN_DTK!M$5,0),""),"")</f>
        <v/>
      </c>
      <c r="N351" s="126" t="str">
        <f>IF(ISNA(VLOOKUP($A351,DSSV!$A$7:$S$65536,IN_DTK!N$5,0))=FALSE,IF(N$8&lt;&gt;0,VLOOKUP($A351,DSSV!$A$7:$S$65536,IN_DTK!N$5,0),""),"")</f>
        <v/>
      </c>
      <c r="O351" s="126" t="str">
        <f>IF(ISNA(VLOOKUP($A351,DSSV!$A$7:$S$65536,IN_DTK!O$5,0))=FALSE,IF(O$8&lt;&gt;0,VLOOKUP($A351,DSSV!$A$7:$S$65536,IN_DTK!O$5,0),""),"")</f>
        <v/>
      </c>
      <c r="P351" s="126" t="str">
        <f>IF(ISNA(VLOOKUP($A351,DSSV!$A$7:$S$65536,IN_DTK!P$5,0))=FALSE,IF(P$8&lt;&gt;0,VLOOKUP($A351,DSSV!$A$7:$S$65536,IN_DTK!P$5,0),""),"")</f>
        <v/>
      </c>
      <c r="Q351" s="129">
        <f>IF(ISNA(VLOOKUP($A351,DSSV!$A$7:$S$65536,IN_DTK!Q$5,0))=FALSE,VLOOKUP($A351,DSSV!$A$7:$S$65536,IN_DTK!Q$5,0),"")</f>
        <v>0</v>
      </c>
      <c r="R351" s="130" t="str">
        <f>IF(ISNA(VLOOKUP($A351,DSSV!$A$7:$S$65536,IN_DTK!R$5,0))=FALSE,VLOOKUP($A351,DSSV!$A$7:$S$65536,IN_DTK!R$5,0),"")</f>
        <v>Không</v>
      </c>
      <c r="S351" s="131">
        <f>IF(ISNA(VLOOKUP($A351,DSSV!$A$7:$S$65536,IN_DTK!S$5,0))=FALSE,VLOOKUP($A351,DSSV!$A$7:$S$65536,IN_DTK!S$5,0),"")</f>
        <v>0</v>
      </c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</row>
    <row r="352" spans="1:55" s="125" customFormat="1" ht="20.100000000000001" customHeight="1">
      <c r="A352" s="123">
        <v>344</v>
      </c>
      <c r="B352" s="126">
        <v>344</v>
      </c>
      <c r="C352" s="126">
        <f>IF(ISNA(VLOOKUP($A352,DSSV!$A$7:$S$65536,IN_DTK!C$5,0))=FALSE,VLOOKUP($A352,DSSV!$A$7:$S$65536,IN_DTK!C$5,0),"")</f>
        <v>0</v>
      </c>
      <c r="D352" s="127">
        <f>IF(ISNA(VLOOKUP($A352,DSSV!$A$7:$S$65536,IN_DTK!D$5,0))=FALSE,VLOOKUP($A352,DSSV!$A$7:$S$65536,IN_DTK!D$5,0),"")</f>
        <v>0</v>
      </c>
      <c r="E352" s="128">
        <f>IF(ISNA(VLOOKUP($A352,DSSV!$A$7:$S$65536,IN_DTK!E$5,0))=FALSE,VLOOKUP($A352,DSSV!$A$7:$S$65536,IN_DTK!E$5,0),"")</f>
        <v>0</v>
      </c>
      <c r="F352" s="126">
        <f>IF(ISNA(VLOOKUP($A352,DSSV!$A$7:$S$65536,IN_DTK!F$5,0))=FALSE,VLOOKUP($A352,DSSV!$A$7:$S$65536,IN_DTK!F$5,0),"")</f>
        <v>0</v>
      </c>
      <c r="G352" s="126">
        <f>IF(ISNA(VLOOKUP($A352,DSSV!$A$7:$S$65536,IN_DTK!G$5,0))=FALSE,VLOOKUP($A352,DSSV!$A$7:$S$65536,IN_DTK!G$5,0),"")</f>
        <v>0</v>
      </c>
      <c r="H352" s="126" t="str">
        <f>IF(ISNA(VLOOKUP($A352,DSSV!$A$7:$S$65536,IN_DTK!H$5,0))=FALSE,IF(H$8&lt;&gt;0,VLOOKUP($A352,DSSV!$A$7:$S$65536,IN_DTK!H$5,0),""),"")</f>
        <v/>
      </c>
      <c r="I352" s="126" t="str">
        <f>IF(ISNA(VLOOKUP($A352,DSSV!$A$7:$S$65536,IN_DTK!I$5,0))=FALSE,IF(I$8&lt;&gt;0,VLOOKUP($A352,DSSV!$A$7:$S$65536,IN_DTK!I$5,0),""),"")</f>
        <v/>
      </c>
      <c r="J352" s="126" t="str">
        <f>IF(ISNA(VLOOKUP($A352,DSSV!$A$7:$S$65536,IN_DTK!J$5,0))=FALSE,IF(J$8&lt;&gt;0,VLOOKUP($A352,DSSV!$A$7:$S$65536,IN_DTK!J$5,0),""),"")</f>
        <v/>
      </c>
      <c r="K352" s="126" t="str">
        <f>IF(ISNA(VLOOKUP($A352,DSSV!$A$7:$S$65536,IN_DTK!K$5,0))=FALSE,IF(K$8&lt;&gt;0,VLOOKUP($A352,DSSV!$A$7:$S$65536,IN_DTK!K$5,0),""),"")</f>
        <v/>
      </c>
      <c r="L352" s="126" t="str">
        <f>IF(ISNA(VLOOKUP($A352,DSSV!$A$7:$S$65536,IN_DTK!L$5,0))=FALSE,IF(L$8&lt;&gt;0,VLOOKUP($A352,DSSV!$A$7:$S$65536,IN_DTK!L$5,0),""),"")</f>
        <v/>
      </c>
      <c r="M352" s="126" t="str">
        <f>IF(ISNA(VLOOKUP($A352,DSSV!$A$7:$S$65536,IN_DTK!M$5,0))=FALSE,IF(M$8&lt;&gt;0,VLOOKUP($A352,DSSV!$A$7:$S$65536,IN_DTK!M$5,0),""),"")</f>
        <v/>
      </c>
      <c r="N352" s="126" t="str">
        <f>IF(ISNA(VLOOKUP($A352,DSSV!$A$7:$S$65536,IN_DTK!N$5,0))=FALSE,IF(N$8&lt;&gt;0,VLOOKUP($A352,DSSV!$A$7:$S$65536,IN_DTK!N$5,0),""),"")</f>
        <v/>
      </c>
      <c r="O352" s="126" t="str">
        <f>IF(ISNA(VLOOKUP($A352,DSSV!$A$7:$S$65536,IN_DTK!O$5,0))=FALSE,IF(O$8&lt;&gt;0,VLOOKUP($A352,DSSV!$A$7:$S$65536,IN_DTK!O$5,0),""),"")</f>
        <v/>
      </c>
      <c r="P352" s="126" t="str">
        <f>IF(ISNA(VLOOKUP($A352,DSSV!$A$7:$S$65536,IN_DTK!P$5,0))=FALSE,IF(P$8&lt;&gt;0,VLOOKUP($A352,DSSV!$A$7:$S$65536,IN_DTK!P$5,0),""),"")</f>
        <v/>
      </c>
      <c r="Q352" s="129">
        <f>IF(ISNA(VLOOKUP($A352,DSSV!$A$7:$S$65536,IN_DTK!Q$5,0))=FALSE,VLOOKUP($A352,DSSV!$A$7:$S$65536,IN_DTK!Q$5,0),"")</f>
        <v>0</v>
      </c>
      <c r="R352" s="130" t="str">
        <f>IF(ISNA(VLOOKUP($A352,DSSV!$A$7:$S$65536,IN_DTK!R$5,0))=FALSE,VLOOKUP($A352,DSSV!$A$7:$S$65536,IN_DTK!R$5,0),"")</f>
        <v>Không</v>
      </c>
      <c r="S352" s="131">
        <f>IF(ISNA(VLOOKUP($A352,DSSV!$A$7:$S$65536,IN_DTK!S$5,0))=FALSE,VLOOKUP($A352,DSSV!$A$7:$S$65536,IN_DTK!S$5,0),"")</f>
        <v>0</v>
      </c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</row>
    <row r="353" spans="1:55" s="125" customFormat="1" ht="20.100000000000001" customHeight="1">
      <c r="A353" s="123">
        <v>345</v>
      </c>
      <c r="B353" s="126">
        <v>345</v>
      </c>
      <c r="C353" s="126">
        <f>IF(ISNA(VLOOKUP($A353,DSSV!$A$7:$S$65536,IN_DTK!C$5,0))=FALSE,VLOOKUP($A353,DSSV!$A$7:$S$65536,IN_DTK!C$5,0),"")</f>
        <v>0</v>
      </c>
      <c r="D353" s="127">
        <f>IF(ISNA(VLOOKUP($A353,DSSV!$A$7:$S$65536,IN_DTK!D$5,0))=FALSE,VLOOKUP($A353,DSSV!$A$7:$S$65536,IN_DTK!D$5,0),"")</f>
        <v>0</v>
      </c>
      <c r="E353" s="128">
        <f>IF(ISNA(VLOOKUP($A353,DSSV!$A$7:$S$65536,IN_DTK!E$5,0))=FALSE,VLOOKUP($A353,DSSV!$A$7:$S$65536,IN_DTK!E$5,0),"")</f>
        <v>0</v>
      </c>
      <c r="F353" s="126">
        <f>IF(ISNA(VLOOKUP($A353,DSSV!$A$7:$S$65536,IN_DTK!F$5,0))=FALSE,VLOOKUP($A353,DSSV!$A$7:$S$65536,IN_DTK!F$5,0),"")</f>
        <v>0</v>
      </c>
      <c r="G353" s="126">
        <f>IF(ISNA(VLOOKUP($A353,DSSV!$A$7:$S$65536,IN_DTK!G$5,0))=FALSE,VLOOKUP($A353,DSSV!$A$7:$S$65536,IN_DTK!G$5,0),"")</f>
        <v>0</v>
      </c>
      <c r="H353" s="126" t="str">
        <f>IF(ISNA(VLOOKUP($A353,DSSV!$A$7:$S$65536,IN_DTK!H$5,0))=FALSE,IF(H$8&lt;&gt;0,VLOOKUP($A353,DSSV!$A$7:$S$65536,IN_DTK!H$5,0),""),"")</f>
        <v/>
      </c>
      <c r="I353" s="126" t="str">
        <f>IF(ISNA(VLOOKUP($A353,DSSV!$A$7:$S$65536,IN_DTK!I$5,0))=FALSE,IF(I$8&lt;&gt;0,VLOOKUP($A353,DSSV!$A$7:$S$65536,IN_DTK!I$5,0),""),"")</f>
        <v/>
      </c>
      <c r="J353" s="126" t="str">
        <f>IF(ISNA(VLOOKUP($A353,DSSV!$A$7:$S$65536,IN_DTK!J$5,0))=FALSE,IF(J$8&lt;&gt;0,VLOOKUP($A353,DSSV!$A$7:$S$65536,IN_DTK!J$5,0),""),"")</f>
        <v/>
      </c>
      <c r="K353" s="126" t="str">
        <f>IF(ISNA(VLOOKUP($A353,DSSV!$A$7:$S$65536,IN_DTK!K$5,0))=FALSE,IF(K$8&lt;&gt;0,VLOOKUP($A353,DSSV!$A$7:$S$65536,IN_DTK!K$5,0),""),"")</f>
        <v/>
      </c>
      <c r="L353" s="126" t="str">
        <f>IF(ISNA(VLOOKUP($A353,DSSV!$A$7:$S$65536,IN_DTK!L$5,0))=FALSE,IF(L$8&lt;&gt;0,VLOOKUP($A353,DSSV!$A$7:$S$65536,IN_DTK!L$5,0),""),"")</f>
        <v/>
      </c>
      <c r="M353" s="126" t="str">
        <f>IF(ISNA(VLOOKUP($A353,DSSV!$A$7:$S$65536,IN_DTK!M$5,0))=FALSE,IF(M$8&lt;&gt;0,VLOOKUP($A353,DSSV!$A$7:$S$65536,IN_DTK!M$5,0),""),"")</f>
        <v/>
      </c>
      <c r="N353" s="126" t="str">
        <f>IF(ISNA(VLOOKUP($A353,DSSV!$A$7:$S$65536,IN_DTK!N$5,0))=FALSE,IF(N$8&lt;&gt;0,VLOOKUP($A353,DSSV!$A$7:$S$65536,IN_DTK!N$5,0),""),"")</f>
        <v/>
      </c>
      <c r="O353" s="126" t="str">
        <f>IF(ISNA(VLOOKUP($A353,DSSV!$A$7:$S$65536,IN_DTK!O$5,0))=FALSE,IF(O$8&lt;&gt;0,VLOOKUP($A353,DSSV!$A$7:$S$65536,IN_DTK!O$5,0),""),"")</f>
        <v/>
      </c>
      <c r="P353" s="126" t="str">
        <f>IF(ISNA(VLOOKUP($A353,DSSV!$A$7:$S$65536,IN_DTK!P$5,0))=FALSE,IF(P$8&lt;&gt;0,VLOOKUP($A353,DSSV!$A$7:$S$65536,IN_DTK!P$5,0),""),"")</f>
        <v/>
      </c>
      <c r="Q353" s="129">
        <f>IF(ISNA(VLOOKUP($A353,DSSV!$A$7:$S$65536,IN_DTK!Q$5,0))=FALSE,VLOOKUP($A353,DSSV!$A$7:$S$65536,IN_DTK!Q$5,0),"")</f>
        <v>0</v>
      </c>
      <c r="R353" s="130" t="str">
        <f>IF(ISNA(VLOOKUP($A353,DSSV!$A$7:$S$65536,IN_DTK!R$5,0))=FALSE,VLOOKUP($A353,DSSV!$A$7:$S$65536,IN_DTK!R$5,0),"")</f>
        <v>Không</v>
      </c>
      <c r="S353" s="131">
        <f>IF(ISNA(VLOOKUP($A353,DSSV!$A$7:$S$65536,IN_DTK!S$5,0))=FALSE,VLOOKUP($A353,DSSV!$A$7:$S$65536,IN_DTK!S$5,0),"")</f>
        <v>0</v>
      </c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</row>
    <row r="354" spans="1:55" s="125" customFormat="1" ht="20.100000000000001" customHeight="1">
      <c r="A354" s="123">
        <v>346</v>
      </c>
      <c r="B354" s="126">
        <v>346</v>
      </c>
      <c r="C354" s="126">
        <f>IF(ISNA(VLOOKUP($A354,DSSV!$A$7:$S$65536,IN_DTK!C$5,0))=FALSE,VLOOKUP($A354,DSSV!$A$7:$S$65536,IN_DTK!C$5,0),"")</f>
        <v>0</v>
      </c>
      <c r="D354" s="127">
        <f>IF(ISNA(VLOOKUP($A354,DSSV!$A$7:$S$65536,IN_DTK!D$5,0))=FALSE,VLOOKUP($A354,DSSV!$A$7:$S$65536,IN_DTK!D$5,0),"")</f>
        <v>0</v>
      </c>
      <c r="E354" s="128">
        <f>IF(ISNA(VLOOKUP($A354,DSSV!$A$7:$S$65536,IN_DTK!E$5,0))=FALSE,VLOOKUP($A354,DSSV!$A$7:$S$65536,IN_DTK!E$5,0),"")</f>
        <v>0</v>
      </c>
      <c r="F354" s="126">
        <f>IF(ISNA(VLOOKUP($A354,DSSV!$A$7:$S$65536,IN_DTK!F$5,0))=FALSE,VLOOKUP($A354,DSSV!$A$7:$S$65536,IN_DTK!F$5,0),"")</f>
        <v>0</v>
      </c>
      <c r="G354" s="126">
        <f>IF(ISNA(VLOOKUP($A354,DSSV!$A$7:$S$65536,IN_DTK!G$5,0))=FALSE,VLOOKUP($A354,DSSV!$A$7:$S$65536,IN_DTK!G$5,0),"")</f>
        <v>0</v>
      </c>
      <c r="H354" s="126" t="str">
        <f>IF(ISNA(VLOOKUP($A354,DSSV!$A$7:$S$65536,IN_DTK!H$5,0))=FALSE,IF(H$8&lt;&gt;0,VLOOKUP($A354,DSSV!$A$7:$S$65536,IN_DTK!H$5,0),""),"")</f>
        <v/>
      </c>
      <c r="I354" s="126" t="str">
        <f>IF(ISNA(VLOOKUP($A354,DSSV!$A$7:$S$65536,IN_DTK!I$5,0))=FALSE,IF(I$8&lt;&gt;0,VLOOKUP($A354,DSSV!$A$7:$S$65536,IN_DTK!I$5,0),""),"")</f>
        <v/>
      </c>
      <c r="J354" s="126" t="str">
        <f>IF(ISNA(VLOOKUP($A354,DSSV!$A$7:$S$65536,IN_DTK!J$5,0))=FALSE,IF(J$8&lt;&gt;0,VLOOKUP($A354,DSSV!$A$7:$S$65536,IN_DTK!J$5,0),""),"")</f>
        <v/>
      </c>
      <c r="K354" s="126" t="str">
        <f>IF(ISNA(VLOOKUP($A354,DSSV!$A$7:$S$65536,IN_DTK!K$5,0))=FALSE,IF(K$8&lt;&gt;0,VLOOKUP($A354,DSSV!$A$7:$S$65536,IN_DTK!K$5,0),""),"")</f>
        <v/>
      </c>
      <c r="L354" s="126" t="str">
        <f>IF(ISNA(VLOOKUP($A354,DSSV!$A$7:$S$65536,IN_DTK!L$5,0))=FALSE,IF(L$8&lt;&gt;0,VLOOKUP($A354,DSSV!$A$7:$S$65536,IN_DTK!L$5,0),""),"")</f>
        <v/>
      </c>
      <c r="M354" s="126" t="str">
        <f>IF(ISNA(VLOOKUP($A354,DSSV!$A$7:$S$65536,IN_DTK!M$5,0))=FALSE,IF(M$8&lt;&gt;0,VLOOKUP($A354,DSSV!$A$7:$S$65536,IN_DTK!M$5,0),""),"")</f>
        <v/>
      </c>
      <c r="N354" s="126" t="str">
        <f>IF(ISNA(VLOOKUP($A354,DSSV!$A$7:$S$65536,IN_DTK!N$5,0))=FALSE,IF(N$8&lt;&gt;0,VLOOKUP($A354,DSSV!$A$7:$S$65536,IN_DTK!N$5,0),""),"")</f>
        <v/>
      </c>
      <c r="O354" s="126" t="str">
        <f>IF(ISNA(VLOOKUP($A354,DSSV!$A$7:$S$65536,IN_DTK!O$5,0))=FALSE,IF(O$8&lt;&gt;0,VLOOKUP($A354,DSSV!$A$7:$S$65536,IN_DTK!O$5,0),""),"")</f>
        <v/>
      </c>
      <c r="P354" s="126" t="str">
        <f>IF(ISNA(VLOOKUP($A354,DSSV!$A$7:$S$65536,IN_DTK!P$5,0))=FALSE,IF(P$8&lt;&gt;0,VLOOKUP($A354,DSSV!$A$7:$S$65536,IN_DTK!P$5,0),""),"")</f>
        <v/>
      </c>
      <c r="Q354" s="129">
        <f>IF(ISNA(VLOOKUP($A354,DSSV!$A$7:$S$65536,IN_DTK!Q$5,0))=FALSE,VLOOKUP($A354,DSSV!$A$7:$S$65536,IN_DTK!Q$5,0),"")</f>
        <v>0</v>
      </c>
      <c r="R354" s="130" t="str">
        <f>IF(ISNA(VLOOKUP($A354,DSSV!$A$7:$S$65536,IN_DTK!R$5,0))=FALSE,VLOOKUP($A354,DSSV!$A$7:$S$65536,IN_DTK!R$5,0),"")</f>
        <v>Không</v>
      </c>
      <c r="S354" s="131">
        <f>IF(ISNA(VLOOKUP($A354,DSSV!$A$7:$S$65536,IN_DTK!S$5,0))=FALSE,VLOOKUP($A354,DSSV!$A$7:$S$65536,IN_DTK!S$5,0),"")</f>
        <v>0</v>
      </c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</row>
    <row r="355" spans="1:55" s="125" customFormat="1" ht="20.100000000000001" customHeight="1">
      <c r="A355" s="123">
        <v>347</v>
      </c>
      <c r="B355" s="126">
        <v>347</v>
      </c>
      <c r="C355" s="126">
        <f>IF(ISNA(VLOOKUP($A355,DSSV!$A$7:$S$65536,IN_DTK!C$5,0))=FALSE,VLOOKUP($A355,DSSV!$A$7:$S$65536,IN_DTK!C$5,0),"")</f>
        <v>0</v>
      </c>
      <c r="D355" s="127">
        <f>IF(ISNA(VLOOKUP($A355,DSSV!$A$7:$S$65536,IN_DTK!D$5,0))=FALSE,VLOOKUP($A355,DSSV!$A$7:$S$65536,IN_DTK!D$5,0),"")</f>
        <v>0</v>
      </c>
      <c r="E355" s="128">
        <f>IF(ISNA(VLOOKUP($A355,DSSV!$A$7:$S$65536,IN_DTK!E$5,0))=FALSE,VLOOKUP($A355,DSSV!$A$7:$S$65536,IN_DTK!E$5,0),"")</f>
        <v>0</v>
      </c>
      <c r="F355" s="126">
        <f>IF(ISNA(VLOOKUP($A355,DSSV!$A$7:$S$65536,IN_DTK!F$5,0))=FALSE,VLOOKUP($A355,DSSV!$A$7:$S$65536,IN_DTK!F$5,0),"")</f>
        <v>0</v>
      </c>
      <c r="G355" s="126">
        <f>IF(ISNA(VLOOKUP($A355,DSSV!$A$7:$S$65536,IN_DTK!G$5,0))=FALSE,VLOOKUP($A355,DSSV!$A$7:$S$65536,IN_DTK!G$5,0),"")</f>
        <v>0</v>
      </c>
      <c r="H355" s="126" t="str">
        <f>IF(ISNA(VLOOKUP($A355,DSSV!$A$7:$S$65536,IN_DTK!H$5,0))=FALSE,IF(H$8&lt;&gt;0,VLOOKUP($A355,DSSV!$A$7:$S$65536,IN_DTK!H$5,0),""),"")</f>
        <v/>
      </c>
      <c r="I355" s="126" t="str">
        <f>IF(ISNA(VLOOKUP($A355,DSSV!$A$7:$S$65536,IN_DTK!I$5,0))=FALSE,IF(I$8&lt;&gt;0,VLOOKUP($A355,DSSV!$A$7:$S$65536,IN_DTK!I$5,0),""),"")</f>
        <v/>
      </c>
      <c r="J355" s="126" t="str">
        <f>IF(ISNA(VLOOKUP($A355,DSSV!$A$7:$S$65536,IN_DTK!J$5,0))=FALSE,IF(J$8&lt;&gt;0,VLOOKUP($A355,DSSV!$A$7:$S$65536,IN_DTK!J$5,0),""),"")</f>
        <v/>
      </c>
      <c r="K355" s="126" t="str">
        <f>IF(ISNA(VLOOKUP($A355,DSSV!$A$7:$S$65536,IN_DTK!K$5,0))=FALSE,IF(K$8&lt;&gt;0,VLOOKUP($A355,DSSV!$A$7:$S$65536,IN_DTK!K$5,0),""),"")</f>
        <v/>
      </c>
      <c r="L355" s="126" t="str">
        <f>IF(ISNA(VLOOKUP($A355,DSSV!$A$7:$S$65536,IN_DTK!L$5,0))=FALSE,IF(L$8&lt;&gt;0,VLOOKUP($A355,DSSV!$A$7:$S$65536,IN_DTK!L$5,0),""),"")</f>
        <v/>
      </c>
      <c r="M355" s="126" t="str">
        <f>IF(ISNA(VLOOKUP($A355,DSSV!$A$7:$S$65536,IN_DTK!M$5,0))=FALSE,IF(M$8&lt;&gt;0,VLOOKUP($A355,DSSV!$A$7:$S$65536,IN_DTK!M$5,0),""),"")</f>
        <v/>
      </c>
      <c r="N355" s="126" t="str">
        <f>IF(ISNA(VLOOKUP($A355,DSSV!$A$7:$S$65536,IN_DTK!N$5,0))=FALSE,IF(N$8&lt;&gt;0,VLOOKUP($A355,DSSV!$A$7:$S$65536,IN_DTK!N$5,0),""),"")</f>
        <v/>
      </c>
      <c r="O355" s="126" t="str">
        <f>IF(ISNA(VLOOKUP($A355,DSSV!$A$7:$S$65536,IN_DTK!O$5,0))=FALSE,IF(O$8&lt;&gt;0,VLOOKUP($A355,DSSV!$A$7:$S$65536,IN_DTK!O$5,0),""),"")</f>
        <v/>
      </c>
      <c r="P355" s="126" t="str">
        <f>IF(ISNA(VLOOKUP($A355,DSSV!$A$7:$S$65536,IN_DTK!P$5,0))=FALSE,IF(P$8&lt;&gt;0,VLOOKUP($A355,DSSV!$A$7:$S$65536,IN_DTK!P$5,0),""),"")</f>
        <v/>
      </c>
      <c r="Q355" s="129">
        <f>IF(ISNA(VLOOKUP($A355,DSSV!$A$7:$S$65536,IN_DTK!Q$5,0))=FALSE,VLOOKUP($A355,DSSV!$A$7:$S$65536,IN_DTK!Q$5,0),"")</f>
        <v>0</v>
      </c>
      <c r="R355" s="130" t="str">
        <f>IF(ISNA(VLOOKUP($A355,DSSV!$A$7:$S$65536,IN_DTK!R$5,0))=FALSE,VLOOKUP($A355,DSSV!$A$7:$S$65536,IN_DTK!R$5,0),"")</f>
        <v>Không</v>
      </c>
      <c r="S355" s="131">
        <f>IF(ISNA(VLOOKUP($A355,DSSV!$A$7:$S$65536,IN_DTK!S$5,0))=FALSE,VLOOKUP($A355,DSSV!$A$7:$S$65536,IN_DTK!S$5,0),"")</f>
        <v>0</v>
      </c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</row>
    <row r="356" spans="1:55" s="125" customFormat="1" ht="20.100000000000001" customHeight="1">
      <c r="A356" s="123">
        <v>348</v>
      </c>
      <c r="B356" s="126">
        <v>348</v>
      </c>
      <c r="C356" s="126">
        <f>IF(ISNA(VLOOKUP($A356,DSSV!$A$7:$S$65536,IN_DTK!C$5,0))=FALSE,VLOOKUP($A356,DSSV!$A$7:$S$65536,IN_DTK!C$5,0),"")</f>
        <v>0</v>
      </c>
      <c r="D356" s="127">
        <f>IF(ISNA(VLOOKUP($A356,DSSV!$A$7:$S$65536,IN_DTK!D$5,0))=FALSE,VLOOKUP($A356,DSSV!$A$7:$S$65536,IN_DTK!D$5,0),"")</f>
        <v>0</v>
      </c>
      <c r="E356" s="128">
        <f>IF(ISNA(VLOOKUP($A356,DSSV!$A$7:$S$65536,IN_DTK!E$5,0))=FALSE,VLOOKUP($A356,DSSV!$A$7:$S$65536,IN_DTK!E$5,0),"")</f>
        <v>0</v>
      </c>
      <c r="F356" s="126">
        <f>IF(ISNA(VLOOKUP($A356,DSSV!$A$7:$S$65536,IN_DTK!F$5,0))=FALSE,VLOOKUP($A356,DSSV!$A$7:$S$65536,IN_DTK!F$5,0),"")</f>
        <v>0</v>
      </c>
      <c r="G356" s="126">
        <f>IF(ISNA(VLOOKUP($A356,DSSV!$A$7:$S$65536,IN_DTK!G$5,0))=FALSE,VLOOKUP($A356,DSSV!$A$7:$S$65536,IN_DTK!G$5,0),"")</f>
        <v>0</v>
      </c>
      <c r="H356" s="126" t="str">
        <f>IF(ISNA(VLOOKUP($A356,DSSV!$A$7:$S$65536,IN_DTK!H$5,0))=FALSE,IF(H$8&lt;&gt;0,VLOOKUP($A356,DSSV!$A$7:$S$65536,IN_DTK!H$5,0),""),"")</f>
        <v/>
      </c>
      <c r="I356" s="126" t="str">
        <f>IF(ISNA(VLOOKUP($A356,DSSV!$A$7:$S$65536,IN_DTK!I$5,0))=FALSE,IF(I$8&lt;&gt;0,VLOOKUP($A356,DSSV!$A$7:$S$65536,IN_DTK!I$5,0),""),"")</f>
        <v/>
      </c>
      <c r="J356" s="126" t="str">
        <f>IF(ISNA(VLOOKUP($A356,DSSV!$A$7:$S$65536,IN_DTK!J$5,0))=FALSE,IF(J$8&lt;&gt;0,VLOOKUP($A356,DSSV!$A$7:$S$65536,IN_DTK!J$5,0),""),"")</f>
        <v/>
      </c>
      <c r="K356" s="126" t="str">
        <f>IF(ISNA(VLOOKUP($A356,DSSV!$A$7:$S$65536,IN_DTK!K$5,0))=FALSE,IF(K$8&lt;&gt;0,VLOOKUP($A356,DSSV!$A$7:$S$65536,IN_DTK!K$5,0),""),"")</f>
        <v/>
      </c>
      <c r="L356" s="126" t="str">
        <f>IF(ISNA(VLOOKUP($A356,DSSV!$A$7:$S$65536,IN_DTK!L$5,0))=FALSE,IF(L$8&lt;&gt;0,VLOOKUP($A356,DSSV!$A$7:$S$65536,IN_DTK!L$5,0),""),"")</f>
        <v/>
      </c>
      <c r="M356" s="126" t="str">
        <f>IF(ISNA(VLOOKUP($A356,DSSV!$A$7:$S$65536,IN_DTK!M$5,0))=FALSE,IF(M$8&lt;&gt;0,VLOOKUP($A356,DSSV!$A$7:$S$65536,IN_DTK!M$5,0),""),"")</f>
        <v/>
      </c>
      <c r="N356" s="126" t="str">
        <f>IF(ISNA(VLOOKUP($A356,DSSV!$A$7:$S$65536,IN_DTK!N$5,0))=FALSE,IF(N$8&lt;&gt;0,VLOOKUP($A356,DSSV!$A$7:$S$65536,IN_DTK!N$5,0),""),"")</f>
        <v/>
      </c>
      <c r="O356" s="126" t="str">
        <f>IF(ISNA(VLOOKUP($A356,DSSV!$A$7:$S$65536,IN_DTK!O$5,0))=FALSE,IF(O$8&lt;&gt;0,VLOOKUP($A356,DSSV!$A$7:$S$65536,IN_DTK!O$5,0),""),"")</f>
        <v/>
      </c>
      <c r="P356" s="126" t="str">
        <f>IF(ISNA(VLOOKUP($A356,DSSV!$A$7:$S$65536,IN_DTK!P$5,0))=FALSE,IF(P$8&lt;&gt;0,VLOOKUP($A356,DSSV!$A$7:$S$65536,IN_DTK!P$5,0),""),"")</f>
        <v/>
      </c>
      <c r="Q356" s="129">
        <f>IF(ISNA(VLOOKUP($A356,DSSV!$A$7:$S$65536,IN_DTK!Q$5,0))=FALSE,VLOOKUP($A356,DSSV!$A$7:$S$65536,IN_DTK!Q$5,0),"")</f>
        <v>0</v>
      </c>
      <c r="R356" s="130" t="str">
        <f>IF(ISNA(VLOOKUP($A356,DSSV!$A$7:$S$65536,IN_DTK!R$5,0))=FALSE,VLOOKUP($A356,DSSV!$A$7:$S$65536,IN_DTK!R$5,0),"")</f>
        <v>Không</v>
      </c>
      <c r="S356" s="131">
        <f>IF(ISNA(VLOOKUP($A356,DSSV!$A$7:$S$65536,IN_DTK!S$5,0))=FALSE,VLOOKUP($A356,DSSV!$A$7:$S$65536,IN_DTK!S$5,0),"")</f>
        <v>0</v>
      </c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</row>
    <row r="357" spans="1:55" s="125" customFormat="1" ht="20.100000000000001" customHeight="1">
      <c r="A357" s="123">
        <v>349</v>
      </c>
      <c r="B357" s="126">
        <v>349</v>
      </c>
      <c r="C357" s="126">
        <f>IF(ISNA(VLOOKUP($A357,DSSV!$A$7:$S$65536,IN_DTK!C$5,0))=FALSE,VLOOKUP($A357,DSSV!$A$7:$S$65536,IN_DTK!C$5,0),"")</f>
        <v>0</v>
      </c>
      <c r="D357" s="127">
        <f>IF(ISNA(VLOOKUP($A357,DSSV!$A$7:$S$65536,IN_DTK!D$5,0))=FALSE,VLOOKUP($A357,DSSV!$A$7:$S$65536,IN_DTK!D$5,0),"")</f>
        <v>0</v>
      </c>
      <c r="E357" s="128">
        <f>IF(ISNA(VLOOKUP($A357,DSSV!$A$7:$S$65536,IN_DTK!E$5,0))=FALSE,VLOOKUP($A357,DSSV!$A$7:$S$65536,IN_DTK!E$5,0),"")</f>
        <v>0</v>
      </c>
      <c r="F357" s="126">
        <f>IF(ISNA(VLOOKUP($A357,DSSV!$A$7:$S$65536,IN_DTK!F$5,0))=FALSE,VLOOKUP($A357,DSSV!$A$7:$S$65536,IN_DTK!F$5,0),"")</f>
        <v>0</v>
      </c>
      <c r="G357" s="126">
        <f>IF(ISNA(VLOOKUP($A357,DSSV!$A$7:$S$65536,IN_DTK!G$5,0))=FALSE,VLOOKUP($A357,DSSV!$A$7:$S$65536,IN_DTK!G$5,0),"")</f>
        <v>0</v>
      </c>
      <c r="H357" s="126" t="str">
        <f>IF(ISNA(VLOOKUP($A357,DSSV!$A$7:$S$65536,IN_DTK!H$5,0))=FALSE,IF(H$8&lt;&gt;0,VLOOKUP($A357,DSSV!$A$7:$S$65536,IN_DTK!H$5,0),""),"")</f>
        <v/>
      </c>
      <c r="I357" s="126" t="str">
        <f>IF(ISNA(VLOOKUP($A357,DSSV!$A$7:$S$65536,IN_DTK!I$5,0))=FALSE,IF(I$8&lt;&gt;0,VLOOKUP($A357,DSSV!$A$7:$S$65536,IN_DTK!I$5,0),""),"")</f>
        <v/>
      </c>
      <c r="J357" s="126" t="str">
        <f>IF(ISNA(VLOOKUP($A357,DSSV!$A$7:$S$65536,IN_DTK!J$5,0))=FALSE,IF(J$8&lt;&gt;0,VLOOKUP($A357,DSSV!$A$7:$S$65536,IN_DTK!J$5,0),""),"")</f>
        <v/>
      </c>
      <c r="K357" s="126" t="str">
        <f>IF(ISNA(VLOOKUP($A357,DSSV!$A$7:$S$65536,IN_DTK!K$5,0))=FALSE,IF(K$8&lt;&gt;0,VLOOKUP($A357,DSSV!$A$7:$S$65536,IN_DTK!K$5,0),""),"")</f>
        <v/>
      </c>
      <c r="L357" s="126" t="str">
        <f>IF(ISNA(VLOOKUP($A357,DSSV!$A$7:$S$65536,IN_DTK!L$5,0))=FALSE,IF(L$8&lt;&gt;0,VLOOKUP($A357,DSSV!$A$7:$S$65536,IN_DTK!L$5,0),""),"")</f>
        <v/>
      </c>
      <c r="M357" s="126" t="str">
        <f>IF(ISNA(VLOOKUP($A357,DSSV!$A$7:$S$65536,IN_DTK!M$5,0))=FALSE,IF(M$8&lt;&gt;0,VLOOKUP($A357,DSSV!$A$7:$S$65536,IN_DTK!M$5,0),""),"")</f>
        <v/>
      </c>
      <c r="N357" s="126" t="str">
        <f>IF(ISNA(VLOOKUP($A357,DSSV!$A$7:$S$65536,IN_DTK!N$5,0))=FALSE,IF(N$8&lt;&gt;0,VLOOKUP($A357,DSSV!$A$7:$S$65536,IN_DTK!N$5,0),""),"")</f>
        <v/>
      </c>
      <c r="O357" s="126" t="str">
        <f>IF(ISNA(VLOOKUP($A357,DSSV!$A$7:$S$65536,IN_DTK!O$5,0))=FALSE,IF(O$8&lt;&gt;0,VLOOKUP($A357,DSSV!$A$7:$S$65536,IN_DTK!O$5,0),""),"")</f>
        <v/>
      </c>
      <c r="P357" s="126" t="str">
        <f>IF(ISNA(VLOOKUP($A357,DSSV!$A$7:$S$65536,IN_DTK!P$5,0))=FALSE,IF(P$8&lt;&gt;0,VLOOKUP($A357,DSSV!$A$7:$S$65536,IN_DTK!P$5,0),""),"")</f>
        <v/>
      </c>
      <c r="Q357" s="129">
        <f>IF(ISNA(VLOOKUP($A357,DSSV!$A$7:$S$65536,IN_DTK!Q$5,0))=FALSE,VLOOKUP($A357,DSSV!$A$7:$S$65536,IN_DTK!Q$5,0),"")</f>
        <v>0</v>
      </c>
      <c r="R357" s="130" t="str">
        <f>IF(ISNA(VLOOKUP($A357,DSSV!$A$7:$S$65536,IN_DTK!R$5,0))=FALSE,VLOOKUP($A357,DSSV!$A$7:$S$65536,IN_DTK!R$5,0),"")</f>
        <v>Không</v>
      </c>
      <c r="S357" s="131">
        <f>IF(ISNA(VLOOKUP($A357,DSSV!$A$7:$S$65536,IN_DTK!S$5,0))=FALSE,VLOOKUP($A357,DSSV!$A$7:$S$65536,IN_DTK!S$5,0),"")</f>
        <v>0</v>
      </c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</row>
    <row r="358" spans="1:55" s="125" customFormat="1" ht="20.100000000000001" customHeight="1">
      <c r="A358" s="123">
        <v>350</v>
      </c>
      <c r="B358" s="126">
        <v>350</v>
      </c>
      <c r="C358" s="126">
        <f>IF(ISNA(VLOOKUP($A358,DSSV!$A$7:$S$65536,IN_DTK!C$5,0))=FALSE,VLOOKUP($A358,DSSV!$A$7:$S$65536,IN_DTK!C$5,0),"")</f>
        <v>0</v>
      </c>
      <c r="D358" s="127">
        <f>IF(ISNA(VLOOKUP($A358,DSSV!$A$7:$S$65536,IN_DTK!D$5,0))=FALSE,VLOOKUP($A358,DSSV!$A$7:$S$65536,IN_DTK!D$5,0),"")</f>
        <v>0</v>
      </c>
      <c r="E358" s="128">
        <f>IF(ISNA(VLOOKUP($A358,DSSV!$A$7:$S$65536,IN_DTK!E$5,0))=FALSE,VLOOKUP($A358,DSSV!$A$7:$S$65536,IN_DTK!E$5,0),"")</f>
        <v>0</v>
      </c>
      <c r="F358" s="126">
        <f>IF(ISNA(VLOOKUP($A358,DSSV!$A$7:$S$65536,IN_DTK!F$5,0))=FALSE,VLOOKUP($A358,DSSV!$A$7:$S$65536,IN_DTK!F$5,0),"")</f>
        <v>0</v>
      </c>
      <c r="G358" s="126">
        <f>IF(ISNA(VLOOKUP($A358,DSSV!$A$7:$S$65536,IN_DTK!G$5,0))=FALSE,VLOOKUP($A358,DSSV!$A$7:$S$65536,IN_DTK!G$5,0),"")</f>
        <v>0</v>
      </c>
      <c r="H358" s="126" t="str">
        <f>IF(ISNA(VLOOKUP($A358,DSSV!$A$7:$S$65536,IN_DTK!H$5,0))=FALSE,IF(H$8&lt;&gt;0,VLOOKUP($A358,DSSV!$A$7:$S$65536,IN_DTK!H$5,0),""),"")</f>
        <v/>
      </c>
      <c r="I358" s="126" t="str">
        <f>IF(ISNA(VLOOKUP($A358,DSSV!$A$7:$S$65536,IN_DTK!I$5,0))=FALSE,IF(I$8&lt;&gt;0,VLOOKUP($A358,DSSV!$A$7:$S$65536,IN_DTK!I$5,0),""),"")</f>
        <v/>
      </c>
      <c r="J358" s="126" t="str">
        <f>IF(ISNA(VLOOKUP($A358,DSSV!$A$7:$S$65536,IN_DTK!J$5,0))=FALSE,IF(J$8&lt;&gt;0,VLOOKUP($A358,DSSV!$A$7:$S$65536,IN_DTK!J$5,0),""),"")</f>
        <v/>
      </c>
      <c r="K358" s="126" t="str">
        <f>IF(ISNA(VLOOKUP($A358,DSSV!$A$7:$S$65536,IN_DTK!K$5,0))=FALSE,IF(K$8&lt;&gt;0,VLOOKUP($A358,DSSV!$A$7:$S$65536,IN_DTK!K$5,0),""),"")</f>
        <v/>
      </c>
      <c r="L358" s="126" t="str">
        <f>IF(ISNA(VLOOKUP($A358,DSSV!$A$7:$S$65536,IN_DTK!L$5,0))=FALSE,IF(L$8&lt;&gt;0,VLOOKUP($A358,DSSV!$A$7:$S$65536,IN_DTK!L$5,0),""),"")</f>
        <v/>
      </c>
      <c r="M358" s="126" t="str">
        <f>IF(ISNA(VLOOKUP($A358,DSSV!$A$7:$S$65536,IN_DTK!M$5,0))=FALSE,IF(M$8&lt;&gt;0,VLOOKUP($A358,DSSV!$A$7:$S$65536,IN_DTK!M$5,0),""),"")</f>
        <v/>
      </c>
      <c r="N358" s="126" t="str">
        <f>IF(ISNA(VLOOKUP($A358,DSSV!$A$7:$S$65536,IN_DTK!N$5,0))=FALSE,IF(N$8&lt;&gt;0,VLOOKUP($A358,DSSV!$A$7:$S$65536,IN_DTK!N$5,0),""),"")</f>
        <v/>
      </c>
      <c r="O358" s="126" t="str">
        <f>IF(ISNA(VLOOKUP($A358,DSSV!$A$7:$S$65536,IN_DTK!O$5,0))=FALSE,IF(O$8&lt;&gt;0,VLOOKUP($A358,DSSV!$A$7:$S$65536,IN_DTK!O$5,0),""),"")</f>
        <v/>
      </c>
      <c r="P358" s="126" t="str">
        <f>IF(ISNA(VLOOKUP($A358,DSSV!$A$7:$S$65536,IN_DTK!P$5,0))=FALSE,IF(P$8&lt;&gt;0,VLOOKUP($A358,DSSV!$A$7:$S$65536,IN_DTK!P$5,0),""),"")</f>
        <v/>
      </c>
      <c r="Q358" s="129">
        <f>IF(ISNA(VLOOKUP($A358,DSSV!$A$7:$S$65536,IN_DTK!Q$5,0))=FALSE,VLOOKUP($A358,DSSV!$A$7:$S$65536,IN_DTK!Q$5,0),"")</f>
        <v>0</v>
      </c>
      <c r="R358" s="130" t="str">
        <f>IF(ISNA(VLOOKUP($A358,DSSV!$A$7:$S$65536,IN_DTK!R$5,0))=FALSE,VLOOKUP($A358,DSSV!$A$7:$S$65536,IN_DTK!R$5,0),"")</f>
        <v>Không</v>
      </c>
      <c r="S358" s="131">
        <f>IF(ISNA(VLOOKUP($A358,DSSV!$A$7:$S$65536,IN_DTK!S$5,0))=FALSE,VLOOKUP($A358,DSSV!$A$7:$S$65536,IN_DTK!S$5,0),"")</f>
        <v>0</v>
      </c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</row>
    <row r="359" spans="1:55" s="125" customFormat="1" ht="20.100000000000001" customHeight="1">
      <c r="A359" s="123">
        <v>351</v>
      </c>
      <c r="B359" s="126">
        <v>351</v>
      </c>
      <c r="C359" s="126">
        <f>IF(ISNA(VLOOKUP($A359,DSSV!$A$7:$S$65536,IN_DTK!C$5,0))=FALSE,VLOOKUP($A359,DSSV!$A$7:$S$65536,IN_DTK!C$5,0),"")</f>
        <v>0</v>
      </c>
      <c r="D359" s="127">
        <f>IF(ISNA(VLOOKUP($A359,DSSV!$A$7:$S$65536,IN_DTK!D$5,0))=FALSE,VLOOKUP($A359,DSSV!$A$7:$S$65536,IN_DTK!D$5,0),"")</f>
        <v>0</v>
      </c>
      <c r="E359" s="128">
        <f>IF(ISNA(VLOOKUP($A359,DSSV!$A$7:$S$65536,IN_DTK!E$5,0))=FALSE,VLOOKUP($A359,DSSV!$A$7:$S$65536,IN_DTK!E$5,0),"")</f>
        <v>0</v>
      </c>
      <c r="F359" s="126">
        <f>IF(ISNA(VLOOKUP($A359,DSSV!$A$7:$S$65536,IN_DTK!F$5,0))=FALSE,VLOOKUP($A359,DSSV!$A$7:$S$65536,IN_DTK!F$5,0),"")</f>
        <v>0</v>
      </c>
      <c r="G359" s="126">
        <f>IF(ISNA(VLOOKUP($A359,DSSV!$A$7:$S$65536,IN_DTK!G$5,0))=FALSE,VLOOKUP($A359,DSSV!$A$7:$S$65536,IN_DTK!G$5,0),"")</f>
        <v>0</v>
      </c>
      <c r="H359" s="126" t="str">
        <f>IF(ISNA(VLOOKUP($A359,DSSV!$A$7:$S$65536,IN_DTK!H$5,0))=FALSE,IF(H$8&lt;&gt;0,VLOOKUP($A359,DSSV!$A$7:$S$65536,IN_DTK!H$5,0),""),"")</f>
        <v/>
      </c>
      <c r="I359" s="126" t="str">
        <f>IF(ISNA(VLOOKUP($A359,DSSV!$A$7:$S$65536,IN_DTK!I$5,0))=FALSE,IF(I$8&lt;&gt;0,VLOOKUP($A359,DSSV!$A$7:$S$65536,IN_DTK!I$5,0),""),"")</f>
        <v/>
      </c>
      <c r="J359" s="126" t="str">
        <f>IF(ISNA(VLOOKUP($A359,DSSV!$A$7:$S$65536,IN_DTK!J$5,0))=FALSE,IF(J$8&lt;&gt;0,VLOOKUP($A359,DSSV!$A$7:$S$65536,IN_DTK!J$5,0),""),"")</f>
        <v/>
      </c>
      <c r="K359" s="126" t="str">
        <f>IF(ISNA(VLOOKUP($A359,DSSV!$A$7:$S$65536,IN_DTK!K$5,0))=FALSE,IF(K$8&lt;&gt;0,VLOOKUP($A359,DSSV!$A$7:$S$65536,IN_DTK!K$5,0),""),"")</f>
        <v/>
      </c>
      <c r="L359" s="126" t="str">
        <f>IF(ISNA(VLOOKUP($A359,DSSV!$A$7:$S$65536,IN_DTK!L$5,0))=FALSE,IF(L$8&lt;&gt;0,VLOOKUP($A359,DSSV!$A$7:$S$65536,IN_DTK!L$5,0),""),"")</f>
        <v/>
      </c>
      <c r="M359" s="126" t="str">
        <f>IF(ISNA(VLOOKUP($A359,DSSV!$A$7:$S$65536,IN_DTK!M$5,0))=FALSE,IF(M$8&lt;&gt;0,VLOOKUP($A359,DSSV!$A$7:$S$65536,IN_DTK!M$5,0),""),"")</f>
        <v/>
      </c>
      <c r="N359" s="126" t="str">
        <f>IF(ISNA(VLOOKUP($A359,DSSV!$A$7:$S$65536,IN_DTK!N$5,0))=FALSE,IF(N$8&lt;&gt;0,VLOOKUP($A359,DSSV!$A$7:$S$65536,IN_DTK!N$5,0),""),"")</f>
        <v/>
      </c>
      <c r="O359" s="126" t="str">
        <f>IF(ISNA(VLOOKUP($A359,DSSV!$A$7:$S$65536,IN_DTK!O$5,0))=FALSE,IF(O$8&lt;&gt;0,VLOOKUP($A359,DSSV!$A$7:$S$65536,IN_DTK!O$5,0),""),"")</f>
        <v/>
      </c>
      <c r="P359" s="126" t="str">
        <f>IF(ISNA(VLOOKUP($A359,DSSV!$A$7:$S$65536,IN_DTK!P$5,0))=FALSE,IF(P$8&lt;&gt;0,VLOOKUP($A359,DSSV!$A$7:$S$65536,IN_DTK!P$5,0),""),"")</f>
        <v/>
      </c>
      <c r="Q359" s="129">
        <f>IF(ISNA(VLOOKUP($A359,DSSV!$A$7:$S$65536,IN_DTK!Q$5,0))=FALSE,VLOOKUP($A359,DSSV!$A$7:$S$65536,IN_DTK!Q$5,0),"")</f>
        <v>0</v>
      </c>
      <c r="R359" s="130" t="str">
        <f>IF(ISNA(VLOOKUP($A359,DSSV!$A$7:$S$65536,IN_DTK!R$5,0))=FALSE,VLOOKUP($A359,DSSV!$A$7:$S$65536,IN_DTK!R$5,0),"")</f>
        <v>Không</v>
      </c>
      <c r="S359" s="131">
        <f>IF(ISNA(VLOOKUP($A359,DSSV!$A$7:$S$65536,IN_DTK!S$5,0))=FALSE,VLOOKUP($A359,DSSV!$A$7:$S$65536,IN_DTK!S$5,0),"")</f>
        <v>0</v>
      </c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</row>
    <row r="360" spans="1:55" s="125" customFormat="1" ht="20.100000000000001" customHeight="1">
      <c r="A360" s="123">
        <v>352</v>
      </c>
      <c r="B360" s="126">
        <v>352</v>
      </c>
      <c r="C360" s="126">
        <f>IF(ISNA(VLOOKUP($A360,DSSV!$A$7:$S$65536,IN_DTK!C$5,0))=FALSE,VLOOKUP($A360,DSSV!$A$7:$S$65536,IN_DTK!C$5,0),"")</f>
        <v>0</v>
      </c>
      <c r="D360" s="127">
        <f>IF(ISNA(VLOOKUP($A360,DSSV!$A$7:$S$65536,IN_DTK!D$5,0))=FALSE,VLOOKUP($A360,DSSV!$A$7:$S$65536,IN_DTK!D$5,0),"")</f>
        <v>0</v>
      </c>
      <c r="E360" s="128">
        <f>IF(ISNA(VLOOKUP($A360,DSSV!$A$7:$S$65536,IN_DTK!E$5,0))=FALSE,VLOOKUP($A360,DSSV!$A$7:$S$65536,IN_DTK!E$5,0),"")</f>
        <v>0</v>
      </c>
      <c r="F360" s="126">
        <f>IF(ISNA(VLOOKUP($A360,DSSV!$A$7:$S$65536,IN_DTK!F$5,0))=FALSE,VLOOKUP($A360,DSSV!$A$7:$S$65536,IN_DTK!F$5,0),"")</f>
        <v>0</v>
      </c>
      <c r="G360" s="126">
        <f>IF(ISNA(VLOOKUP($A360,DSSV!$A$7:$S$65536,IN_DTK!G$5,0))=FALSE,VLOOKUP($A360,DSSV!$A$7:$S$65536,IN_DTK!G$5,0),"")</f>
        <v>0</v>
      </c>
      <c r="H360" s="126" t="str">
        <f>IF(ISNA(VLOOKUP($A360,DSSV!$A$7:$S$65536,IN_DTK!H$5,0))=FALSE,IF(H$8&lt;&gt;0,VLOOKUP($A360,DSSV!$A$7:$S$65536,IN_DTK!H$5,0),""),"")</f>
        <v/>
      </c>
      <c r="I360" s="126" t="str">
        <f>IF(ISNA(VLOOKUP($A360,DSSV!$A$7:$S$65536,IN_DTK!I$5,0))=FALSE,IF(I$8&lt;&gt;0,VLOOKUP($A360,DSSV!$A$7:$S$65536,IN_DTK!I$5,0),""),"")</f>
        <v/>
      </c>
      <c r="J360" s="126" t="str">
        <f>IF(ISNA(VLOOKUP($A360,DSSV!$A$7:$S$65536,IN_DTK!J$5,0))=FALSE,IF(J$8&lt;&gt;0,VLOOKUP($A360,DSSV!$A$7:$S$65536,IN_DTK!J$5,0),""),"")</f>
        <v/>
      </c>
      <c r="K360" s="126" t="str">
        <f>IF(ISNA(VLOOKUP($A360,DSSV!$A$7:$S$65536,IN_DTK!K$5,0))=FALSE,IF(K$8&lt;&gt;0,VLOOKUP($A360,DSSV!$A$7:$S$65536,IN_DTK!K$5,0),""),"")</f>
        <v/>
      </c>
      <c r="L360" s="126" t="str">
        <f>IF(ISNA(VLOOKUP($A360,DSSV!$A$7:$S$65536,IN_DTK!L$5,0))=FALSE,IF(L$8&lt;&gt;0,VLOOKUP($A360,DSSV!$A$7:$S$65536,IN_DTK!L$5,0),""),"")</f>
        <v/>
      </c>
      <c r="M360" s="126" t="str">
        <f>IF(ISNA(VLOOKUP($A360,DSSV!$A$7:$S$65536,IN_DTK!M$5,0))=FALSE,IF(M$8&lt;&gt;0,VLOOKUP($A360,DSSV!$A$7:$S$65536,IN_DTK!M$5,0),""),"")</f>
        <v/>
      </c>
      <c r="N360" s="126" t="str">
        <f>IF(ISNA(VLOOKUP($A360,DSSV!$A$7:$S$65536,IN_DTK!N$5,0))=FALSE,IF(N$8&lt;&gt;0,VLOOKUP($A360,DSSV!$A$7:$S$65536,IN_DTK!N$5,0),""),"")</f>
        <v/>
      </c>
      <c r="O360" s="126" t="str">
        <f>IF(ISNA(VLOOKUP($A360,DSSV!$A$7:$S$65536,IN_DTK!O$5,0))=FALSE,IF(O$8&lt;&gt;0,VLOOKUP($A360,DSSV!$A$7:$S$65536,IN_DTK!O$5,0),""),"")</f>
        <v/>
      </c>
      <c r="P360" s="126" t="str">
        <f>IF(ISNA(VLOOKUP($A360,DSSV!$A$7:$S$65536,IN_DTK!P$5,0))=FALSE,IF(P$8&lt;&gt;0,VLOOKUP($A360,DSSV!$A$7:$S$65536,IN_DTK!P$5,0),""),"")</f>
        <v/>
      </c>
      <c r="Q360" s="129">
        <f>IF(ISNA(VLOOKUP($A360,DSSV!$A$7:$S$65536,IN_DTK!Q$5,0))=FALSE,VLOOKUP($A360,DSSV!$A$7:$S$65536,IN_DTK!Q$5,0),"")</f>
        <v>0</v>
      </c>
      <c r="R360" s="130" t="str">
        <f>IF(ISNA(VLOOKUP($A360,DSSV!$A$7:$S$65536,IN_DTK!R$5,0))=FALSE,VLOOKUP($A360,DSSV!$A$7:$S$65536,IN_DTK!R$5,0),"")</f>
        <v>Không</v>
      </c>
      <c r="S360" s="131">
        <f>IF(ISNA(VLOOKUP($A360,DSSV!$A$7:$S$65536,IN_DTK!S$5,0))=FALSE,VLOOKUP($A360,DSSV!$A$7:$S$65536,IN_DTK!S$5,0),"")</f>
        <v>0</v>
      </c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</row>
    <row r="361" spans="1:55" s="125" customFormat="1" ht="20.100000000000001" customHeight="1">
      <c r="A361" s="123">
        <v>353</v>
      </c>
      <c r="B361" s="126">
        <v>353</v>
      </c>
      <c r="C361" s="126">
        <f>IF(ISNA(VLOOKUP($A361,DSSV!$A$7:$S$65536,IN_DTK!C$5,0))=FALSE,VLOOKUP($A361,DSSV!$A$7:$S$65536,IN_DTK!C$5,0),"")</f>
        <v>0</v>
      </c>
      <c r="D361" s="127">
        <f>IF(ISNA(VLOOKUP($A361,DSSV!$A$7:$S$65536,IN_DTK!D$5,0))=FALSE,VLOOKUP($A361,DSSV!$A$7:$S$65536,IN_DTK!D$5,0),"")</f>
        <v>0</v>
      </c>
      <c r="E361" s="128">
        <f>IF(ISNA(VLOOKUP($A361,DSSV!$A$7:$S$65536,IN_DTK!E$5,0))=FALSE,VLOOKUP($A361,DSSV!$A$7:$S$65536,IN_DTK!E$5,0),"")</f>
        <v>0</v>
      </c>
      <c r="F361" s="126">
        <f>IF(ISNA(VLOOKUP($A361,DSSV!$A$7:$S$65536,IN_DTK!F$5,0))=FALSE,VLOOKUP($A361,DSSV!$A$7:$S$65536,IN_DTK!F$5,0),"")</f>
        <v>0</v>
      </c>
      <c r="G361" s="126">
        <f>IF(ISNA(VLOOKUP($A361,DSSV!$A$7:$S$65536,IN_DTK!G$5,0))=FALSE,VLOOKUP($A361,DSSV!$A$7:$S$65536,IN_DTK!G$5,0),"")</f>
        <v>0</v>
      </c>
      <c r="H361" s="126" t="str">
        <f>IF(ISNA(VLOOKUP($A361,DSSV!$A$7:$S$65536,IN_DTK!H$5,0))=FALSE,IF(H$8&lt;&gt;0,VLOOKUP($A361,DSSV!$A$7:$S$65536,IN_DTK!H$5,0),""),"")</f>
        <v/>
      </c>
      <c r="I361" s="126" t="str">
        <f>IF(ISNA(VLOOKUP($A361,DSSV!$A$7:$S$65536,IN_DTK!I$5,0))=FALSE,IF(I$8&lt;&gt;0,VLOOKUP($A361,DSSV!$A$7:$S$65536,IN_DTK!I$5,0),""),"")</f>
        <v/>
      </c>
      <c r="J361" s="126" t="str">
        <f>IF(ISNA(VLOOKUP($A361,DSSV!$A$7:$S$65536,IN_DTK!J$5,0))=FALSE,IF(J$8&lt;&gt;0,VLOOKUP($A361,DSSV!$A$7:$S$65536,IN_DTK!J$5,0),""),"")</f>
        <v/>
      </c>
      <c r="K361" s="126" t="str">
        <f>IF(ISNA(VLOOKUP($A361,DSSV!$A$7:$S$65536,IN_DTK!K$5,0))=FALSE,IF(K$8&lt;&gt;0,VLOOKUP($A361,DSSV!$A$7:$S$65536,IN_DTK!K$5,0),""),"")</f>
        <v/>
      </c>
      <c r="L361" s="126" t="str">
        <f>IF(ISNA(VLOOKUP($A361,DSSV!$A$7:$S$65536,IN_DTK!L$5,0))=FALSE,IF(L$8&lt;&gt;0,VLOOKUP($A361,DSSV!$A$7:$S$65536,IN_DTK!L$5,0),""),"")</f>
        <v/>
      </c>
      <c r="M361" s="126" t="str">
        <f>IF(ISNA(VLOOKUP($A361,DSSV!$A$7:$S$65536,IN_DTK!M$5,0))=FALSE,IF(M$8&lt;&gt;0,VLOOKUP($A361,DSSV!$A$7:$S$65536,IN_DTK!M$5,0),""),"")</f>
        <v/>
      </c>
      <c r="N361" s="126" t="str">
        <f>IF(ISNA(VLOOKUP($A361,DSSV!$A$7:$S$65536,IN_DTK!N$5,0))=FALSE,IF(N$8&lt;&gt;0,VLOOKUP($A361,DSSV!$A$7:$S$65536,IN_DTK!N$5,0),""),"")</f>
        <v/>
      </c>
      <c r="O361" s="126" t="str">
        <f>IF(ISNA(VLOOKUP($A361,DSSV!$A$7:$S$65536,IN_DTK!O$5,0))=FALSE,IF(O$8&lt;&gt;0,VLOOKUP($A361,DSSV!$A$7:$S$65536,IN_DTK!O$5,0),""),"")</f>
        <v/>
      </c>
      <c r="P361" s="126" t="str">
        <f>IF(ISNA(VLOOKUP($A361,DSSV!$A$7:$S$65536,IN_DTK!P$5,0))=FALSE,IF(P$8&lt;&gt;0,VLOOKUP($A361,DSSV!$A$7:$S$65536,IN_DTK!P$5,0),""),"")</f>
        <v/>
      </c>
      <c r="Q361" s="129">
        <f>IF(ISNA(VLOOKUP($A361,DSSV!$A$7:$S$65536,IN_DTK!Q$5,0))=FALSE,VLOOKUP($A361,DSSV!$A$7:$S$65536,IN_DTK!Q$5,0),"")</f>
        <v>0</v>
      </c>
      <c r="R361" s="130" t="str">
        <f>IF(ISNA(VLOOKUP($A361,DSSV!$A$7:$S$65536,IN_DTK!R$5,0))=FALSE,VLOOKUP($A361,DSSV!$A$7:$S$65536,IN_DTK!R$5,0),"")</f>
        <v>Không</v>
      </c>
      <c r="S361" s="131">
        <f>IF(ISNA(VLOOKUP($A361,DSSV!$A$7:$S$65536,IN_DTK!S$5,0))=FALSE,VLOOKUP($A361,DSSV!$A$7:$S$65536,IN_DTK!S$5,0),"")</f>
        <v>0</v>
      </c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</row>
    <row r="362" spans="1:55" s="125" customFormat="1" ht="20.100000000000001" customHeight="1">
      <c r="A362" s="123">
        <v>354</v>
      </c>
      <c r="B362" s="126">
        <v>354</v>
      </c>
      <c r="C362" s="126">
        <f>IF(ISNA(VLOOKUP($A362,DSSV!$A$7:$S$65536,IN_DTK!C$5,0))=FALSE,VLOOKUP($A362,DSSV!$A$7:$S$65536,IN_DTK!C$5,0),"")</f>
        <v>0</v>
      </c>
      <c r="D362" s="127">
        <f>IF(ISNA(VLOOKUP($A362,DSSV!$A$7:$S$65536,IN_DTK!D$5,0))=FALSE,VLOOKUP($A362,DSSV!$A$7:$S$65536,IN_DTK!D$5,0),"")</f>
        <v>0</v>
      </c>
      <c r="E362" s="128">
        <f>IF(ISNA(VLOOKUP($A362,DSSV!$A$7:$S$65536,IN_DTK!E$5,0))=FALSE,VLOOKUP($A362,DSSV!$A$7:$S$65536,IN_DTK!E$5,0),"")</f>
        <v>0</v>
      </c>
      <c r="F362" s="126">
        <f>IF(ISNA(VLOOKUP($A362,DSSV!$A$7:$S$65536,IN_DTK!F$5,0))=FALSE,VLOOKUP($A362,DSSV!$A$7:$S$65536,IN_DTK!F$5,0),"")</f>
        <v>0</v>
      </c>
      <c r="G362" s="126">
        <f>IF(ISNA(VLOOKUP($A362,DSSV!$A$7:$S$65536,IN_DTK!G$5,0))=FALSE,VLOOKUP($A362,DSSV!$A$7:$S$65536,IN_DTK!G$5,0),"")</f>
        <v>0</v>
      </c>
      <c r="H362" s="126" t="str">
        <f>IF(ISNA(VLOOKUP($A362,DSSV!$A$7:$S$65536,IN_DTK!H$5,0))=FALSE,IF(H$8&lt;&gt;0,VLOOKUP($A362,DSSV!$A$7:$S$65536,IN_DTK!H$5,0),""),"")</f>
        <v/>
      </c>
      <c r="I362" s="126" t="str">
        <f>IF(ISNA(VLOOKUP($A362,DSSV!$A$7:$S$65536,IN_DTK!I$5,0))=FALSE,IF(I$8&lt;&gt;0,VLOOKUP($A362,DSSV!$A$7:$S$65536,IN_DTK!I$5,0),""),"")</f>
        <v/>
      </c>
      <c r="J362" s="126" t="str">
        <f>IF(ISNA(VLOOKUP($A362,DSSV!$A$7:$S$65536,IN_DTK!J$5,0))=FALSE,IF(J$8&lt;&gt;0,VLOOKUP($A362,DSSV!$A$7:$S$65536,IN_DTK!J$5,0),""),"")</f>
        <v/>
      </c>
      <c r="K362" s="126" t="str">
        <f>IF(ISNA(VLOOKUP($A362,DSSV!$A$7:$S$65536,IN_DTK!K$5,0))=FALSE,IF(K$8&lt;&gt;0,VLOOKUP($A362,DSSV!$A$7:$S$65536,IN_DTK!K$5,0),""),"")</f>
        <v/>
      </c>
      <c r="L362" s="126" t="str">
        <f>IF(ISNA(VLOOKUP($A362,DSSV!$A$7:$S$65536,IN_DTK!L$5,0))=FALSE,IF(L$8&lt;&gt;0,VLOOKUP($A362,DSSV!$A$7:$S$65536,IN_DTK!L$5,0),""),"")</f>
        <v/>
      </c>
      <c r="M362" s="126" t="str">
        <f>IF(ISNA(VLOOKUP($A362,DSSV!$A$7:$S$65536,IN_DTK!M$5,0))=FALSE,IF(M$8&lt;&gt;0,VLOOKUP($A362,DSSV!$A$7:$S$65536,IN_DTK!M$5,0),""),"")</f>
        <v/>
      </c>
      <c r="N362" s="126" t="str">
        <f>IF(ISNA(VLOOKUP($A362,DSSV!$A$7:$S$65536,IN_DTK!N$5,0))=FALSE,IF(N$8&lt;&gt;0,VLOOKUP($A362,DSSV!$A$7:$S$65536,IN_DTK!N$5,0),""),"")</f>
        <v/>
      </c>
      <c r="O362" s="126" t="str">
        <f>IF(ISNA(VLOOKUP($A362,DSSV!$A$7:$S$65536,IN_DTK!O$5,0))=FALSE,IF(O$8&lt;&gt;0,VLOOKUP($A362,DSSV!$A$7:$S$65536,IN_DTK!O$5,0),""),"")</f>
        <v/>
      </c>
      <c r="P362" s="126" t="str">
        <f>IF(ISNA(VLOOKUP($A362,DSSV!$A$7:$S$65536,IN_DTK!P$5,0))=FALSE,IF(P$8&lt;&gt;0,VLOOKUP($A362,DSSV!$A$7:$S$65536,IN_DTK!P$5,0),""),"")</f>
        <v/>
      </c>
      <c r="Q362" s="129">
        <f>IF(ISNA(VLOOKUP($A362,DSSV!$A$7:$S$65536,IN_DTK!Q$5,0))=FALSE,VLOOKUP($A362,DSSV!$A$7:$S$65536,IN_DTK!Q$5,0),"")</f>
        <v>0</v>
      </c>
      <c r="R362" s="130" t="str">
        <f>IF(ISNA(VLOOKUP($A362,DSSV!$A$7:$S$65536,IN_DTK!R$5,0))=FALSE,VLOOKUP($A362,DSSV!$A$7:$S$65536,IN_DTK!R$5,0),"")</f>
        <v>Không</v>
      </c>
      <c r="S362" s="131">
        <f>IF(ISNA(VLOOKUP($A362,DSSV!$A$7:$S$65536,IN_DTK!S$5,0))=FALSE,VLOOKUP($A362,DSSV!$A$7:$S$65536,IN_DTK!S$5,0),"")</f>
        <v>0</v>
      </c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</row>
    <row r="363" spans="1:55" s="125" customFormat="1" ht="20.100000000000001" customHeight="1">
      <c r="A363" s="123">
        <v>355</v>
      </c>
      <c r="B363" s="126">
        <v>355</v>
      </c>
      <c r="C363" s="126">
        <f>IF(ISNA(VLOOKUP($A363,DSSV!$A$7:$S$65536,IN_DTK!C$5,0))=FALSE,VLOOKUP($A363,DSSV!$A$7:$S$65536,IN_DTK!C$5,0),"")</f>
        <v>0</v>
      </c>
      <c r="D363" s="127">
        <f>IF(ISNA(VLOOKUP($A363,DSSV!$A$7:$S$65536,IN_DTK!D$5,0))=FALSE,VLOOKUP($A363,DSSV!$A$7:$S$65536,IN_DTK!D$5,0),"")</f>
        <v>0</v>
      </c>
      <c r="E363" s="128">
        <f>IF(ISNA(VLOOKUP($A363,DSSV!$A$7:$S$65536,IN_DTK!E$5,0))=FALSE,VLOOKUP($A363,DSSV!$A$7:$S$65536,IN_DTK!E$5,0),"")</f>
        <v>0</v>
      </c>
      <c r="F363" s="126">
        <f>IF(ISNA(VLOOKUP($A363,DSSV!$A$7:$S$65536,IN_DTK!F$5,0))=FALSE,VLOOKUP($A363,DSSV!$A$7:$S$65536,IN_DTK!F$5,0),"")</f>
        <v>0</v>
      </c>
      <c r="G363" s="126">
        <f>IF(ISNA(VLOOKUP($A363,DSSV!$A$7:$S$65536,IN_DTK!G$5,0))=FALSE,VLOOKUP($A363,DSSV!$A$7:$S$65536,IN_DTK!G$5,0),"")</f>
        <v>0</v>
      </c>
      <c r="H363" s="126" t="str">
        <f>IF(ISNA(VLOOKUP($A363,DSSV!$A$7:$S$65536,IN_DTK!H$5,0))=FALSE,IF(H$8&lt;&gt;0,VLOOKUP($A363,DSSV!$A$7:$S$65536,IN_DTK!H$5,0),""),"")</f>
        <v/>
      </c>
      <c r="I363" s="126" t="str">
        <f>IF(ISNA(VLOOKUP($A363,DSSV!$A$7:$S$65536,IN_DTK!I$5,0))=FALSE,IF(I$8&lt;&gt;0,VLOOKUP($A363,DSSV!$A$7:$S$65536,IN_DTK!I$5,0),""),"")</f>
        <v/>
      </c>
      <c r="J363" s="126" t="str">
        <f>IF(ISNA(VLOOKUP($A363,DSSV!$A$7:$S$65536,IN_DTK!J$5,0))=FALSE,IF(J$8&lt;&gt;0,VLOOKUP($A363,DSSV!$A$7:$S$65536,IN_DTK!J$5,0),""),"")</f>
        <v/>
      </c>
      <c r="K363" s="126" t="str">
        <f>IF(ISNA(VLOOKUP($A363,DSSV!$A$7:$S$65536,IN_DTK!K$5,0))=FALSE,IF(K$8&lt;&gt;0,VLOOKUP($A363,DSSV!$A$7:$S$65536,IN_DTK!K$5,0),""),"")</f>
        <v/>
      </c>
      <c r="L363" s="126" t="str">
        <f>IF(ISNA(VLOOKUP($A363,DSSV!$A$7:$S$65536,IN_DTK!L$5,0))=FALSE,IF(L$8&lt;&gt;0,VLOOKUP($A363,DSSV!$A$7:$S$65536,IN_DTK!L$5,0),""),"")</f>
        <v/>
      </c>
      <c r="M363" s="126" t="str">
        <f>IF(ISNA(VLOOKUP($A363,DSSV!$A$7:$S$65536,IN_DTK!M$5,0))=FALSE,IF(M$8&lt;&gt;0,VLOOKUP($A363,DSSV!$A$7:$S$65536,IN_DTK!M$5,0),""),"")</f>
        <v/>
      </c>
      <c r="N363" s="126" t="str">
        <f>IF(ISNA(VLOOKUP($A363,DSSV!$A$7:$S$65536,IN_DTK!N$5,0))=FALSE,IF(N$8&lt;&gt;0,VLOOKUP($A363,DSSV!$A$7:$S$65536,IN_DTK!N$5,0),""),"")</f>
        <v/>
      </c>
      <c r="O363" s="126" t="str">
        <f>IF(ISNA(VLOOKUP($A363,DSSV!$A$7:$S$65536,IN_DTK!O$5,0))=FALSE,IF(O$8&lt;&gt;0,VLOOKUP($A363,DSSV!$A$7:$S$65536,IN_DTK!O$5,0),""),"")</f>
        <v/>
      </c>
      <c r="P363" s="126" t="str">
        <f>IF(ISNA(VLOOKUP($A363,DSSV!$A$7:$S$65536,IN_DTK!P$5,0))=FALSE,IF(P$8&lt;&gt;0,VLOOKUP($A363,DSSV!$A$7:$S$65536,IN_DTK!P$5,0),""),"")</f>
        <v/>
      </c>
      <c r="Q363" s="129">
        <f>IF(ISNA(VLOOKUP($A363,DSSV!$A$7:$S$65536,IN_DTK!Q$5,0))=FALSE,VLOOKUP($A363,DSSV!$A$7:$S$65536,IN_DTK!Q$5,0),"")</f>
        <v>0</v>
      </c>
      <c r="R363" s="130" t="str">
        <f>IF(ISNA(VLOOKUP($A363,DSSV!$A$7:$S$65536,IN_DTK!R$5,0))=FALSE,VLOOKUP($A363,DSSV!$A$7:$S$65536,IN_DTK!R$5,0),"")</f>
        <v>Không</v>
      </c>
      <c r="S363" s="131">
        <f>IF(ISNA(VLOOKUP($A363,DSSV!$A$7:$S$65536,IN_DTK!S$5,0))=FALSE,VLOOKUP($A363,DSSV!$A$7:$S$65536,IN_DTK!S$5,0),"")</f>
        <v>0</v>
      </c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</row>
    <row r="364" spans="1:55" s="125" customFormat="1" ht="20.100000000000001" customHeight="1">
      <c r="A364" s="123">
        <v>356</v>
      </c>
      <c r="B364" s="126">
        <v>356</v>
      </c>
      <c r="C364" s="126">
        <f>IF(ISNA(VLOOKUP($A364,DSSV!$A$7:$S$65536,IN_DTK!C$5,0))=FALSE,VLOOKUP($A364,DSSV!$A$7:$S$65536,IN_DTK!C$5,0),"")</f>
        <v>0</v>
      </c>
      <c r="D364" s="127">
        <f>IF(ISNA(VLOOKUP($A364,DSSV!$A$7:$S$65536,IN_DTK!D$5,0))=FALSE,VLOOKUP($A364,DSSV!$A$7:$S$65536,IN_DTK!D$5,0),"")</f>
        <v>0</v>
      </c>
      <c r="E364" s="128">
        <f>IF(ISNA(VLOOKUP($A364,DSSV!$A$7:$S$65536,IN_DTK!E$5,0))=FALSE,VLOOKUP($A364,DSSV!$A$7:$S$65536,IN_DTK!E$5,0),"")</f>
        <v>0</v>
      </c>
      <c r="F364" s="126">
        <f>IF(ISNA(VLOOKUP($A364,DSSV!$A$7:$S$65536,IN_DTK!F$5,0))=FALSE,VLOOKUP($A364,DSSV!$A$7:$S$65536,IN_DTK!F$5,0),"")</f>
        <v>0</v>
      </c>
      <c r="G364" s="126">
        <f>IF(ISNA(VLOOKUP($A364,DSSV!$A$7:$S$65536,IN_DTK!G$5,0))=FALSE,VLOOKUP($A364,DSSV!$A$7:$S$65536,IN_DTK!G$5,0),"")</f>
        <v>0</v>
      </c>
      <c r="H364" s="126" t="str">
        <f>IF(ISNA(VLOOKUP($A364,DSSV!$A$7:$S$65536,IN_DTK!H$5,0))=FALSE,IF(H$8&lt;&gt;0,VLOOKUP($A364,DSSV!$A$7:$S$65536,IN_DTK!H$5,0),""),"")</f>
        <v/>
      </c>
      <c r="I364" s="126" t="str">
        <f>IF(ISNA(VLOOKUP($A364,DSSV!$A$7:$S$65536,IN_DTK!I$5,0))=FALSE,IF(I$8&lt;&gt;0,VLOOKUP($A364,DSSV!$A$7:$S$65536,IN_DTK!I$5,0),""),"")</f>
        <v/>
      </c>
      <c r="J364" s="126" t="str">
        <f>IF(ISNA(VLOOKUP($A364,DSSV!$A$7:$S$65536,IN_DTK!J$5,0))=FALSE,IF(J$8&lt;&gt;0,VLOOKUP($A364,DSSV!$A$7:$S$65536,IN_DTK!J$5,0),""),"")</f>
        <v/>
      </c>
      <c r="K364" s="126" t="str">
        <f>IF(ISNA(VLOOKUP($A364,DSSV!$A$7:$S$65536,IN_DTK!K$5,0))=FALSE,IF(K$8&lt;&gt;0,VLOOKUP($A364,DSSV!$A$7:$S$65536,IN_DTK!K$5,0),""),"")</f>
        <v/>
      </c>
      <c r="L364" s="126" t="str">
        <f>IF(ISNA(VLOOKUP($A364,DSSV!$A$7:$S$65536,IN_DTK!L$5,0))=FALSE,IF(L$8&lt;&gt;0,VLOOKUP($A364,DSSV!$A$7:$S$65536,IN_DTK!L$5,0),""),"")</f>
        <v/>
      </c>
      <c r="M364" s="126" t="str">
        <f>IF(ISNA(VLOOKUP($A364,DSSV!$A$7:$S$65536,IN_DTK!M$5,0))=FALSE,IF(M$8&lt;&gt;0,VLOOKUP($A364,DSSV!$A$7:$S$65536,IN_DTK!M$5,0),""),"")</f>
        <v/>
      </c>
      <c r="N364" s="126" t="str">
        <f>IF(ISNA(VLOOKUP($A364,DSSV!$A$7:$S$65536,IN_DTK!N$5,0))=FALSE,IF(N$8&lt;&gt;0,VLOOKUP($A364,DSSV!$A$7:$S$65536,IN_DTK!N$5,0),""),"")</f>
        <v/>
      </c>
      <c r="O364" s="126" t="str">
        <f>IF(ISNA(VLOOKUP($A364,DSSV!$A$7:$S$65536,IN_DTK!O$5,0))=FALSE,IF(O$8&lt;&gt;0,VLOOKUP($A364,DSSV!$A$7:$S$65536,IN_DTK!O$5,0),""),"")</f>
        <v/>
      </c>
      <c r="P364" s="126" t="str">
        <f>IF(ISNA(VLOOKUP($A364,DSSV!$A$7:$S$65536,IN_DTK!P$5,0))=FALSE,IF(P$8&lt;&gt;0,VLOOKUP($A364,DSSV!$A$7:$S$65536,IN_DTK!P$5,0),""),"")</f>
        <v/>
      </c>
      <c r="Q364" s="129">
        <f>IF(ISNA(VLOOKUP($A364,DSSV!$A$7:$S$65536,IN_DTK!Q$5,0))=FALSE,VLOOKUP($A364,DSSV!$A$7:$S$65536,IN_DTK!Q$5,0),"")</f>
        <v>0</v>
      </c>
      <c r="R364" s="130" t="str">
        <f>IF(ISNA(VLOOKUP($A364,DSSV!$A$7:$S$65536,IN_DTK!R$5,0))=FALSE,VLOOKUP($A364,DSSV!$A$7:$S$65536,IN_DTK!R$5,0),"")</f>
        <v>Không</v>
      </c>
      <c r="S364" s="131">
        <f>IF(ISNA(VLOOKUP($A364,DSSV!$A$7:$S$65536,IN_DTK!S$5,0))=FALSE,VLOOKUP($A364,DSSV!$A$7:$S$65536,IN_DTK!S$5,0),"")</f>
        <v>0</v>
      </c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</row>
    <row r="365" spans="1:55" s="42" customFormat="1" ht="15.75" customHeight="1">
      <c r="A365" s="41"/>
      <c r="B365" s="41"/>
      <c r="C365" s="274" t="s">
        <v>47</v>
      </c>
      <c r="D365" s="274"/>
      <c r="E365" s="274"/>
      <c r="F365" s="274"/>
      <c r="G365" s="274"/>
      <c r="H365" s="274"/>
      <c r="I365" s="274"/>
      <c r="J365" s="274"/>
      <c r="K365" s="274"/>
      <c r="L365" s="275"/>
      <c r="M365" s="41"/>
      <c r="N365" s="41"/>
      <c r="O365" s="41"/>
      <c r="P365" s="41"/>
      <c r="Q365" s="41"/>
      <c r="R365" s="68"/>
      <c r="S365" s="75"/>
    </row>
    <row r="366" spans="1:55" s="42" customFormat="1" ht="24">
      <c r="A366" s="41"/>
      <c r="B366" s="41"/>
      <c r="C366" s="47" t="s">
        <v>0</v>
      </c>
      <c r="D366" s="268" t="s">
        <v>48</v>
      </c>
      <c r="E366" s="269"/>
      <c r="F366" s="270"/>
      <c r="G366" s="39" t="s">
        <v>49</v>
      </c>
      <c r="H366" s="272" t="s">
        <v>50</v>
      </c>
      <c r="I366" s="273"/>
      <c r="J366" s="271" t="s">
        <v>17</v>
      </c>
      <c r="K366" s="271"/>
      <c r="L366" s="40"/>
      <c r="M366" s="41"/>
      <c r="N366" s="41"/>
      <c r="O366" s="41"/>
      <c r="P366" s="41"/>
      <c r="Q366" s="41"/>
      <c r="R366" s="68"/>
      <c r="S366" s="75"/>
    </row>
    <row r="367" spans="1:55" s="42" customFormat="1" ht="12.75" customHeight="1">
      <c r="A367" s="41"/>
      <c r="B367" s="41"/>
      <c r="C367" s="49">
        <v>1</v>
      </c>
      <c r="D367" s="293" t="s">
        <v>51</v>
      </c>
      <c r="E367" s="294"/>
      <c r="F367" s="50"/>
      <c r="G367" s="49">
        <f>COUNTIF($Q$9:$Q$406,"&gt;=4")</f>
        <v>0</v>
      </c>
      <c r="H367" s="256">
        <f>G367/$G$369</f>
        <v>0</v>
      </c>
      <c r="I367" s="257"/>
      <c r="J367" s="295"/>
      <c r="K367" s="295"/>
      <c r="L367" s="46"/>
      <c r="M367" s="41"/>
      <c r="N367" s="41"/>
      <c r="O367" s="41"/>
      <c r="P367" s="41"/>
      <c r="Q367" s="41"/>
      <c r="R367" s="68"/>
      <c r="S367" s="75"/>
    </row>
    <row r="368" spans="1:55" s="42" customFormat="1" ht="12.75" customHeight="1">
      <c r="A368" s="41"/>
      <c r="B368" s="41"/>
      <c r="C368" s="49">
        <v>2</v>
      </c>
      <c r="D368" s="293" t="s">
        <v>52</v>
      </c>
      <c r="E368" s="294"/>
      <c r="F368" s="50"/>
      <c r="G368" s="49">
        <f>COUNTIF($Q$9:$Q$406,"&lt;4")</f>
        <v>356</v>
      </c>
      <c r="H368" s="256">
        <f>G368/$G$369</f>
        <v>1</v>
      </c>
      <c r="I368" s="257"/>
      <c r="J368" s="295"/>
      <c r="K368" s="295"/>
      <c r="L368" s="46"/>
      <c r="M368" s="41"/>
      <c r="N368" s="41"/>
      <c r="O368" s="41"/>
      <c r="P368" s="41"/>
      <c r="Q368" s="41"/>
      <c r="R368" s="68"/>
      <c r="S368" s="75"/>
    </row>
    <row r="369" spans="1:19" s="42" customFormat="1" ht="12.75" customHeight="1">
      <c r="A369" s="41"/>
      <c r="B369" s="41"/>
      <c r="C369" s="278" t="s">
        <v>53</v>
      </c>
      <c r="D369" s="279"/>
      <c r="E369" s="279"/>
      <c r="F369" s="280"/>
      <c r="G369" s="48">
        <f>SUM(G367:G368)</f>
        <v>356</v>
      </c>
      <c r="H369" s="291">
        <f>SUM(H367:I368)</f>
        <v>1</v>
      </c>
      <c r="I369" s="292"/>
      <c r="J369" s="295"/>
      <c r="K369" s="295"/>
      <c r="L369" s="46"/>
      <c r="M369" s="41"/>
      <c r="N369" s="41"/>
      <c r="O369" s="41"/>
      <c r="P369" s="41"/>
      <c r="Q369" s="41"/>
      <c r="R369" s="68"/>
      <c r="S369" s="75"/>
    </row>
    <row r="370" spans="1:19" s="42" customFormat="1">
      <c r="A370" s="41"/>
      <c r="B370" s="41"/>
      <c r="C370" s="41"/>
      <c r="D370" s="46"/>
      <c r="E370" s="44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68"/>
      <c r="S370" s="75"/>
    </row>
    <row r="371" spans="1:19" s="42" customFormat="1">
      <c r="A371" s="41"/>
      <c r="B371" s="41"/>
      <c r="C371" s="43"/>
      <c r="D371" s="46"/>
      <c r="E371" s="44"/>
      <c r="F371" s="45"/>
      <c r="G371" s="36"/>
      <c r="H371" s="36"/>
      <c r="I371" s="36"/>
      <c r="J371" s="36"/>
      <c r="K371" s="36"/>
      <c r="L371" s="36"/>
      <c r="M371" s="36"/>
      <c r="N371" s="36"/>
      <c r="O371" s="43"/>
      <c r="P371" s="43"/>
      <c r="Q371" s="43"/>
      <c r="R371" s="132" t="str">
        <f ca="1">"Đà Nẵng, " &amp; TEXT(TODAY(),"dd/mm/yyyy")</f>
        <v>Đà Nẵng, 26/03/2024</v>
      </c>
      <c r="S371" s="73"/>
    </row>
    <row r="372" spans="1:19" s="42" customFormat="1">
      <c r="A372" s="41"/>
      <c r="B372" s="41"/>
      <c r="C372" s="43" t="s">
        <v>13</v>
      </c>
      <c r="D372" s="46"/>
      <c r="E372" s="254"/>
      <c r="F372" s="254"/>
      <c r="G372" s="254"/>
      <c r="H372" s="36"/>
      <c r="K372" s="41"/>
      <c r="L372" s="43"/>
      <c r="M372" s="36"/>
      <c r="N372" s="36"/>
      <c r="O372" s="43"/>
      <c r="P372" s="43"/>
      <c r="R372" s="43" t="s">
        <v>165</v>
      </c>
      <c r="S372" s="73"/>
    </row>
    <row r="373" spans="1:19" s="42" customFormat="1" ht="12" customHeight="1">
      <c r="A373" s="41"/>
      <c r="B373" s="41"/>
      <c r="C373" s="43"/>
      <c r="D373" s="46"/>
      <c r="E373" s="44"/>
      <c r="F373" s="45"/>
      <c r="G373" s="36"/>
      <c r="H373" s="36"/>
      <c r="I373" s="55"/>
      <c r="K373" s="71"/>
      <c r="L373" s="36"/>
      <c r="M373" s="36"/>
      <c r="N373" s="36"/>
      <c r="O373" s="43"/>
      <c r="Q373" s="56"/>
      <c r="R373" s="56"/>
      <c r="S373" s="73"/>
    </row>
    <row r="374" spans="1:19" s="42" customFormat="1">
      <c r="A374" s="41"/>
      <c r="B374" s="41"/>
      <c r="C374" s="43"/>
      <c r="D374" s="46"/>
      <c r="E374" s="44"/>
      <c r="F374" s="45"/>
      <c r="G374" s="36"/>
      <c r="H374" s="36"/>
      <c r="I374" s="36"/>
      <c r="J374" s="36"/>
      <c r="K374" s="36"/>
      <c r="L374" s="36"/>
      <c r="M374" s="36"/>
      <c r="N374" s="36"/>
      <c r="O374" s="43"/>
      <c r="P374" s="43"/>
      <c r="Q374" s="43"/>
      <c r="R374" s="46"/>
      <c r="S374" s="73"/>
    </row>
    <row r="375" spans="1:19" s="42" customFormat="1">
      <c r="A375" s="41"/>
      <c r="B375" s="41"/>
      <c r="C375" s="43"/>
      <c r="D375" s="46"/>
      <c r="E375" s="44"/>
      <c r="F375" s="45"/>
      <c r="G375" s="36"/>
      <c r="H375" s="36"/>
      <c r="I375" s="36"/>
      <c r="J375" s="36"/>
      <c r="K375" s="36"/>
      <c r="L375" s="36"/>
      <c r="M375" s="36"/>
      <c r="N375" s="36"/>
      <c r="O375" s="43"/>
      <c r="P375" s="43"/>
      <c r="Q375" s="43"/>
      <c r="R375" s="69"/>
      <c r="S375" s="73"/>
    </row>
    <row r="376" spans="1:19" s="42" customFormat="1">
      <c r="A376" s="41"/>
      <c r="B376" s="41"/>
      <c r="C376" s="43"/>
      <c r="D376" s="46"/>
      <c r="E376" s="44"/>
      <c r="F376" s="45"/>
      <c r="G376" s="36"/>
      <c r="H376" s="36"/>
      <c r="I376" s="36"/>
      <c r="J376" s="36"/>
      <c r="K376" s="36"/>
      <c r="L376" s="36"/>
      <c r="M376" s="36"/>
      <c r="N376" s="36"/>
      <c r="O376" s="43"/>
      <c r="P376" s="43"/>
      <c r="Q376" s="43"/>
      <c r="R376" s="69"/>
      <c r="S376" s="73"/>
    </row>
    <row r="377" spans="1:19" s="42" customFormat="1">
      <c r="A377" s="41"/>
      <c r="B377" s="41"/>
      <c r="C377" s="43" t="s">
        <v>152</v>
      </c>
      <c r="D377" s="46"/>
      <c r="E377" s="44"/>
      <c r="F377" s="45"/>
      <c r="G377" s="36"/>
      <c r="H377" s="36"/>
      <c r="I377" s="36"/>
      <c r="J377" s="36"/>
      <c r="K377" s="36"/>
      <c r="L377" s="36"/>
      <c r="M377" s="36"/>
      <c r="N377" s="36"/>
      <c r="O377" s="43"/>
      <c r="P377" s="43"/>
      <c r="Q377" s="43"/>
      <c r="R377" s="43" t="s">
        <v>164</v>
      </c>
      <c r="S377" s="73"/>
    </row>
    <row r="378" spans="1:19" s="42" customFormat="1">
      <c r="A378" s="41"/>
      <c r="B378" s="41"/>
      <c r="C378" s="43"/>
      <c r="D378" s="46"/>
      <c r="E378" s="44"/>
      <c r="F378" s="45"/>
      <c r="G378" s="36"/>
      <c r="H378" s="36"/>
      <c r="I378" s="36"/>
      <c r="J378" s="36"/>
      <c r="K378" s="36"/>
      <c r="L378" s="36"/>
      <c r="M378" s="36"/>
      <c r="N378" s="36"/>
      <c r="O378" s="43"/>
      <c r="P378" s="43"/>
      <c r="Q378" s="43"/>
      <c r="R378" s="69"/>
      <c r="S378" s="73"/>
    </row>
    <row r="379" spans="1:19" s="42" customFormat="1">
      <c r="A379" s="41"/>
      <c r="B379" s="41"/>
      <c r="C379" s="43"/>
      <c r="D379" s="46"/>
      <c r="E379" s="44"/>
      <c r="F379" s="45"/>
      <c r="G379" s="36"/>
      <c r="H379" s="36"/>
      <c r="I379" s="36"/>
      <c r="J379" s="36"/>
      <c r="K379" s="36"/>
      <c r="L379" s="36"/>
      <c r="M379" s="36"/>
      <c r="N379" s="36"/>
      <c r="O379" s="43"/>
      <c r="P379" s="43"/>
      <c r="Q379" s="43"/>
      <c r="R379" s="69"/>
      <c r="S379" s="73"/>
    </row>
    <row r="380" spans="1:19" s="42" customFormat="1">
      <c r="A380" s="41"/>
      <c r="B380" s="41"/>
      <c r="C380" s="43"/>
      <c r="D380" s="46"/>
      <c r="E380" s="44"/>
      <c r="F380" s="45"/>
      <c r="G380" s="36"/>
      <c r="H380" s="36"/>
      <c r="I380" s="36"/>
      <c r="J380" s="36"/>
      <c r="K380" s="36"/>
      <c r="L380" s="36"/>
      <c r="M380" s="36"/>
      <c r="N380" s="36"/>
      <c r="O380" s="43"/>
      <c r="P380" s="43"/>
      <c r="Q380" s="43"/>
      <c r="R380" s="69"/>
      <c r="S380" s="73"/>
    </row>
    <row r="381" spans="1:19" s="42" customFormat="1">
      <c r="A381" s="41"/>
      <c r="B381" s="41"/>
      <c r="C381" s="43"/>
      <c r="D381" s="46"/>
      <c r="E381" s="44"/>
      <c r="F381" s="45"/>
      <c r="G381" s="36"/>
      <c r="H381" s="36"/>
      <c r="I381" s="36"/>
      <c r="J381" s="36"/>
      <c r="K381" s="36"/>
      <c r="L381" s="36"/>
      <c r="M381" s="36"/>
      <c r="N381" s="36"/>
      <c r="O381" s="43"/>
      <c r="P381" s="43"/>
      <c r="Q381" s="43"/>
      <c r="R381" s="69"/>
      <c r="S381" s="73"/>
    </row>
  </sheetData>
  <mergeCells count="28">
    <mergeCell ref="J368:K368"/>
    <mergeCell ref="J369:K369"/>
    <mergeCell ref="B1:D1"/>
    <mergeCell ref="B2:D2"/>
    <mergeCell ref="H6:P6"/>
    <mergeCell ref="B6:B8"/>
    <mergeCell ref="C6:C8"/>
    <mergeCell ref="D6:D8"/>
    <mergeCell ref="E6:E8"/>
    <mergeCell ref="F6:F8"/>
    <mergeCell ref="E1:S1"/>
    <mergeCell ref="E2:S2"/>
    <mergeCell ref="E372:G372"/>
    <mergeCell ref="A7:A8"/>
    <mergeCell ref="H368:I368"/>
    <mergeCell ref="Q6:R7"/>
    <mergeCell ref="S6:S8"/>
    <mergeCell ref="G6:G8"/>
    <mergeCell ref="D366:F366"/>
    <mergeCell ref="J366:K366"/>
    <mergeCell ref="H366:I366"/>
    <mergeCell ref="C365:L365"/>
    <mergeCell ref="C369:F369"/>
    <mergeCell ref="H369:I369"/>
    <mergeCell ref="D367:E367"/>
    <mergeCell ref="H367:I367"/>
    <mergeCell ref="D368:E368"/>
    <mergeCell ref="J367:K367"/>
  </mergeCells>
  <phoneticPr fontId="21" type="noConversion"/>
  <conditionalFormatting sqref="C370:G370 R9:S370 C9:G364">
    <cfRule type="cellIs" dxfId="17" priority="5" stopIfTrue="1" operator="equal">
      <formula>0</formula>
    </cfRule>
  </conditionalFormatting>
  <conditionalFormatting sqref="S9:S364">
    <cfRule type="cellIs" dxfId="16" priority="4" stopIfTrue="1" operator="equal">
      <formula>0</formula>
    </cfRule>
  </conditionalFormatting>
  <conditionalFormatting sqref="Q9:Q364">
    <cfRule type="cellIs" dxfId="15" priority="1" stopIfTrue="1" operator="lessThan">
      <formula>4</formula>
    </cfRule>
  </conditionalFormatting>
  <printOptions horizontalCentered="1"/>
  <pageMargins left="0" right="0" top="0.32" bottom="0.41" header="0.17" footer="0.18"/>
  <pageSetup paperSize="9" orientation="portrait" r:id="rId1"/>
  <headerFooter alignWithMargins="0">
    <oddHeader xml:space="preserve">&amp;R&amp;8   &amp;P/&amp;N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65536"/>
  <sheetViews>
    <sheetView tabSelected="1" topLeftCell="B2" zoomScaleNormal="100" workbookViewId="0">
      <selection activeCell="E2" sqref="E2:O2"/>
    </sheetView>
  </sheetViews>
  <sheetFormatPr defaultRowHeight="12.75" zeroHeight="1"/>
  <cols>
    <col min="1" max="1" width="9.5703125" style="9" hidden="1" customWidth="1"/>
    <col min="2" max="2" width="4.28515625" style="9" customWidth="1"/>
    <col min="3" max="3" width="12" style="8" bestFit="1" customWidth="1"/>
    <col min="4" max="4" width="14.42578125" style="20" customWidth="1"/>
    <col min="5" max="5" width="5.85546875" style="21" customWidth="1"/>
    <col min="6" max="6" width="9.28515625" style="13" customWidth="1"/>
    <col min="7" max="7" width="11.140625" style="13" customWidth="1"/>
    <col min="8" max="8" width="3.7109375" style="13" customWidth="1"/>
    <col min="9" max="9" width="5.85546875" style="13" customWidth="1"/>
    <col min="10" max="10" width="6.85546875" style="13" customWidth="1"/>
    <col min="11" max="11" width="4.140625" style="13" customWidth="1"/>
    <col min="12" max="12" width="4.42578125" style="13" customWidth="1"/>
    <col min="13" max="13" width="4.7109375" style="13" customWidth="1"/>
    <col min="14" max="14" width="9.28515625" style="13" customWidth="1"/>
    <col min="15" max="15" width="7.28515625" style="8" customWidth="1"/>
    <col min="16" max="16384" width="9.140625" style="9"/>
  </cols>
  <sheetData>
    <row r="1" spans="1:15" s="28" customFormat="1" ht="15">
      <c r="B1" s="250" t="s">
        <v>137</v>
      </c>
      <c r="C1" s="250"/>
      <c r="D1" s="250"/>
      <c r="E1" s="290" t="s">
        <v>748</v>
      </c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15" s="28" customFormat="1" ht="15">
      <c r="B2" s="250" t="s">
        <v>580</v>
      </c>
      <c r="C2" s="250"/>
      <c r="D2" s="250"/>
      <c r="E2" s="250" t="s">
        <v>749</v>
      </c>
      <c r="F2" s="250"/>
      <c r="G2" s="250"/>
      <c r="H2" s="250"/>
      <c r="I2" s="250"/>
      <c r="J2" s="250"/>
      <c r="K2" s="250"/>
      <c r="L2" s="250"/>
      <c r="M2" s="250"/>
      <c r="N2" s="250"/>
      <c r="O2" s="250"/>
    </row>
    <row r="3" spans="1:15" s="24" customFormat="1" ht="16.5" customHeight="1">
      <c r="B3" s="8"/>
      <c r="C3" s="8"/>
      <c r="D3" s="19"/>
      <c r="E3" s="19"/>
      <c r="F3" s="8"/>
      <c r="G3" s="250" t="s">
        <v>750</v>
      </c>
      <c r="H3" s="250"/>
      <c r="I3" s="250"/>
      <c r="J3" s="250"/>
      <c r="K3" s="8"/>
      <c r="L3" s="8"/>
      <c r="M3" s="8"/>
      <c r="N3" s="11" t="s">
        <v>751</v>
      </c>
    </row>
    <row r="4" spans="1:15" s="24" customFormat="1" ht="18.75" customHeight="1">
      <c r="J4" s="64"/>
      <c r="K4" s="64"/>
      <c r="L4" s="64"/>
      <c r="M4" s="8"/>
      <c r="N4" s="11" t="s">
        <v>752</v>
      </c>
    </row>
    <row r="5" spans="1:15" s="174" customFormat="1" ht="18.75" customHeight="1">
      <c r="B5" s="175" t="s">
        <v>753</v>
      </c>
      <c r="C5" s="176"/>
      <c r="D5" s="177"/>
      <c r="E5" s="175"/>
      <c r="F5" s="175"/>
      <c r="G5" s="180">
        <v>610</v>
      </c>
      <c r="H5" s="175" t="s">
        <v>754</v>
      </c>
      <c r="I5" s="175"/>
      <c r="J5" s="175"/>
      <c r="K5" s="175"/>
      <c r="L5" s="175"/>
      <c r="M5" s="178"/>
      <c r="N5" s="176"/>
    </row>
    <row r="6" spans="1:15" hidden="1">
      <c r="B6" s="12">
        <v>1</v>
      </c>
      <c r="C6" s="11">
        <v>2</v>
      </c>
      <c r="D6" s="26">
        <v>3</v>
      </c>
      <c r="E6" s="27">
        <v>4</v>
      </c>
      <c r="F6" s="11">
        <v>6</v>
      </c>
      <c r="G6" s="11">
        <v>7</v>
      </c>
      <c r="H6" s="12">
        <v>7</v>
      </c>
      <c r="I6" s="12"/>
      <c r="J6" s="11">
        <v>8</v>
      </c>
      <c r="K6" s="11"/>
      <c r="L6" s="11"/>
      <c r="M6" s="12">
        <v>9</v>
      </c>
      <c r="N6" s="11">
        <v>10</v>
      </c>
      <c r="O6" s="8">
        <v>19</v>
      </c>
    </row>
    <row r="7" spans="1:15" s="16" customFormat="1" ht="15" customHeight="1">
      <c r="A7" s="252" t="s">
        <v>0</v>
      </c>
      <c r="B7" s="299" t="s">
        <v>0</v>
      </c>
      <c r="C7" s="296" t="s">
        <v>54</v>
      </c>
      <c r="D7" s="301" t="s">
        <v>14</v>
      </c>
      <c r="E7" s="300" t="s">
        <v>15</v>
      </c>
      <c r="F7" s="296" t="s">
        <v>156</v>
      </c>
      <c r="G7" s="296" t="s">
        <v>157</v>
      </c>
      <c r="H7" s="320" t="s">
        <v>195</v>
      </c>
      <c r="I7" s="321" t="s">
        <v>196</v>
      </c>
      <c r="J7" s="296" t="s">
        <v>23</v>
      </c>
      <c r="K7" s="297" t="s">
        <v>37</v>
      </c>
      <c r="L7" s="302"/>
      <c r="M7" s="302"/>
      <c r="N7" s="298"/>
      <c r="O7" s="296" t="s">
        <v>17</v>
      </c>
    </row>
    <row r="8" spans="1:15" s="16" customFormat="1">
      <c r="A8" s="252"/>
      <c r="B8" s="299"/>
      <c r="C8" s="296"/>
      <c r="D8" s="301"/>
      <c r="E8" s="300"/>
      <c r="F8" s="299"/>
      <c r="G8" s="299"/>
      <c r="H8" s="322"/>
      <c r="I8" s="323"/>
      <c r="J8" s="299"/>
      <c r="K8" s="236" t="s">
        <v>598</v>
      </c>
      <c r="L8" s="236" t="s">
        <v>599</v>
      </c>
      <c r="M8" s="122" t="s">
        <v>16</v>
      </c>
      <c r="N8" s="122" t="s">
        <v>22</v>
      </c>
      <c r="O8" s="296"/>
    </row>
    <row r="9" spans="1:15" s="20" customFormat="1" ht="18.75" customHeight="1">
      <c r="A9" s="19">
        <v>1</v>
      </c>
      <c r="B9" s="57">
        <v>1</v>
      </c>
      <c r="C9" s="58">
        <v>28206806648</v>
      </c>
      <c r="D9" s="59" t="s">
        <v>714</v>
      </c>
      <c r="E9" s="60" t="s">
        <v>658</v>
      </c>
      <c r="F9" s="61" t="s">
        <v>715</v>
      </c>
      <c r="G9" s="61" t="s">
        <v>716</v>
      </c>
      <c r="H9" s="61"/>
      <c r="I9" s="61"/>
      <c r="J9" s="61"/>
      <c r="K9" s="61"/>
      <c r="L9" s="61"/>
      <c r="M9" s="61"/>
      <c r="N9" s="61"/>
      <c r="O9" s="72">
        <v>0</v>
      </c>
    </row>
    <row r="10" spans="1:15" s="20" customFormat="1" ht="18.75" customHeight="1">
      <c r="A10" s="19">
        <v>2</v>
      </c>
      <c r="B10" s="58">
        <v>2</v>
      </c>
      <c r="C10" s="58">
        <v>28206601574</v>
      </c>
      <c r="D10" s="59" t="s">
        <v>717</v>
      </c>
      <c r="E10" s="60" t="s">
        <v>718</v>
      </c>
      <c r="F10" s="61" t="s">
        <v>715</v>
      </c>
      <c r="G10" s="61" t="s">
        <v>719</v>
      </c>
      <c r="H10" s="61"/>
      <c r="I10" s="61"/>
      <c r="J10" s="61"/>
      <c r="K10" s="61"/>
      <c r="L10" s="61"/>
      <c r="M10" s="61"/>
      <c r="N10" s="61"/>
      <c r="O10" s="72">
        <v>0</v>
      </c>
    </row>
    <row r="11" spans="1:15" s="20" customFormat="1" ht="18.75" customHeight="1">
      <c r="A11" s="19">
        <v>3</v>
      </c>
      <c r="B11" s="58">
        <v>3</v>
      </c>
      <c r="C11" s="58">
        <v>28206801932</v>
      </c>
      <c r="D11" s="59" t="s">
        <v>720</v>
      </c>
      <c r="E11" s="60" t="s">
        <v>718</v>
      </c>
      <c r="F11" s="61" t="s">
        <v>715</v>
      </c>
      <c r="G11" s="61" t="s">
        <v>719</v>
      </c>
      <c r="H11" s="61"/>
      <c r="I11" s="61"/>
      <c r="J11" s="61"/>
      <c r="K11" s="61"/>
      <c r="L11" s="61"/>
      <c r="M11" s="61"/>
      <c r="N11" s="61"/>
      <c r="O11" s="72">
        <v>0</v>
      </c>
    </row>
    <row r="12" spans="1:15" s="20" customFormat="1" ht="18.75" customHeight="1">
      <c r="A12" s="19">
        <v>4</v>
      </c>
      <c r="B12" s="58">
        <v>4</v>
      </c>
      <c r="C12" s="58">
        <v>28216848938</v>
      </c>
      <c r="D12" s="59" t="s">
        <v>721</v>
      </c>
      <c r="E12" s="60" t="s">
        <v>722</v>
      </c>
      <c r="F12" s="61" t="s">
        <v>715</v>
      </c>
      <c r="G12" s="61">
        <v>0</v>
      </c>
      <c r="H12" s="61"/>
      <c r="I12" s="61"/>
      <c r="J12" s="61"/>
      <c r="K12" s="61"/>
      <c r="L12" s="61"/>
      <c r="M12" s="61"/>
      <c r="N12" s="61"/>
      <c r="O12" s="72" t="s">
        <v>46</v>
      </c>
    </row>
    <row r="13" spans="1:15" s="20" customFormat="1" ht="18.75" customHeight="1">
      <c r="A13" s="19">
        <v>5</v>
      </c>
      <c r="B13" s="58">
        <v>5</v>
      </c>
      <c r="C13" s="58">
        <v>28206224280</v>
      </c>
      <c r="D13" s="59" t="s">
        <v>723</v>
      </c>
      <c r="E13" s="60" t="s">
        <v>724</v>
      </c>
      <c r="F13" s="61" t="s">
        <v>715</v>
      </c>
      <c r="G13" s="61" t="s">
        <v>719</v>
      </c>
      <c r="H13" s="61"/>
      <c r="I13" s="61"/>
      <c r="J13" s="61"/>
      <c r="K13" s="61"/>
      <c r="L13" s="61"/>
      <c r="M13" s="61"/>
      <c r="N13" s="61"/>
      <c r="O13" s="72">
        <v>0</v>
      </c>
    </row>
    <row r="14" spans="1:15" s="20" customFormat="1" ht="18.75" customHeight="1">
      <c r="A14" s="19">
        <v>6</v>
      </c>
      <c r="B14" s="58">
        <v>6</v>
      </c>
      <c r="C14" s="58">
        <v>28216801791</v>
      </c>
      <c r="D14" s="59" t="s">
        <v>725</v>
      </c>
      <c r="E14" s="60" t="s">
        <v>664</v>
      </c>
      <c r="F14" s="61" t="s">
        <v>715</v>
      </c>
      <c r="G14" s="61" t="s">
        <v>719</v>
      </c>
      <c r="H14" s="61"/>
      <c r="I14" s="61"/>
      <c r="J14" s="61"/>
      <c r="K14" s="61"/>
      <c r="L14" s="61"/>
      <c r="M14" s="61"/>
      <c r="N14" s="61"/>
      <c r="O14" s="72" t="s">
        <v>46</v>
      </c>
    </row>
    <row r="15" spans="1:15" s="20" customFormat="1" ht="18.75" customHeight="1">
      <c r="A15" s="19">
        <v>7</v>
      </c>
      <c r="B15" s="58">
        <v>7</v>
      </c>
      <c r="C15" s="58">
        <v>28206849432</v>
      </c>
      <c r="D15" s="59" t="s">
        <v>666</v>
      </c>
      <c r="E15" s="60" t="s">
        <v>726</v>
      </c>
      <c r="F15" s="61" t="s">
        <v>715</v>
      </c>
      <c r="G15" s="61" t="s">
        <v>716</v>
      </c>
      <c r="H15" s="61"/>
      <c r="I15" s="61"/>
      <c r="J15" s="61"/>
      <c r="K15" s="61"/>
      <c r="L15" s="61"/>
      <c r="M15" s="61"/>
      <c r="N15" s="61"/>
      <c r="O15" s="72">
        <v>0</v>
      </c>
    </row>
    <row r="16" spans="1:15" s="20" customFormat="1" ht="18.75" customHeight="1">
      <c r="A16" s="19">
        <v>8</v>
      </c>
      <c r="B16" s="58">
        <v>8</v>
      </c>
      <c r="C16" s="58">
        <v>28206804065</v>
      </c>
      <c r="D16" s="59" t="s">
        <v>727</v>
      </c>
      <c r="E16" s="60" t="s">
        <v>728</v>
      </c>
      <c r="F16" s="61" t="s">
        <v>715</v>
      </c>
      <c r="G16" s="61" t="s">
        <v>716</v>
      </c>
      <c r="H16" s="61"/>
      <c r="I16" s="61"/>
      <c r="J16" s="61"/>
      <c r="K16" s="61"/>
      <c r="L16" s="61"/>
      <c r="M16" s="61"/>
      <c r="N16" s="61"/>
      <c r="O16" s="72">
        <v>0</v>
      </c>
    </row>
    <row r="17" spans="1:15" s="20" customFormat="1" ht="18.75" customHeight="1">
      <c r="A17" s="19">
        <v>9</v>
      </c>
      <c r="B17" s="58">
        <v>9</v>
      </c>
      <c r="C17" s="58">
        <v>28206851453</v>
      </c>
      <c r="D17" s="59" t="s">
        <v>729</v>
      </c>
      <c r="E17" s="60" t="s">
        <v>659</v>
      </c>
      <c r="F17" s="61" t="s">
        <v>715</v>
      </c>
      <c r="G17" s="61" t="s">
        <v>716</v>
      </c>
      <c r="H17" s="61"/>
      <c r="I17" s="61"/>
      <c r="J17" s="61"/>
      <c r="K17" s="61"/>
      <c r="L17" s="61"/>
      <c r="M17" s="61"/>
      <c r="N17" s="61"/>
      <c r="O17" s="72">
        <v>0</v>
      </c>
    </row>
    <row r="18" spans="1:15" s="20" customFormat="1" ht="18.75" customHeight="1">
      <c r="A18" s="19">
        <v>10</v>
      </c>
      <c r="B18" s="58">
        <v>10</v>
      </c>
      <c r="C18" s="58">
        <v>28206848073</v>
      </c>
      <c r="D18" s="59" t="s">
        <v>730</v>
      </c>
      <c r="E18" s="60" t="s">
        <v>606</v>
      </c>
      <c r="F18" s="61" t="s">
        <v>715</v>
      </c>
      <c r="G18" s="61" t="s">
        <v>716</v>
      </c>
      <c r="H18" s="61"/>
      <c r="I18" s="61"/>
      <c r="J18" s="61"/>
      <c r="K18" s="61"/>
      <c r="L18" s="61"/>
      <c r="M18" s="61"/>
      <c r="N18" s="61"/>
      <c r="O18" s="72">
        <v>0</v>
      </c>
    </row>
    <row r="19" spans="1:15" s="20" customFormat="1" ht="18.75" customHeight="1">
      <c r="A19" s="19">
        <v>11</v>
      </c>
      <c r="B19" s="58">
        <v>11</v>
      </c>
      <c r="C19" s="58">
        <v>28206804296</v>
      </c>
      <c r="D19" s="59" t="s">
        <v>731</v>
      </c>
      <c r="E19" s="60" t="s">
        <v>607</v>
      </c>
      <c r="F19" s="61" t="s">
        <v>715</v>
      </c>
      <c r="G19" s="61" t="s">
        <v>716</v>
      </c>
      <c r="H19" s="61"/>
      <c r="I19" s="61"/>
      <c r="J19" s="61"/>
      <c r="K19" s="61"/>
      <c r="L19" s="61"/>
      <c r="M19" s="61"/>
      <c r="N19" s="61"/>
      <c r="O19" s="72">
        <v>0</v>
      </c>
    </row>
    <row r="20" spans="1:15" s="20" customFormat="1" ht="18.75" customHeight="1">
      <c r="A20" s="19">
        <v>12</v>
      </c>
      <c r="B20" s="58">
        <v>12</v>
      </c>
      <c r="C20" s="58">
        <v>28216805039</v>
      </c>
      <c r="D20" s="59" t="s">
        <v>732</v>
      </c>
      <c r="E20" s="60" t="s">
        <v>733</v>
      </c>
      <c r="F20" s="61" t="s">
        <v>715</v>
      </c>
      <c r="G20" s="61" t="s">
        <v>719</v>
      </c>
      <c r="H20" s="61"/>
      <c r="I20" s="61"/>
      <c r="J20" s="61"/>
      <c r="K20" s="61"/>
      <c r="L20" s="61"/>
      <c r="M20" s="61"/>
      <c r="N20" s="61"/>
      <c r="O20" s="72">
        <v>0</v>
      </c>
    </row>
    <row r="21" spans="1:15" s="20" customFormat="1" ht="18.75" customHeight="1">
      <c r="A21" s="19">
        <v>13</v>
      </c>
      <c r="B21" s="58">
        <v>13</v>
      </c>
      <c r="C21" s="58">
        <v>28206804598</v>
      </c>
      <c r="D21" s="59" t="s">
        <v>734</v>
      </c>
      <c r="E21" s="60" t="s">
        <v>735</v>
      </c>
      <c r="F21" s="61" t="s">
        <v>715</v>
      </c>
      <c r="G21" s="61" t="s">
        <v>719</v>
      </c>
      <c r="H21" s="61"/>
      <c r="I21" s="61"/>
      <c r="J21" s="61"/>
      <c r="K21" s="61"/>
      <c r="L21" s="61"/>
      <c r="M21" s="61"/>
      <c r="N21" s="61"/>
      <c r="O21" s="72" t="s">
        <v>46</v>
      </c>
    </row>
    <row r="22" spans="1:15" s="20" customFormat="1" ht="18.75" customHeight="1">
      <c r="A22" s="19">
        <v>14</v>
      </c>
      <c r="B22" s="58">
        <v>14</v>
      </c>
      <c r="C22" s="58">
        <v>28206803422</v>
      </c>
      <c r="D22" s="59" t="s">
        <v>736</v>
      </c>
      <c r="E22" s="60" t="s">
        <v>608</v>
      </c>
      <c r="F22" s="61" t="s">
        <v>715</v>
      </c>
      <c r="G22" s="61" t="s">
        <v>716</v>
      </c>
      <c r="H22" s="61"/>
      <c r="I22" s="61"/>
      <c r="J22" s="61"/>
      <c r="K22" s="61"/>
      <c r="L22" s="61"/>
      <c r="M22" s="61"/>
      <c r="N22" s="61"/>
      <c r="O22" s="72">
        <v>0</v>
      </c>
    </row>
    <row r="23" spans="1:15" s="20" customFormat="1" ht="18.75" customHeight="1">
      <c r="A23" s="19">
        <v>15</v>
      </c>
      <c r="B23" s="58">
        <v>15</v>
      </c>
      <c r="C23" s="58">
        <v>28206851442</v>
      </c>
      <c r="D23" s="59" t="s">
        <v>737</v>
      </c>
      <c r="E23" s="60" t="s">
        <v>660</v>
      </c>
      <c r="F23" s="61" t="s">
        <v>715</v>
      </c>
      <c r="G23" s="61" t="s">
        <v>716</v>
      </c>
      <c r="H23" s="61"/>
      <c r="I23" s="61"/>
      <c r="J23" s="61"/>
      <c r="K23" s="61"/>
      <c r="L23" s="61"/>
      <c r="M23" s="61"/>
      <c r="N23" s="61"/>
      <c r="O23" s="72">
        <v>0</v>
      </c>
    </row>
    <row r="24" spans="1:15" s="20" customFormat="1" ht="18.75" customHeight="1">
      <c r="A24" s="19">
        <v>16</v>
      </c>
      <c r="B24" s="58">
        <v>16</v>
      </c>
      <c r="C24" s="58">
        <v>28208003631</v>
      </c>
      <c r="D24" s="59" t="s">
        <v>738</v>
      </c>
      <c r="E24" s="60" t="s">
        <v>661</v>
      </c>
      <c r="F24" s="61" t="s">
        <v>715</v>
      </c>
      <c r="G24" s="61" t="s">
        <v>716</v>
      </c>
      <c r="H24" s="61"/>
      <c r="I24" s="61"/>
      <c r="J24" s="61"/>
      <c r="K24" s="61"/>
      <c r="L24" s="61"/>
      <c r="M24" s="61"/>
      <c r="N24" s="61"/>
      <c r="O24" s="72">
        <v>0</v>
      </c>
    </row>
    <row r="25" spans="1:15" s="20" customFormat="1" ht="18.75" customHeight="1">
      <c r="A25" s="19">
        <v>17</v>
      </c>
      <c r="B25" s="58">
        <v>17</v>
      </c>
      <c r="C25" s="58">
        <v>28206205799</v>
      </c>
      <c r="D25" s="59" t="s">
        <v>739</v>
      </c>
      <c r="E25" s="60" t="s">
        <v>662</v>
      </c>
      <c r="F25" s="61" t="s">
        <v>715</v>
      </c>
      <c r="G25" s="61" t="s">
        <v>716</v>
      </c>
      <c r="H25" s="61"/>
      <c r="I25" s="61"/>
      <c r="J25" s="61"/>
      <c r="K25" s="61"/>
      <c r="L25" s="61"/>
      <c r="M25" s="61"/>
      <c r="N25" s="61"/>
      <c r="O25" s="72">
        <v>0</v>
      </c>
    </row>
    <row r="26" spans="1:15" s="20" customFormat="1" ht="18.75" customHeight="1">
      <c r="A26" s="19">
        <v>18</v>
      </c>
      <c r="B26" s="58">
        <v>18</v>
      </c>
      <c r="C26" s="58">
        <v>28206853386</v>
      </c>
      <c r="D26" s="59" t="s">
        <v>740</v>
      </c>
      <c r="E26" s="60" t="s">
        <v>741</v>
      </c>
      <c r="F26" s="61" t="s">
        <v>715</v>
      </c>
      <c r="G26" s="61" t="s">
        <v>742</v>
      </c>
      <c r="H26" s="61"/>
      <c r="I26" s="61"/>
      <c r="J26" s="61"/>
      <c r="K26" s="61"/>
      <c r="L26" s="61"/>
      <c r="M26" s="61"/>
      <c r="N26" s="61"/>
      <c r="O26" s="72">
        <v>0</v>
      </c>
    </row>
    <row r="27" spans="1:15" s="20" customFormat="1" ht="18.75" customHeight="1">
      <c r="A27" s="19">
        <v>19</v>
      </c>
      <c r="B27" s="58">
        <v>19</v>
      </c>
      <c r="C27" s="58">
        <v>28208035396</v>
      </c>
      <c r="D27" s="59" t="s">
        <v>743</v>
      </c>
      <c r="E27" s="60" t="s">
        <v>663</v>
      </c>
      <c r="F27" s="61" t="s">
        <v>715</v>
      </c>
      <c r="G27" s="61" t="s">
        <v>742</v>
      </c>
      <c r="H27" s="61"/>
      <c r="I27" s="61"/>
      <c r="J27" s="61"/>
      <c r="K27" s="61"/>
      <c r="L27" s="61"/>
      <c r="M27" s="61"/>
      <c r="N27" s="61"/>
      <c r="O27" s="72">
        <v>0</v>
      </c>
    </row>
    <row r="28" spans="1:15" s="20" customFormat="1" ht="18.75" customHeight="1">
      <c r="A28" s="19">
        <v>20</v>
      </c>
      <c r="B28" s="58">
        <v>20</v>
      </c>
      <c r="C28" s="58">
        <v>28216851613</v>
      </c>
      <c r="D28" s="59" t="s">
        <v>744</v>
      </c>
      <c r="E28" s="60" t="s">
        <v>668</v>
      </c>
      <c r="F28" s="61" t="s">
        <v>715</v>
      </c>
      <c r="G28" s="61" t="s">
        <v>716</v>
      </c>
      <c r="H28" s="61"/>
      <c r="I28" s="61"/>
      <c r="J28" s="61"/>
      <c r="K28" s="61"/>
      <c r="L28" s="61"/>
      <c r="M28" s="61"/>
      <c r="N28" s="61"/>
      <c r="O28" s="72">
        <v>0</v>
      </c>
    </row>
    <row r="29" spans="1:15" s="20" customFormat="1" ht="18.75" customHeight="1">
      <c r="A29" s="19">
        <v>21</v>
      </c>
      <c r="B29" s="58">
        <v>21</v>
      </c>
      <c r="C29" s="58">
        <v>28206800069</v>
      </c>
      <c r="D29" s="59" t="s">
        <v>667</v>
      </c>
      <c r="E29" s="60" t="s">
        <v>665</v>
      </c>
      <c r="F29" s="61" t="s">
        <v>715</v>
      </c>
      <c r="G29" s="61">
        <v>0</v>
      </c>
      <c r="H29" s="61"/>
      <c r="I29" s="61"/>
      <c r="J29" s="61"/>
      <c r="K29" s="61"/>
      <c r="L29" s="61"/>
      <c r="M29" s="61"/>
      <c r="N29" s="61"/>
      <c r="O29" s="72" t="s">
        <v>46</v>
      </c>
    </row>
    <row r="30" spans="1:15" s="20" customFormat="1" ht="18.75" customHeight="1">
      <c r="A30" s="19">
        <v>22</v>
      </c>
      <c r="B30" s="58">
        <v>22</v>
      </c>
      <c r="C30" s="58">
        <v>28206851455</v>
      </c>
      <c r="D30" s="59" t="s">
        <v>745</v>
      </c>
      <c r="E30" s="60" t="s">
        <v>665</v>
      </c>
      <c r="F30" s="61" t="s">
        <v>715</v>
      </c>
      <c r="G30" s="61" t="s">
        <v>716</v>
      </c>
      <c r="H30" s="61"/>
      <c r="I30" s="61"/>
      <c r="J30" s="61"/>
      <c r="K30" s="61"/>
      <c r="L30" s="61"/>
      <c r="M30" s="61"/>
      <c r="N30" s="61"/>
      <c r="O30" s="72">
        <v>0</v>
      </c>
    </row>
    <row r="31" spans="1:15" s="20" customFormat="1" ht="18.75" customHeight="1">
      <c r="A31" s="19">
        <v>23</v>
      </c>
      <c r="B31" s="58">
        <v>23</v>
      </c>
      <c r="C31" s="58">
        <v>28216801245</v>
      </c>
      <c r="D31" s="59" t="s">
        <v>746</v>
      </c>
      <c r="E31" s="60" t="s">
        <v>747</v>
      </c>
      <c r="F31" s="61" t="s">
        <v>715</v>
      </c>
      <c r="G31" s="61" t="s">
        <v>716</v>
      </c>
      <c r="H31" s="61"/>
      <c r="I31" s="61"/>
      <c r="J31" s="61"/>
      <c r="K31" s="61"/>
      <c r="L31" s="61"/>
      <c r="M31" s="61"/>
      <c r="N31" s="61"/>
      <c r="O31" s="72">
        <v>0</v>
      </c>
    </row>
    <row r="32" spans="1:15" s="20" customFormat="1" ht="18.75" customHeight="1">
      <c r="A32" s="19" t="s">
        <v>755</v>
      </c>
      <c r="B32" s="58">
        <v>24</v>
      </c>
      <c r="C32" s="58" t="s">
        <v>756</v>
      </c>
      <c r="D32" s="59" t="s">
        <v>756</v>
      </c>
      <c r="E32" s="60" t="s">
        <v>756</v>
      </c>
      <c r="F32" s="61" t="s">
        <v>756</v>
      </c>
      <c r="G32" s="61" t="s">
        <v>756</v>
      </c>
      <c r="H32" s="61"/>
      <c r="I32" s="61"/>
      <c r="J32" s="61"/>
      <c r="K32" s="61"/>
      <c r="L32" s="61"/>
      <c r="M32" s="61"/>
      <c r="N32" s="61"/>
      <c r="O32" s="72" t="s">
        <v>756</v>
      </c>
    </row>
    <row r="33" spans="1:15" s="20" customFormat="1" ht="18.75" customHeight="1">
      <c r="A33" s="19" t="s">
        <v>755</v>
      </c>
      <c r="B33" s="58">
        <v>25</v>
      </c>
      <c r="C33" s="58" t="s">
        <v>756</v>
      </c>
      <c r="D33" s="59" t="s">
        <v>756</v>
      </c>
      <c r="E33" s="60" t="s">
        <v>756</v>
      </c>
      <c r="F33" s="61" t="s">
        <v>756</v>
      </c>
      <c r="G33" s="61" t="s">
        <v>756</v>
      </c>
      <c r="H33" s="61"/>
      <c r="I33" s="61"/>
      <c r="J33" s="61"/>
      <c r="K33" s="61"/>
      <c r="L33" s="61"/>
      <c r="M33" s="61"/>
      <c r="N33" s="61"/>
      <c r="O33" s="72" t="s">
        <v>756</v>
      </c>
    </row>
    <row r="34" spans="1:15" s="20" customFormat="1" ht="18.75" customHeight="1">
      <c r="A34" s="19" t="s">
        <v>755</v>
      </c>
      <c r="B34" s="58">
        <v>26</v>
      </c>
      <c r="C34" s="58" t="s">
        <v>756</v>
      </c>
      <c r="D34" s="59" t="s">
        <v>756</v>
      </c>
      <c r="E34" s="60" t="s">
        <v>756</v>
      </c>
      <c r="F34" s="61" t="s">
        <v>756</v>
      </c>
      <c r="G34" s="61" t="s">
        <v>756</v>
      </c>
      <c r="H34" s="61"/>
      <c r="I34" s="61"/>
      <c r="J34" s="61"/>
      <c r="K34" s="61"/>
      <c r="L34" s="61"/>
      <c r="M34" s="61"/>
      <c r="N34" s="61"/>
      <c r="O34" s="72" t="s">
        <v>756</v>
      </c>
    </row>
    <row r="35" spans="1:15" s="20" customFormat="1" ht="18.75" customHeight="1">
      <c r="A35" s="19" t="s">
        <v>755</v>
      </c>
      <c r="B35" s="58">
        <v>27</v>
      </c>
      <c r="C35" s="58" t="s">
        <v>756</v>
      </c>
      <c r="D35" s="59" t="s">
        <v>756</v>
      </c>
      <c r="E35" s="60" t="s">
        <v>756</v>
      </c>
      <c r="F35" s="61" t="s">
        <v>756</v>
      </c>
      <c r="G35" s="61" t="s">
        <v>756</v>
      </c>
      <c r="H35" s="61"/>
      <c r="I35" s="61"/>
      <c r="J35" s="61"/>
      <c r="K35" s="61"/>
      <c r="L35" s="61"/>
      <c r="M35" s="61"/>
      <c r="N35" s="61"/>
      <c r="O35" s="72" t="s">
        <v>756</v>
      </c>
    </row>
    <row r="36" spans="1:15" s="20" customFormat="1" ht="18.75" customHeight="1">
      <c r="A36" s="19" t="s">
        <v>755</v>
      </c>
      <c r="B36" s="58">
        <v>28</v>
      </c>
      <c r="C36" s="58" t="s">
        <v>756</v>
      </c>
      <c r="D36" s="59" t="s">
        <v>756</v>
      </c>
      <c r="E36" s="60" t="s">
        <v>756</v>
      </c>
      <c r="F36" s="61" t="s">
        <v>756</v>
      </c>
      <c r="G36" s="61" t="s">
        <v>756</v>
      </c>
      <c r="H36" s="61"/>
      <c r="I36" s="61"/>
      <c r="J36" s="61"/>
      <c r="K36" s="61"/>
      <c r="L36" s="61"/>
      <c r="M36" s="61"/>
      <c r="N36" s="61"/>
      <c r="O36" s="72" t="s">
        <v>756</v>
      </c>
    </row>
    <row r="37" spans="1:15" s="179" customFormat="1" ht="18.75" customHeight="1"/>
    <row r="38" spans="1:15" s="16" customFormat="1" ht="15" customHeight="1">
      <c r="A38" s="252"/>
    </row>
    <row r="39" spans="1:15" s="16" customFormat="1">
      <c r="A39" s="252"/>
    </row>
    <row r="40" spans="1:15" s="20" customFormat="1" ht="18.75" customHeight="1">
      <c r="A40" s="19">
        <v>24</v>
      </c>
    </row>
    <row r="41" spans="1:15" s="20" customFormat="1" ht="18.75" customHeight="1">
      <c r="A41" s="19" t="s">
        <v>755</v>
      </c>
    </row>
    <row r="42" spans="1:15" s="20" customFormat="1" ht="18.75" customHeight="1">
      <c r="A42" s="19" t="s">
        <v>755</v>
      </c>
    </row>
    <row r="43" spans="1:15" s="20" customFormat="1" ht="18.75" customHeight="1">
      <c r="A43" s="19" t="s">
        <v>755</v>
      </c>
    </row>
    <row r="44" spans="1:15" s="20" customFormat="1" ht="18.75" customHeight="1">
      <c r="A44" s="19" t="s">
        <v>755</v>
      </c>
    </row>
    <row r="45" spans="1:15" s="20" customFormat="1" ht="18.75" customHeight="1">
      <c r="A45" s="19" t="s">
        <v>755</v>
      </c>
    </row>
    <row r="46" spans="1:15" s="20" customFormat="1" ht="18.75" customHeight="1">
      <c r="A46" s="19" t="s">
        <v>755</v>
      </c>
    </row>
    <row r="47" spans="1:15" s="20" customFormat="1" ht="18.75" customHeight="1">
      <c r="A47" s="19" t="s">
        <v>755</v>
      </c>
    </row>
    <row r="48" spans="1:15" s="20" customFormat="1" ht="18.75" customHeight="1">
      <c r="A48" s="19" t="s">
        <v>755</v>
      </c>
    </row>
    <row r="49" spans="1:1" s="20" customFormat="1" ht="18.75" customHeight="1">
      <c r="A49" s="19" t="s">
        <v>755</v>
      </c>
    </row>
    <row r="50" spans="1:1" s="20" customFormat="1" ht="18.75" customHeight="1">
      <c r="A50" s="19" t="s">
        <v>755</v>
      </c>
    </row>
    <row r="51" spans="1:1" s="20" customFormat="1" ht="18.75" customHeight="1">
      <c r="A51" s="19" t="s">
        <v>755</v>
      </c>
    </row>
    <row r="52" spans="1:1" s="20" customFormat="1" ht="18.75" customHeight="1">
      <c r="A52" s="19" t="s">
        <v>755</v>
      </c>
    </row>
    <row r="53" spans="1:1" s="20" customFormat="1" ht="18.75" customHeight="1">
      <c r="A53" s="19" t="s">
        <v>755</v>
      </c>
    </row>
    <row r="54" spans="1:1" s="20" customFormat="1" ht="18.75" customHeight="1">
      <c r="A54" s="19" t="s">
        <v>755</v>
      </c>
    </row>
    <row r="55" spans="1:1" s="20" customFormat="1" ht="18.75" customHeight="1">
      <c r="A55" s="19" t="s">
        <v>755</v>
      </c>
    </row>
    <row r="56" spans="1:1" s="20" customFormat="1" ht="18.75" customHeight="1">
      <c r="A56" s="19" t="s">
        <v>755</v>
      </c>
    </row>
    <row r="57" spans="1:1" s="20" customFormat="1" ht="18.75" customHeight="1">
      <c r="A57" s="19" t="s">
        <v>755</v>
      </c>
    </row>
    <row r="58" spans="1:1" s="20" customFormat="1" ht="18.75" customHeight="1">
      <c r="A58" s="19" t="s">
        <v>755</v>
      </c>
    </row>
    <row r="59" spans="1:1" s="20" customFormat="1" ht="18.75" customHeight="1">
      <c r="A59" s="19" t="s">
        <v>755</v>
      </c>
    </row>
    <row r="60" spans="1:1" s="20" customFormat="1" ht="18.75" customHeight="1">
      <c r="A60" s="19" t="s">
        <v>755</v>
      </c>
    </row>
    <row r="61" spans="1:1" s="20" customFormat="1" ht="18.75" customHeight="1">
      <c r="A61" s="19" t="s">
        <v>755</v>
      </c>
    </row>
    <row r="62" spans="1:1" s="20" customFormat="1" ht="18.75" customHeight="1">
      <c r="A62" s="19" t="s">
        <v>755</v>
      </c>
    </row>
    <row r="63" spans="1:1" s="20" customFormat="1" ht="18.75" customHeight="1">
      <c r="A63" s="19" t="s">
        <v>755</v>
      </c>
    </row>
    <row r="64" spans="1:1" s="20" customFormat="1" ht="18.75" customHeight="1">
      <c r="A64" s="19" t="s">
        <v>755</v>
      </c>
    </row>
    <row r="65" spans="1:1" s="20" customFormat="1" ht="18.75" customHeight="1">
      <c r="A65" s="19" t="s">
        <v>755</v>
      </c>
    </row>
    <row r="66" spans="1:1" s="20" customFormat="1" ht="18.75" customHeight="1">
      <c r="A66" s="19" t="s">
        <v>755</v>
      </c>
    </row>
    <row r="67" spans="1:1" s="20" customFormat="1" ht="18.75" customHeight="1">
      <c r="A67" s="19" t="s">
        <v>755</v>
      </c>
    </row>
    <row r="68" spans="1:1" s="179" customFormat="1" ht="18.75" customHeight="1"/>
    <row r="69" spans="1:1" s="16" customFormat="1" ht="15" customHeight="1">
      <c r="A69" s="252"/>
    </row>
    <row r="70" spans="1:1" s="16" customFormat="1">
      <c r="A70" s="252"/>
    </row>
    <row r="71" spans="1:1" s="20" customFormat="1" ht="18.75" customHeight="1">
      <c r="A71" s="19">
        <v>24</v>
      </c>
    </row>
    <row r="72" spans="1:1" s="20" customFormat="1" ht="18.75" customHeight="1">
      <c r="A72" s="19" t="s">
        <v>755</v>
      </c>
    </row>
    <row r="73" spans="1:1" s="20" customFormat="1" ht="18.75" customHeight="1">
      <c r="A73" s="19" t="s">
        <v>755</v>
      </c>
    </row>
    <row r="74" spans="1:1" s="20" customFormat="1" ht="18.75" customHeight="1">
      <c r="A74" s="19" t="s">
        <v>755</v>
      </c>
    </row>
    <row r="75" spans="1:1" s="20" customFormat="1" ht="18.75" customHeight="1">
      <c r="A75" s="19" t="s">
        <v>755</v>
      </c>
    </row>
    <row r="76" spans="1:1" s="20" customFormat="1" ht="18.75" customHeight="1">
      <c r="A76" s="19" t="s">
        <v>755</v>
      </c>
    </row>
    <row r="77" spans="1:1" s="20" customFormat="1" ht="18.75" customHeight="1">
      <c r="A77" s="19" t="s">
        <v>755</v>
      </c>
    </row>
    <row r="78" spans="1:1" s="20" customFormat="1" ht="18.75" customHeight="1">
      <c r="A78" s="19" t="s">
        <v>755</v>
      </c>
    </row>
    <row r="79" spans="1:1" s="20" customFormat="1" ht="18.75" customHeight="1">
      <c r="A79" s="19" t="s">
        <v>755</v>
      </c>
    </row>
    <row r="80" spans="1:1" s="20" customFormat="1" ht="18.75" customHeight="1">
      <c r="A80" s="19" t="s">
        <v>755</v>
      </c>
    </row>
    <row r="81" spans="1:1" s="20" customFormat="1" ht="18.75" customHeight="1">
      <c r="A81" s="19" t="s">
        <v>755</v>
      </c>
    </row>
    <row r="82" spans="1:1" s="20" customFormat="1" ht="18.75" customHeight="1">
      <c r="A82" s="19" t="s">
        <v>755</v>
      </c>
    </row>
    <row r="83" spans="1:1" s="20" customFormat="1" ht="18.75" customHeight="1">
      <c r="A83" s="19" t="s">
        <v>755</v>
      </c>
    </row>
    <row r="84" spans="1:1" s="20" customFormat="1" ht="18.75" customHeight="1">
      <c r="A84" s="19" t="s">
        <v>755</v>
      </c>
    </row>
    <row r="85" spans="1:1" s="20" customFormat="1" ht="18.75" customHeight="1">
      <c r="A85" s="19" t="s">
        <v>755</v>
      </c>
    </row>
    <row r="86" spans="1:1" s="20" customFormat="1" ht="18.75" customHeight="1">
      <c r="A86" s="19" t="s">
        <v>755</v>
      </c>
    </row>
    <row r="87" spans="1:1" s="20" customFormat="1" ht="18.75" customHeight="1">
      <c r="A87" s="19" t="s">
        <v>755</v>
      </c>
    </row>
    <row r="88" spans="1:1" s="20" customFormat="1" ht="18.75" customHeight="1">
      <c r="A88" s="19" t="s">
        <v>755</v>
      </c>
    </row>
    <row r="89" spans="1:1" s="20" customFormat="1" ht="18.75" customHeight="1">
      <c r="A89" s="19" t="s">
        <v>755</v>
      </c>
    </row>
    <row r="90" spans="1:1" s="20" customFormat="1" ht="18.75" customHeight="1">
      <c r="A90" s="19" t="s">
        <v>755</v>
      </c>
    </row>
    <row r="91" spans="1:1" s="20" customFormat="1" ht="18.75" customHeight="1">
      <c r="A91" s="19" t="s">
        <v>755</v>
      </c>
    </row>
    <row r="92" spans="1:1" s="20" customFormat="1" ht="18.75" customHeight="1">
      <c r="A92" s="19" t="s">
        <v>755</v>
      </c>
    </row>
    <row r="93" spans="1:1" s="20" customFormat="1" ht="18.75" customHeight="1">
      <c r="A93" s="19" t="s">
        <v>755</v>
      </c>
    </row>
    <row r="94" spans="1:1" s="20" customFormat="1" ht="18.75" customHeight="1">
      <c r="A94" s="19" t="s">
        <v>755</v>
      </c>
    </row>
    <row r="95" spans="1:1" s="20" customFormat="1" ht="18.75" customHeight="1">
      <c r="A95" s="19" t="s">
        <v>755</v>
      </c>
    </row>
    <row r="96" spans="1:1" s="20" customFormat="1" ht="18.75" customHeight="1">
      <c r="A96" s="19" t="s">
        <v>755</v>
      </c>
    </row>
    <row r="97" spans="1:1" s="20" customFormat="1" ht="18.75" customHeight="1">
      <c r="A97" s="19" t="s">
        <v>755</v>
      </c>
    </row>
    <row r="98" spans="1:1" s="20" customFormat="1" ht="18.75" customHeight="1">
      <c r="A98" s="19" t="s">
        <v>755</v>
      </c>
    </row>
    <row r="99" spans="1:1" s="179" customFormat="1" ht="18.75" customHeight="1"/>
    <row r="100" spans="1:1" s="16" customFormat="1" ht="15" customHeight="1">
      <c r="A100" s="252"/>
    </row>
    <row r="101" spans="1:1" s="16" customFormat="1">
      <c r="A101" s="252"/>
    </row>
    <row r="102" spans="1:1" s="20" customFormat="1" ht="18.75" customHeight="1">
      <c r="A102" s="19">
        <v>24</v>
      </c>
    </row>
    <row r="103" spans="1:1" s="20" customFormat="1" ht="18.75" customHeight="1">
      <c r="A103" s="19" t="s">
        <v>755</v>
      </c>
    </row>
    <row r="104" spans="1:1" s="20" customFormat="1" ht="18.75" customHeight="1">
      <c r="A104" s="19" t="s">
        <v>755</v>
      </c>
    </row>
    <row r="105" spans="1:1" s="20" customFormat="1" ht="18.75" customHeight="1">
      <c r="A105" s="19" t="s">
        <v>755</v>
      </c>
    </row>
    <row r="106" spans="1:1" s="20" customFormat="1" ht="18.75" customHeight="1">
      <c r="A106" s="19" t="s">
        <v>755</v>
      </c>
    </row>
    <row r="107" spans="1:1" s="20" customFormat="1" ht="18.75" customHeight="1">
      <c r="A107" s="19" t="s">
        <v>755</v>
      </c>
    </row>
    <row r="108" spans="1:1" s="20" customFormat="1" ht="18.75" customHeight="1">
      <c r="A108" s="19" t="s">
        <v>755</v>
      </c>
    </row>
    <row r="109" spans="1:1" s="20" customFormat="1" ht="18.75" customHeight="1">
      <c r="A109" s="19" t="s">
        <v>755</v>
      </c>
    </row>
    <row r="110" spans="1:1" s="20" customFormat="1" ht="18.75" customHeight="1">
      <c r="A110" s="19" t="s">
        <v>755</v>
      </c>
    </row>
    <row r="111" spans="1:1" s="20" customFormat="1" ht="18.75" customHeight="1">
      <c r="A111" s="19" t="s">
        <v>755</v>
      </c>
    </row>
    <row r="112" spans="1:1" s="20" customFormat="1" ht="18.75" customHeight="1">
      <c r="A112" s="19" t="s">
        <v>755</v>
      </c>
    </row>
    <row r="113" spans="1:1" s="20" customFormat="1" ht="18.75" customHeight="1">
      <c r="A113" s="19" t="s">
        <v>755</v>
      </c>
    </row>
    <row r="114" spans="1:1" s="20" customFormat="1" ht="18.75" customHeight="1">
      <c r="A114" s="19" t="s">
        <v>755</v>
      </c>
    </row>
    <row r="115" spans="1:1" s="20" customFormat="1" ht="18.75" customHeight="1">
      <c r="A115" s="19" t="s">
        <v>755</v>
      </c>
    </row>
    <row r="116" spans="1:1" s="20" customFormat="1" ht="18.75" customHeight="1">
      <c r="A116" s="19" t="s">
        <v>755</v>
      </c>
    </row>
    <row r="117" spans="1:1" s="20" customFormat="1" ht="18.75" customHeight="1">
      <c r="A117" s="19" t="s">
        <v>755</v>
      </c>
    </row>
    <row r="118" spans="1:1" s="20" customFormat="1" ht="18.75" customHeight="1">
      <c r="A118" s="19" t="s">
        <v>755</v>
      </c>
    </row>
    <row r="119" spans="1:1" s="20" customFormat="1" ht="18.75" customHeight="1">
      <c r="A119" s="19" t="s">
        <v>755</v>
      </c>
    </row>
    <row r="120" spans="1:1" s="20" customFormat="1" ht="18.75" customHeight="1">
      <c r="A120" s="19" t="s">
        <v>755</v>
      </c>
    </row>
    <row r="121" spans="1:1" s="20" customFormat="1" ht="18.75" customHeight="1">
      <c r="A121" s="19" t="s">
        <v>755</v>
      </c>
    </row>
    <row r="122" spans="1:1" s="20" customFormat="1" ht="18.75" customHeight="1">
      <c r="A122" s="19" t="s">
        <v>755</v>
      </c>
    </row>
    <row r="123" spans="1:1" s="20" customFormat="1" ht="18.75" customHeight="1">
      <c r="A123" s="19" t="s">
        <v>755</v>
      </c>
    </row>
    <row r="124" spans="1:1" s="20" customFormat="1" ht="18.75" customHeight="1">
      <c r="A124" s="19" t="s">
        <v>755</v>
      </c>
    </row>
    <row r="125" spans="1:1" s="20" customFormat="1" ht="18.75" customHeight="1">
      <c r="A125" s="19" t="s">
        <v>755</v>
      </c>
    </row>
    <row r="126" spans="1:1" s="20" customFormat="1" ht="18.75" customHeight="1">
      <c r="A126" s="19" t="s">
        <v>755</v>
      </c>
    </row>
    <row r="127" spans="1:1" s="20" customFormat="1" ht="18.75" customHeight="1">
      <c r="A127" s="19" t="s">
        <v>755</v>
      </c>
    </row>
    <row r="128" spans="1:1" s="20" customFormat="1" ht="18.75" customHeight="1">
      <c r="A128" s="19" t="s">
        <v>755</v>
      </c>
    </row>
    <row r="129" spans="1:1" s="20" customFormat="1" ht="18.75" customHeight="1">
      <c r="A129" s="19" t="s">
        <v>755</v>
      </c>
    </row>
    <row r="130" spans="1:1" s="179" customFormat="1" ht="18.75" customHeight="1"/>
    <row r="131" spans="1:1" s="16" customFormat="1" ht="15" customHeight="1">
      <c r="A131" s="252"/>
    </row>
    <row r="132" spans="1:1" s="16" customFormat="1">
      <c r="A132" s="252"/>
    </row>
    <row r="133" spans="1:1" s="20" customFormat="1" ht="18.75" customHeight="1">
      <c r="A133" s="19">
        <v>24</v>
      </c>
    </row>
    <row r="134" spans="1:1" s="20" customFormat="1" ht="18.75" customHeight="1">
      <c r="A134" s="19" t="s">
        <v>755</v>
      </c>
    </row>
    <row r="135" spans="1:1" s="20" customFormat="1" ht="18.75" customHeight="1">
      <c r="A135" s="19" t="s">
        <v>755</v>
      </c>
    </row>
    <row r="136" spans="1:1" s="20" customFormat="1" ht="18.75" customHeight="1">
      <c r="A136" s="19" t="s">
        <v>755</v>
      </c>
    </row>
    <row r="137" spans="1:1" s="20" customFormat="1" ht="18.75" customHeight="1">
      <c r="A137" s="19" t="s">
        <v>755</v>
      </c>
    </row>
    <row r="138" spans="1:1" s="20" customFormat="1" ht="18.75" customHeight="1">
      <c r="A138" s="19" t="s">
        <v>755</v>
      </c>
    </row>
    <row r="139" spans="1:1" s="20" customFormat="1" ht="18.75" customHeight="1">
      <c r="A139" s="19" t="s">
        <v>755</v>
      </c>
    </row>
    <row r="140" spans="1:1" s="20" customFormat="1" ht="18.75" customHeight="1">
      <c r="A140" s="19" t="s">
        <v>755</v>
      </c>
    </row>
    <row r="141" spans="1:1" s="20" customFormat="1" ht="18.75" customHeight="1">
      <c r="A141" s="19" t="s">
        <v>755</v>
      </c>
    </row>
    <row r="142" spans="1:1" s="20" customFormat="1" ht="18.75" customHeight="1">
      <c r="A142" s="19" t="s">
        <v>755</v>
      </c>
    </row>
    <row r="143" spans="1:1" s="20" customFormat="1" ht="18.75" customHeight="1">
      <c r="A143" s="19" t="s">
        <v>755</v>
      </c>
    </row>
    <row r="144" spans="1:1" s="20" customFormat="1" ht="18.75" customHeight="1">
      <c r="A144" s="19" t="s">
        <v>755</v>
      </c>
    </row>
    <row r="145" spans="1:1" s="20" customFormat="1" ht="18.75" customHeight="1">
      <c r="A145" s="19" t="s">
        <v>755</v>
      </c>
    </row>
    <row r="146" spans="1:1" s="20" customFormat="1" ht="18.75" customHeight="1">
      <c r="A146" s="19" t="s">
        <v>755</v>
      </c>
    </row>
    <row r="147" spans="1:1" s="20" customFormat="1" ht="18.75" customHeight="1">
      <c r="A147" s="19" t="s">
        <v>755</v>
      </c>
    </row>
    <row r="148" spans="1:1" s="20" customFormat="1" ht="18.75" customHeight="1">
      <c r="A148" s="19" t="s">
        <v>755</v>
      </c>
    </row>
    <row r="149" spans="1:1" s="20" customFormat="1" ht="18.75" customHeight="1">
      <c r="A149" s="19" t="s">
        <v>755</v>
      </c>
    </row>
    <row r="150" spans="1:1" s="20" customFormat="1" ht="18.75" customHeight="1">
      <c r="A150" s="19" t="s">
        <v>755</v>
      </c>
    </row>
    <row r="151" spans="1:1" s="20" customFormat="1" ht="18.75" customHeight="1">
      <c r="A151" s="19" t="s">
        <v>755</v>
      </c>
    </row>
    <row r="152" spans="1:1" s="20" customFormat="1" ht="18.75" customHeight="1">
      <c r="A152" s="19" t="s">
        <v>755</v>
      </c>
    </row>
    <row r="153" spans="1:1" s="20" customFormat="1" ht="18.75" customHeight="1">
      <c r="A153" s="19" t="s">
        <v>755</v>
      </c>
    </row>
    <row r="154" spans="1:1" s="20" customFormat="1" ht="18.75" customHeight="1">
      <c r="A154" s="19" t="s">
        <v>755</v>
      </c>
    </row>
    <row r="155" spans="1:1" s="20" customFormat="1" ht="18.75" customHeight="1">
      <c r="A155" s="19" t="s">
        <v>755</v>
      </c>
    </row>
    <row r="156" spans="1:1" s="20" customFormat="1" ht="18.75" customHeight="1">
      <c r="A156" s="19" t="s">
        <v>755</v>
      </c>
    </row>
    <row r="157" spans="1:1" s="20" customFormat="1" ht="18.75" customHeight="1">
      <c r="A157" s="19" t="s">
        <v>755</v>
      </c>
    </row>
    <row r="158" spans="1:1" s="20" customFormat="1" ht="18.75" customHeight="1">
      <c r="A158" s="19" t="s">
        <v>755</v>
      </c>
    </row>
    <row r="159" spans="1:1" s="20" customFormat="1" ht="18.75" customHeight="1">
      <c r="A159" s="19" t="s">
        <v>755</v>
      </c>
    </row>
    <row r="160" spans="1:1" s="20" customFormat="1" ht="18.75" customHeight="1">
      <c r="A160" s="19" t="s">
        <v>755</v>
      </c>
    </row>
    <row r="161" spans="1:1" s="179" customFormat="1" ht="18.75" customHeight="1"/>
    <row r="162" spans="1:1" s="16" customFormat="1" ht="15" customHeight="1">
      <c r="A162" s="252"/>
    </row>
    <row r="163" spans="1:1" s="16" customFormat="1">
      <c r="A163" s="252"/>
    </row>
    <row r="164" spans="1:1" s="20" customFormat="1" ht="18.75" customHeight="1">
      <c r="A164" s="19">
        <v>24</v>
      </c>
    </row>
    <row r="165" spans="1:1" s="20" customFormat="1" ht="18.75" customHeight="1">
      <c r="A165" s="19" t="s">
        <v>755</v>
      </c>
    </row>
    <row r="166" spans="1:1" s="20" customFormat="1" ht="18.75" customHeight="1">
      <c r="A166" s="19" t="s">
        <v>755</v>
      </c>
    </row>
    <row r="167" spans="1:1" s="20" customFormat="1" ht="18.75" customHeight="1">
      <c r="A167" s="19" t="s">
        <v>755</v>
      </c>
    </row>
    <row r="168" spans="1:1" s="20" customFormat="1" ht="18.75" customHeight="1">
      <c r="A168" s="19" t="s">
        <v>755</v>
      </c>
    </row>
    <row r="169" spans="1:1" s="20" customFormat="1" ht="18.75" customHeight="1">
      <c r="A169" s="19" t="s">
        <v>755</v>
      </c>
    </row>
    <row r="170" spans="1:1" s="20" customFormat="1" ht="18.75" customHeight="1">
      <c r="A170" s="19" t="s">
        <v>755</v>
      </c>
    </row>
    <row r="171" spans="1:1" s="20" customFormat="1" ht="18.75" customHeight="1">
      <c r="A171" s="19" t="s">
        <v>755</v>
      </c>
    </row>
    <row r="172" spans="1:1" s="20" customFormat="1" ht="18.75" customHeight="1">
      <c r="A172" s="19" t="s">
        <v>755</v>
      </c>
    </row>
    <row r="173" spans="1:1" s="20" customFormat="1" ht="18.75" customHeight="1">
      <c r="A173" s="19" t="s">
        <v>755</v>
      </c>
    </row>
    <row r="174" spans="1:1" s="20" customFormat="1" ht="18.75" customHeight="1">
      <c r="A174" s="19" t="s">
        <v>755</v>
      </c>
    </row>
    <row r="175" spans="1:1" s="20" customFormat="1" ht="18.75" customHeight="1">
      <c r="A175" s="19" t="s">
        <v>755</v>
      </c>
    </row>
    <row r="176" spans="1:1" s="20" customFormat="1" ht="18.75" customHeight="1">
      <c r="A176" s="19" t="s">
        <v>755</v>
      </c>
    </row>
    <row r="177" spans="1:1" s="20" customFormat="1" ht="18.75" customHeight="1">
      <c r="A177" s="19" t="s">
        <v>755</v>
      </c>
    </row>
    <row r="178" spans="1:1" s="20" customFormat="1" ht="18.75" customHeight="1">
      <c r="A178" s="19" t="s">
        <v>755</v>
      </c>
    </row>
    <row r="179" spans="1:1" s="20" customFormat="1" ht="18.75" customHeight="1">
      <c r="A179" s="19" t="s">
        <v>755</v>
      </c>
    </row>
    <row r="180" spans="1:1" s="20" customFormat="1" ht="18.75" customHeight="1">
      <c r="A180" s="19" t="s">
        <v>755</v>
      </c>
    </row>
    <row r="181" spans="1:1" s="20" customFormat="1" ht="18.75" customHeight="1">
      <c r="A181" s="19" t="s">
        <v>755</v>
      </c>
    </row>
    <row r="182" spans="1:1" s="20" customFormat="1" ht="18.75" customHeight="1">
      <c r="A182" s="19" t="s">
        <v>755</v>
      </c>
    </row>
    <row r="183" spans="1:1" s="20" customFormat="1" ht="18.75" customHeight="1">
      <c r="A183" s="19" t="s">
        <v>755</v>
      </c>
    </row>
    <row r="184" spans="1:1" s="20" customFormat="1" ht="18.75" customHeight="1">
      <c r="A184" s="19" t="s">
        <v>755</v>
      </c>
    </row>
    <row r="185" spans="1:1" s="20" customFormat="1" ht="18.75" customHeight="1">
      <c r="A185" s="19" t="s">
        <v>755</v>
      </c>
    </row>
    <row r="186" spans="1:1" s="20" customFormat="1" ht="18.75" customHeight="1">
      <c r="A186" s="19" t="s">
        <v>755</v>
      </c>
    </row>
    <row r="187" spans="1:1" s="20" customFormat="1" ht="18.75" customHeight="1">
      <c r="A187" s="19" t="s">
        <v>755</v>
      </c>
    </row>
    <row r="188" spans="1:1" s="20" customFormat="1" ht="18.75" customHeight="1">
      <c r="A188" s="19" t="s">
        <v>755</v>
      </c>
    </row>
    <row r="189" spans="1:1" s="20" customFormat="1" ht="18.75" customHeight="1">
      <c r="A189" s="19" t="s">
        <v>755</v>
      </c>
    </row>
    <row r="190" spans="1:1" s="20" customFormat="1" ht="18.75" customHeight="1">
      <c r="A190" s="19" t="s">
        <v>755</v>
      </c>
    </row>
    <row r="191" spans="1:1" s="20" customFormat="1" ht="18.75" customHeight="1">
      <c r="A191" s="19" t="s">
        <v>755</v>
      </c>
    </row>
    <row r="192" spans="1:1" s="179" customFormat="1" ht="18.75" customHeight="1"/>
    <row r="193" spans="1:1" s="16" customFormat="1" ht="15" customHeight="1">
      <c r="A193" s="252"/>
    </row>
    <row r="194" spans="1:1" s="16" customFormat="1">
      <c r="A194" s="252"/>
    </row>
    <row r="195" spans="1:1" s="20" customFormat="1" ht="18.75" customHeight="1">
      <c r="A195" s="19">
        <v>24</v>
      </c>
    </row>
    <row r="196" spans="1:1" s="20" customFormat="1" ht="18.75" customHeight="1">
      <c r="A196" s="19" t="s">
        <v>755</v>
      </c>
    </row>
    <row r="197" spans="1:1" s="20" customFormat="1" ht="18.75" customHeight="1">
      <c r="A197" s="19" t="s">
        <v>755</v>
      </c>
    </row>
    <row r="198" spans="1:1" s="20" customFormat="1" ht="18.75" customHeight="1">
      <c r="A198" s="19" t="s">
        <v>755</v>
      </c>
    </row>
    <row r="199" spans="1:1" s="20" customFormat="1" ht="18.75" customHeight="1">
      <c r="A199" s="19" t="s">
        <v>755</v>
      </c>
    </row>
    <row r="200" spans="1:1" s="20" customFormat="1" ht="18.75" customHeight="1">
      <c r="A200" s="19" t="s">
        <v>755</v>
      </c>
    </row>
    <row r="201" spans="1:1" s="20" customFormat="1" ht="18.75" customHeight="1">
      <c r="A201" s="19" t="s">
        <v>755</v>
      </c>
    </row>
    <row r="202" spans="1:1" s="20" customFormat="1" ht="18.75" customHeight="1">
      <c r="A202" s="19" t="s">
        <v>755</v>
      </c>
    </row>
    <row r="203" spans="1:1" s="20" customFormat="1" ht="18.75" customHeight="1">
      <c r="A203" s="19" t="s">
        <v>755</v>
      </c>
    </row>
    <row r="204" spans="1:1" s="20" customFormat="1" ht="18.75" customHeight="1">
      <c r="A204" s="19" t="s">
        <v>755</v>
      </c>
    </row>
    <row r="205" spans="1:1" s="20" customFormat="1" ht="18.75" customHeight="1">
      <c r="A205" s="19" t="s">
        <v>755</v>
      </c>
    </row>
    <row r="206" spans="1:1" s="20" customFormat="1" ht="18.75" customHeight="1">
      <c r="A206" s="19" t="s">
        <v>755</v>
      </c>
    </row>
    <row r="207" spans="1:1" s="20" customFormat="1" ht="18.75" customHeight="1">
      <c r="A207" s="19" t="s">
        <v>755</v>
      </c>
    </row>
    <row r="208" spans="1:1" s="20" customFormat="1" ht="18.75" customHeight="1">
      <c r="A208" s="19" t="s">
        <v>755</v>
      </c>
    </row>
    <row r="209" spans="1:1" s="20" customFormat="1" ht="18.75" customHeight="1">
      <c r="A209" s="19" t="s">
        <v>755</v>
      </c>
    </row>
    <row r="210" spans="1:1" s="20" customFormat="1" ht="18.75" customHeight="1">
      <c r="A210" s="19" t="s">
        <v>755</v>
      </c>
    </row>
    <row r="211" spans="1:1" s="20" customFormat="1" ht="18.75" customHeight="1">
      <c r="A211" s="19" t="s">
        <v>755</v>
      </c>
    </row>
    <row r="212" spans="1:1" s="20" customFormat="1" ht="18.75" customHeight="1">
      <c r="A212" s="19" t="s">
        <v>755</v>
      </c>
    </row>
    <row r="213" spans="1:1" s="20" customFormat="1" ht="18.75" customHeight="1">
      <c r="A213" s="19" t="s">
        <v>755</v>
      </c>
    </row>
    <row r="214" spans="1:1" s="20" customFormat="1" ht="18.75" customHeight="1">
      <c r="A214" s="19" t="s">
        <v>755</v>
      </c>
    </row>
    <row r="215" spans="1:1" s="20" customFormat="1" ht="18.75" customHeight="1">
      <c r="A215" s="19" t="s">
        <v>755</v>
      </c>
    </row>
    <row r="216" spans="1:1" s="20" customFormat="1" ht="18.75" customHeight="1">
      <c r="A216" s="19" t="s">
        <v>755</v>
      </c>
    </row>
    <row r="217" spans="1:1" s="20" customFormat="1" ht="18.75" customHeight="1">
      <c r="A217" s="19" t="s">
        <v>755</v>
      </c>
    </row>
    <row r="218" spans="1:1" s="20" customFormat="1" ht="18.75" customHeight="1">
      <c r="A218" s="19" t="s">
        <v>755</v>
      </c>
    </row>
    <row r="219" spans="1:1" s="20" customFormat="1" ht="18.75" customHeight="1">
      <c r="A219" s="19" t="s">
        <v>755</v>
      </c>
    </row>
    <row r="220" spans="1:1" s="20" customFormat="1" ht="18.75" customHeight="1">
      <c r="A220" s="19" t="s">
        <v>755</v>
      </c>
    </row>
    <row r="221" spans="1:1" s="20" customFormat="1" ht="18.75" customHeight="1">
      <c r="A221" s="19" t="s">
        <v>755</v>
      </c>
    </row>
    <row r="222" spans="1:1" s="20" customFormat="1" ht="18.75" customHeight="1">
      <c r="A222" s="19" t="s">
        <v>755</v>
      </c>
    </row>
    <row r="223" spans="1:1" s="179" customFormat="1" ht="18.75" customHeight="1"/>
    <row r="224" spans="1:1" s="16" customFormat="1" ht="15" customHeight="1">
      <c r="A224" s="252"/>
    </row>
    <row r="225" spans="1:1" s="16" customFormat="1">
      <c r="A225" s="252"/>
    </row>
    <row r="226" spans="1:1" s="20" customFormat="1" ht="18.75" customHeight="1">
      <c r="A226" s="19">
        <v>24</v>
      </c>
    </row>
    <row r="227" spans="1:1" s="20" customFormat="1" ht="18.75" customHeight="1">
      <c r="A227" s="19" t="s">
        <v>755</v>
      </c>
    </row>
    <row r="228" spans="1:1" s="20" customFormat="1" ht="18.75" customHeight="1">
      <c r="A228" s="19" t="s">
        <v>755</v>
      </c>
    </row>
    <row r="229" spans="1:1" s="20" customFormat="1" ht="18.75" customHeight="1">
      <c r="A229" s="19" t="s">
        <v>755</v>
      </c>
    </row>
    <row r="230" spans="1:1" s="20" customFormat="1" ht="18.75" customHeight="1">
      <c r="A230" s="19" t="s">
        <v>755</v>
      </c>
    </row>
    <row r="231" spans="1:1" s="20" customFormat="1" ht="18.75" customHeight="1">
      <c r="A231" s="19" t="s">
        <v>755</v>
      </c>
    </row>
    <row r="232" spans="1:1" s="20" customFormat="1" ht="18.75" customHeight="1">
      <c r="A232" s="19" t="s">
        <v>755</v>
      </c>
    </row>
    <row r="233" spans="1:1" s="20" customFormat="1" ht="18.75" customHeight="1">
      <c r="A233" s="19" t="s">
        <v>755</v>
      </c>
    </row>
    <row r="234" spans="1:1" s="20" customFormat="1" ht="18.75" customHeight="1">
      <c r="A234" s="19" t="s">
        <v>755</v>
      </c>
    </row>
    <row r="235" spans="1:1" s="20" customFormat="1" ht="18.75" customHeight="1">
      <c r="A235" s="19" t="s">
        <v>755</v>
      </c>
    </row>
    <row r="236" spans="1:1" s="20" customFormat="1" ht="18.75" customHeight="1">
      <c r="A236" s="19" t="s">
        <v>755</v>
      </c>
    </row>
    <row r="237" spans="1:1" s="20" customFormat="1" ht="18.75" customHeight="1">
      <c r="A237" s="19" t="s">
        <v>755</v>
      </c>
    </row>
    <row r="238" spans="1:1" s="20" customFormat="1" ht="18.75" customHeight="1">
      <c r="A238" s="19" t="s">
        <v>755</v>
      </c>
    </row>
    <row r="239" spans="1:1" s="20" customFormat="1" ht="18.75" customHeight="1">
      <c r="A239" s="19" t="s">
        <v>755</v>
      </c>
    </row>
    <row r="240" spans="1:1" s="20" customFormat="1" ht="18.75" customHeight="1">
      <c r="A240" s="19" t="s">
        <v>755</v>
      </c>
    </row>
    <row r="241" spans="1:1" s="20" customFormat="1" ht="18.75" customHeight="1">
      <c r="A241" s="19" t="s">
        <v>755</v>
      </c>
    </row>
    <row r="242" spans="1:1" s="20" customFormat="1" ht="18.75" customHeight="1">
      <c r="A242" s="19" t="s">
        <v>755</v>
      </c>
    </row>
    <row r="243" spans="1:1" s="20" customFormat="1" ht="18.75" customHeight="1">
      <c r="A243" s="19" t="s">
        <v>755</v>
      </c>
    </row>
    <row r="244" spans="1:1" s="20" customFormat="1" ht="18.75" customHeight="1">
      <c r="A244" s="19" t="s">
        <v>755</v>
      </c>
    </row>
    <row r="245" spans="1:1" s="20" customFormat="1" ht="18.75" customHeight="1">
      <c r="A245" s="19" t="s">
        <v>755</v>
      </c>
    </row>
    <row r="246" spans="1:1" s="20" customFormat="1" ht="18.75" customHeight="1">
      <c r="A246" s="19" t="s">
        <v>755</v>
      </c>
    </row>
    <row r="247" spans="1:1" s="20" customFormat="1" ht="18.75" customHeight="1">
      <c r="A247" s="19" t="s">
        <v>755</v>
      </c>
    </row>
    <row r="248" spans="1:1" s="20" customFormat="1" ht="18.75" customHeight="1">
      <c r="A248" s="19" t="s">
        <v>755</v>
      </c>
    </row>
    <row r="249" spans="1:1" s="20" customFormat="1" ht="18.75" customHeight="1">
      <c r="A249" s="19" t="s">
        <v>755</v>
      </c>
    </row>
    <row r="250" spans="1:1" s="20" customFormat="1" ht="18.75" customHeight="1">
      <c r="A250" s="19" t="s">
        <v>755</v>
      </c>
    </row>
    <row r="251" spans="1:1" s="20" customFormat="1" ht="18.75" customHeight="1">
      <c r="A251" s="19" t="s">
        <v>755</v>
      </c>
    </row>
    <row r="252" spans="1:1" s="20" customFormat="1" ht="18.75" customHeight="1">
      <c r="A252" s="19" t="s">
        <v>755</v>
      </c>
    </row>
    <row r="253" spans="1:1" s="20" customFormat="1" ht="18.75" customHeight="1">
      <c r="A253" s="19" t="s">
        <v>755</v>
      </c>
    </row>
    <row r="254" spans="1:1" s="179" customFormat="1" ht="18.75" customHeight="1"/>
    <row r="255" spans="1:1" s="16" customFormat="1" ht="15" customHeight="1">
      <c r="A255" s="252"/>
    </row>
    <row r="256" spans="1:1" s="16" customFormat="1">
      <c r="A256" s="252"/>
    </row>
    <row r="257" spans="1:1" s="20" customFormat="1" ht="18.75" customHeight="1">
      <c r="A257" s="19">
        <v>24</v>
      </c>
    </row>
    <row r="258" spans="1:1" s="20" customFormat="1" ht="18.75" customHeight="1">
      <c r="A258" s="19" t="s">
        <v>755</v>
      </c>
    </row>
    <row r="259" spans="1:1" s="20" customFormat="1" ht="18.75" customHeight="1">
      <c r="A259" s="19" t="s">
        <v>755</v>
      </c>
    </row>
    <row r="260" spans="1:1" s="20" customFormat="1" ht="18.75" customHeight="1">
      <c r="A260" s="19" t="s">
        <v>755</v>
      </c>
    </row>
    <row r="261" spans="1:1" s="20" customFormat="1" ht="18.75" customHeight="1">
      <c r="A261" s="19" t="s">
        <v>755</v>
      </c>
    </row>
    <row r="262" spans="1:1" s="20" customFormat="1" ht="18.75" customHeight="1">
      <c r="A262" s="19" t="s">
        <v>755</v>
      </c>
    </row>
    <row r="263" spans="1:1" s="20" customFormat="1" ht="18.75" customHeight="1">
      <c r="A263" s="19" t="s">
        <v>755</v>
      </c>
    </row>
    <row r="264" spans="1:1" s="20" customFormat="1" ht="18.75" customHeight="1">
      <c r="A264" s="19" t="s">
        <v>755</v>
      </c>
    </row>
    <row r="265" spans="1:1" s="20" customFormat="1" ht="18.75" customHeight="1">
      <c r="A265" s="19" t="s">
        <v>755</v>
      </c>
    </row>
    <row r="266" spans="1:1" s="20" customFormat="1" ht="18.75" customHeight="1">
      <c r="A266" s="19" t="s">
        <v>755</v>
      </c>
    </row>
    <row r="267" spans="1:1" s="20" customFormat="1" ht="18.75" customHeight="1">
      <c r="A267" s="19" t="s">
        <v>755</v>
      </c>
    </row>
    <row r="268" spans="1:1" s="20" customFormat="1" ht="18.75" customHeight="1">
      <c r="A268" s="19" t="s">
        <v>755</v>
      </c>
    </row>
    <row r="269" spans="1:1" s="20" customFormat="1" ht="18.75" customHeight="1">
      <c r="A269" s="19" t="s">
        <v>755</v>
      </c>
    </row>
    <row r="270" spans="1:1" s="20" customFormat="1" ht="18.75" customHeight="1">
      <c r="A270" s="19" t="s">
        <v>755</v>
      </c>
    </row>
    <row r="271" spans="1:1" s="20" customFormat="1" ht="18.75" customHeight="1">
      <c r="A271" s="19" t="s">
        <v>755</v>
      </c>
    </row>
    <row r="272" spans="1:1" s="20" customFormat="1" ht="18.75" customHeight="1">
      <c r="A272" s="19" t="s">
        <v>755</v>
      </c>
    </row>
    <row r="273" spans="1:1" s="20" customFormat="1" ht="18.75" customHeight="1">
      <c r="A273" s="19" t="s">
        <v>755</v>
      </c>
    </row>
    <row r="274" spans="1:1" s="20" customFormat="1" ht="18.75" customHeight="1">
      <c r="A274" s="19" t="s">
        <v>755</v>
      </c>
    </row>
    <row r="275" spans="1:1" s="20" customFormat="1" ht="18.75" customHeight="1">
      <c r="A275" s="19" t="s">
        <v>755</v>
      </c>
    </row>
    <row r="276" spans="1:1" s="20" customFormat="1" ht="18.75" customHeight="1">
      <c r="A276" s="19" t="s">
        <v>755</v>
      </c>
    </row>
    <row r="277" spans="1:1" s="20" customFormat="1" ht="18.75" customHeight="1">
      <c r="A277" s="19" t="s">
        <v>755</v>
      </c>
    </row>
    <row r="278" spans="1:1" s="20" customFormat="1" ht="18.75" customHeight="1">
      <c r="A278" s="19" t="s">
        <v>755</v>
      </c>
    </row>
    <row r="279" spans="1:1" s="20" customFormat="1" ht="18.75" customHeight="1">
      <c r="A279" s="19" t="s">
        <v>755</v>
      </c>
    </row>
    <row r="280" spans="1:1" s="20" customFormat="1" ht="18.75" customHeight="1">
      <c r="A280" s="19" t="s">
        <v>755</v>
      </c>
    </row>
    <row r="281" spans="1:1" s="20" customFormat="1" ht="18.75" customHeight="1">
      <c r="A281" s="19" t="s">
        <v>755</v>
      </c>
    </row>
    <row r="282" spans="1:1" s="20" customFormat="1" ht="18.75" customHeight="1">
      <c r="A282" s="19" t="s">
        <v>755</v>
      </c>
    </row>
    <row r="283" spans="1:1" s="20" customFormat="1" ht="18.75" customHeight="1">
      <c r="A283" s="19" t="s">
        <v>755</v>
      </c>
    </row>
    <row r="284" spans="1:1" s="20" customFormat="1" ht="18.75" customHeight="1">
      <c r="A284" s="19" t="s">
        <v>755</v>
      </c>
    </row>
    <row r="285" spans="1:1" s="179" customFormat="1" ht="18.75" customHeight="1"/>
    <row r="286" spans="1:1" s="16" customFormat="1" ht="15" customHeight="1">
      <c r="A286" s="252"/>
    </row>
    <row r="287" spans="1:1" s="16" customFormat="1">
      <c r="A287" s="252"/>
    </row>
    <row r="288" spans="1:1" s="20" customFormat="1" ht="18.75" customHeight="1">
      <c r="A288" s="19">
        <v>24</v>
      </c>
    </row>
    <row r="289" spans="1:1" s="20" customFormat="1" ht="18.75" customHeight="1">
      <c r="A289" s="19" t="s">
        <v>755</v>
      </c>
    </row>
    <row r="290" spans="1:1" s="20" customFormat="1" ht="18.75" customHeight="1">
      <c r="A290" s="19" t="s">
        <v>755</v>
      </c>
    </row>
    <row r="291" spans="1:1" s="20" customFormat="1" ht="18.75" customHeight="1">
      <c r="A291" s="19" t="s">
        <v>755</v>
      </c>
    </row>
    <row r="292" spans="1:1" s="20" customFormat="1" ht="18.75" customHeight="1">
      <c r="A292" s="19" t="s">
        <v>755</v>
      </c>
    </row>
    <row r="293" spans="1:1" s="20" customFormat="1" ht="18.75" customHeight="1">
      <c r="A293" s="19" t="s">
        <v>755</v>
      </c>
    </row>
    <row r="294" spans="1:1" s="20" customFormat="1" ht="18.75" customHeight="1">
      <c r="A294" s="19" t="s">
        <v>755</v>
      </c>
    </row>
    <row r="295" spans="1:1" s="20" customFormat="1" ht="18.75" customHeight="1">
      <c r="A295" s="19" t="s">
        <v>755</v>
      </c>
    </row>
    <row r="296" spans="1:1" s="20" customFormat="1" ht="18.75" customHeight="1">
      <c r="A296" s="19" t="s">
        <v>755</v>
      </c>
    </row>
    <row r="297" spans="1:1" s="20" customFormat="1" ht="18.75" customHeight="1">
      <c r="A297" s="19" t="s">
        <v>755</v>
      </c>
    </row>
    <row r="298" spans="1:1" s="20" customFormat="1" ht="18.75" customHeight="1">
      <c r="A298" s="19" t="s">
        <v>755</v>
      </c>
    </row>
    <row r="299" spans="1:1" s="20" customFormat="1" ht="18.75" customHeight="1">
      <c r="A299" s="19" t="s">
        <v>755</v>
      </c>
    </row>
    <row r="300" spans="1:1" s="20" customFormat="1" ht="18.75" customHeight="1">
      <c r="A300" s="19" t="s">
        <v>755</v>
      </c>
    </row>
    <row r="301" spans="1:1" s="20" customFormat="1" ht="18.75" customHeight="1">
      <c r="A301" s="19" t="s">
        <v>755</v>
      </c>
    </row>
    <row r="302" spans="1:1" s="20" customFormat="1" ht="18.75" customHeight="1">
      <c r="A302" s="19" t="s">
        <v>755</v>
      </c>
    </row>
    <row r="303" spans="1:1" s="20" customFormat="1" ht="18.75" customHeight="1">
      <c r="A303" s="19" t="s">
        <v>755</v>
      </c>
    </row>
    <row r="304" spans="1:1" s="20" customFormat="1" ht="18.75" customHeight="1">
      <c r="A304" s="19" t="s">
        <v>755</v>
      </c>
    </row>
    <row r="305" spans="1:1" s="20" customFormat="1" ht="18.75" customHeight="1">
      <c r="A305" s="19" t="s">
        <v>755</v>
      </c>
    </row>
    <row r="306" spans="1:1" s="20" customFormat="1" ht="18.75" customHeight="1">
      <c r="A306" s="19" t="s">
        <v>755</v>
      </c>
    </row>
    <row r="307" spans="1:1" s="20" customFormat="1" ht="18.75" customHeight="1">
      <c r="A307" s="19" t="s">
        <v>755</v>
      </c>
    </row>
    <row r="308" spans="1:1" s="20" customFormat="1" ht="18.75" customHeight="1">
      <c r="A308" s="19" t="s">
        <v>755</v>
      </c>
    </row>
    <row r="309" spans="1:1" s="20" customFormat="1" ht="18.75" customHeight="1">
      <c r="A309" s="19" t="s">
        <v>755</v>
      </c>
    </row>
    <row r="310" spans="1:1" s="20" customFormat="1" ht="18.75" customHeight="1">
      <c r="A310" s="19" t="s">
        <v>755</v>
      </c>
    </row>
    <row r="311" spans="1:1" s="20" customFormat="1" ht="18.75" customHeight="1">
      <c r="A311" s="19" t="s">
        <v>755</v>
      </c>
    </row>
    <row r="312" spans="1:1" s="20" customFormat="1" ht="18.75" customHeight="1">
      <c r="A312" s="19" t="s">
        <v>755</v>
      </c>
    </row>
    <row r="313" spans="1:1" s="20" customFormat="1" ht="18.75" customHeight="1">
      <c r="A313" s="19" t="s">
        <v>755</v>
      </c>
    </row>
    <row r="314" spans="1:1" s="20" customFormat="1" ht="18.75" customHeight="1">
      <c r="A314" s="19" t="s">
        <v>755</v>
      </c>
    </row>
    <row r="315" spans="1:1" s="20" customFormat="1" ht="18.75" customHeight="1">
      <c r="A315" s="19" t="s">
        <v>755</v>
      </c>
    </row>
    <row r="316" spans="1:1" s="179" customFormat="1" ht="18.75" customHeight="1"/>
    <row r="317" spans="1:1" s="16" customFormat="1" ht="15" customHeight="1">
      <c r="A317" s="252"/>
    </row>
    <row r="318" spans="1:1" s="16" customFormat="1">
      <c r="A318" s="252"/>
    </row>
    <row r="319" spans="1:1" s="20" customFormat="1" ht="18.75" customHeight="1">
      <c r="A319" s="19">
        <v>24</v>
      </c>
    </row>
    <row r="320" spans="1:1" s="20" customFormat="1" ht="18.75" customHeight="1">
      <c r="A320" s="19" t="s">
        <v>755</v>
      </c>
    </row>
    <row r="321" spans="1:1" s="20" customFormat="1" ht="18.75" customHeight="1">
      <c r="A321" s="19" t="s">
        <v>755</v>
      </c>
    </row>
    <row r="322" spans="1:1" s="20" customFormat="1" ht="18.75" customHeight="1">
      <c r="A322" s="19" t="s">
        <v>755</v>
      </c>
    </row>
    <row r="323" spans="1:1" s="20" customFormat="1" ht="18.75" customHeight="1">
      <c r="A323" s="19" t="s">
        <v>755</v>
      </c>
    </row>
    <row r="324" spans="1:1" s="20" customFormat="1" ht="18.75" customHeight="1">
      <c r="A324" s="19" t="s">
        <v>755</v>
      </c>
    </row>
    <row r="325" spans="1:1" s="20" customFormat="1" ht="18.75" customHeight="1">
      <c r="A325" s="19" t="s">
        <v>755</v>
      </c>
    </row>
    <row r="326" spans="1:1" s="20" customFormat="1" ht="18.75" customHeight="1">
      <c r="A326" s="19" t="s">
        <v>755</v>
      </c>
    </row>
    <row r="327" spans="1:1" s="20" customFormat="1" ht="18.75" customHeight="1">
      <c r="A327" s="19" t="s">
        <v>755</v>
      </c>
    </row>
    <row r="328" spans="1:1" s="20" customFormat="1" ht="18.75" customHeight="1">
      <c r="A328" s="19" t="s">
        <v>755</v>
      </c>
    </row>
    <row r="329" spans="1:1" s="20" customFormat="1" ht="18.75" customHeight="1">
      <c r="A329" s="19" t="s">
        <v>755</v>
      </c>
    </row>
    <row r="330" spans="1:1" s="20" customFormat="1" ht="18.75" customHeight="1">
      <c r="A330" s="19" t="s">
        <v>755</v>
      </c>
    </row>
    <row r="331" spans="1:1" s="20" customFormat="1" ht="18.75" customHeight="1">
      <c r="A331" s="19" t="s">
        <v>755</v>
      </c>
    </row>
    <row r="332" spans="1:1" s="20" customFormat="1" ht="18.75" customHeight="1">
      <c r="A332" s="19" t="s">
        <v>755</v>
      </c>
    </row>
    <row r="333" spans="1:1" s="20" customFormat="1" ht="18.75" customHeight="1">
      <c r="A333" s="19" t="s">
        <v>755</v>
      </c>
    </row>
    <row r="334" spans="1:1" s="20" customFormat="1" ht="18.75" customHeight="1">
      <c r="A334" s="19" t="s">
        <v>755</v>
      </c>
    </row>
    <row r="335" spans="1:1" s="20" customFormat="1" ht="18.75" customHeight="1">
      <c r="A335" s="19" t="s">
        <v>755</v>
      </c>
    </row>
    <row r="336" spans="1:1" s="20" customFormat="1" ht="18.75" customHeight="1">
      <c r="A336" s="19" t="s">
        <v>755</v>
      </c>
    </row>
    <row r="337" spans="1:1" s="20" customFormat="1" ht="18.75" customHeight="1">
      <c r="A337" s="19" t="s">
        <v>755</v>
      </c>
    </row>
    <row r="338" spans="1:1" s="20" customFormat="1" ht="18.75" customHeight="1">
      <c r="A338" s="19" t="s">
        <v>755</v>
      </c>
    </row>
    <row r="339" spans="1:1" s="20" customFormat="1" ht="18.75" customHeight="1">
      <c r="A339" s="19" t="s">
        <v>755</v>
      </c>
    </row>
    <row r="340" spans="1:1" s="20" customFormat="1" ht="18.75" customHeight="1">
      <c r="A340" s="19" t="s">
        <v>755</v>
      </c>
    </row>
    <row r="341" spans="1:1" s="20" customFormat="1" ht="18.75" customHeight="1">
      <c r="A341" s="19" t="s">
        <v>755</v>
      </c>
    </row>
    <row r="342" spans="1:1" s="20" customFormat="1" ht="18.75" customHeight="1">
      <c r="A342" s="19" t="s">
        <v>755</v>
      </c>
    </row>
    <row r="343" spans="1:1" s="20" customFormat="1" ht="18.75" customHeight="1">
      <c r="A343" s="19" t="s">
        <v>755</v>
      </c>
    </row>
    <row r="344" spans="1:1" s="20" customFormat="1" ht="18.75" customHeight="1">
      <c r="A344" s="19" t="s">
        <v>755</v>
      </c>
    </row>
    <row r="345" spans="1:1" s="20" customFormat="1" ht="18.75" customHeight="1">
      <c r="A345" s="19" t="s">
        <v>755</v>
      </c>
    </row>
    <row r="346" spans="1:1" s="20" customFormat="1" ht="18.75" customHeight="1">
      <c r="A346" s="19" t="s">
        <v>755</v>
      </c>
    </row>
    <row r="347" spans="1:1" s="179" customFormat="1" ht="18.75" customHeight="1"/>
    <row r="348" spans="1:1" s="16" customFormat="1" ht="15" customHeight="1">
      <c r="A348" s="252"/>
    </row>
    <row r="349" spans="1:1" s="16" customFormat="1">
      <c r="A349" s="252"/>
    </row>
    <row r="350" spans="1:1" s="20" customFormat="1" ht="18.75" customHeight="1">
      <c r="A350" s="19">
        <v>24</v>
      </c>
    </row>
    <row r="351" spans="1:1" s="20" customFormat="1" ht="18.75" customHeight="1">
      <c r="A351" s="19" t="s">
        <v>755</v>
      </c>
    </row>
    <row r="352" spans="1:1" s="20" customFormat="1" ht="18.75" customHeight="1">
      <c r="A352" s="19" t="s">
        <v>755</v>
      </c>
    </row>
    <row r="353" spans="1:1" s="20" customFormat="1" ht="18.75" customHeight="1">
      <c r="A353" s="19" t="s">
        <v>755</v>
      </c>
    </row>
    <row r="354" spans="1:1" s="20" customFormat="1" ht="18.75" customHeight="1">
      <c r="A354" s="19" t="s">
        <v>755</v>
      </c>
    </row>
    <row r="355" spans="1:1" s="20" customFormat="1" ht="18.75" customHeight="1">
      <c r="A355" s="19" t="s">
        <v>755</v>
      </c>
    </row>
    <row r="356" spans="1:1" s="20" customFormat="1" ht="18.75" customHeight="1">
      <c r="A356" s="19" t="s">
        <v>755</v>
      </c>
    </row>
    <row r="357" spans="1:1" s="20" customFormat="1" ht="18.75" customHeight="1">
      <c r="A357" s="19" t="s">
        <v>755</v>
      </c>
    </row>
    <row r="358" spans="1:1" s="20" customFormat="1" ht="18.75" customHeight="1">
      <c r="A358" s="19" t="s">
        <v>755</v>
      </c>
    </row>
    <row r="359" spans="1:1" s="20" customFormat="1" ht="18.75" customHeight="1">
      <c r="A359" s="19" t="s">
        <v>755</v>
      </c>
    </row>
    <row r="360" spans="1:1" s="20" customFormat="1" ht="18.75" customHeight="1">
      <c r="A360" s="19" t="s">
        <v>755</v>
      </c>
    </row>
    <row r="361" spans="1:1" s="20" customFormat="1" ht="18.75" customHeight="1">
      <c r="A361" s="19" t="s">
        <v>755</v>
      </c>
    </row>
    <row r="362" spans="1:1" s="20" customFormat="1" ht="18.75" customHeight="1">
      <c r="A362" s="19" t="s">
        <v>755</v>
      </c>
    </row>
    <row r="363" spans="1:1" s="20" customFormat="1" ht="18.75" customHeight="1">
      <c r="A363" s="19" t="s">
        <v>755</v>
      </c>
    </row>
    <row r="364" spans="1:1" s="20" customFormat="1" ht="18.75" customHeight="1">
      <c r="A364" s="19" t="s">
        <v>755</v>
      </c>
    </row>
    <row r="365" spans="1:1" s="20" customFormat="1" ht="18.75" customHeight="1">
      <c r="A365" s="19" t="s">
        <v>755</v>
      </c>
    </row>
    <row r="366" spans="1:1" s="20" customFormat="1" ht="18.75" customHeight="1">
      <c r="A366" s="19" t="s">
        <v>755</v>
      </c>
    </row>
    <row r="367" spans="1:1" s="20" customFormat="1" ht="18.75" customHeight="1">
      <c r="A367" s="19" t="s">
        <v>755</v>
      </c>
    </row>
    <row r="368" spans="1:1" s="20" customFormat="1" ht="18.75" customHeight="1">
      <c r="A368" s="19" t="s">
        <v>755</v>
      </c>
    </row>
    <row r="369" spans="1:1" s="20" customFormat="1" ht="18.75" customHeight="1">
      <c r="A369" s="19" t="s">
        <v>755</v>
      </c>
    </row>
    <row r="370" spans="1:1" s="20" customFormat="1" ht="18.75" customHeight="1">
      <c r="A370" s="19" t="s">
        <v>755</v>
      </c>
    </row>
    <row r="371" spans="1:1" s="20" customFormat="1" ht="18.75" customHeight="1">
      <c r="A371" s="19" t="s">
        <v>755</v>
      </c>
    </row>
    <row r="372" spans="1:1" s="20" customFormat="1" ht="18.75" customHeight="1">
      <c r="A372" s="19" t="s">
        <v>755</v>
      </c>
    </row>
    <row r="373" spans="1:1" s="20" customFormat="1" ht="18.75" customHeight="1">
      <c r="A373" s="19" t="s">
        <v>755</v>
      </c>
    </row>
    <row r="374" spans="1:1" s="20" customFormat="1" ht="18.75" customHeight="1">
      <c r="A374" s="19" t="s">
        <v>755</v>
      </c>
    </row>
    <row r="375" spans="1:1" s="20" customFormat="1" ht="18.75" customHeight="1">
      <c r="A375" s="19" t="s">
        <v>755</v>
      </c>
    </row>
    <row r="376" spans="1:1" s="20" customFormat="1" ht="18.75" customHeight="1">
      <c r="A376" s="19" t="s">
        <v>755</v>
      </c>
    </row>
    <row r="377" spans="1:1" s="20" customFormat="1" ht="18.75" customHeight="1">
      <c r="A377" s="19" t="s">
        <v>755</v>
      </c>
    </row>
    <row r="378" spans="1:1" s="179" customFormat="1" ht="18.75" customHeight="1"/>
    <row r="379" spans="1:1" s="16" customFormat="1" ht="15" customHeight="1">
      <c r="A379" s="252"/>
    </row>
    <row r="380" spans="1:1" s="16" customFormat="1">
      <c r="A380" s="252"/>
    </row>
    <row r="381" spans="1:1" s="20" customFormat="1" ht="18.75" customHeight="1">
      <c r="A381" s="19">
        <v>24</v>
      </c>
    </row>
    <row r="382" spans="1:1" s="20" customFormat="1" ht="18.75" customHeight="1">
      <c r="A382" s="19" t="s">
        <v>755</v>
      </c>
    </row>
    <row r="383" spans="1:1" s="20" customFormat="1" ht="18.75" customHeight="1">
      <c r="A383" s="19" t="s">
        <v>755</v>
      </c>
    </row>
    <row r="384" spans="1:1" s="20" customFormat="1" ht="18.75" customHeight="1">
      <c r="A384" s="19" t="s">
        <v>755</v>
      </c>
    </row>
    <row r="385" spans="1:1" s="20" customFormat="1" ht="18.75" customHeight="1">
      <c r="A385" s="19" t="s">
        <v>755</v>
      </c>
    </row>
    <row r="386" spans="1:1" s="20" customFormat="1" ht="18.75" customHeight="1">
      <c r="A386" s="19" t="s">
        <v>755</v>
      </c>
    </row>
    <row r="387" spans="1:1" s="20" customFormat="1" ht="18.75" customHeight="1">
      <c r="A387" s="19" t="s">
        <v>755</v>
      </c>
    </row>
    <row r="388" spans="1:1" s="20" customFormat="1" ht="18.75" customHeight="1">
      <c r="A388" s="19" t="s">
        <v>755</v>
      </c>
    </row>
    <row r="389" spans="1:1" s="20" customFormat="1" ht="18.75" customHeight="1">
      <c r="A389" s="19" t="s">
        <v>755</v>
      </c>
    </row>
    <row r="390" spans="1:1" s="20" customFormat="1" ht="18.75" customHeight="1">
      <c r="A390" s="19" t="s">
        <v>755</v>
      </c>
    </row>
    <row r="391" spans="1:1" s="20" customFormat="1" ht="18.75" customHeight="1">
      <c r="A391" s="19" t="s">
        <v>755</v>
      </c>
    </row>
    <row r="392" spans="1:1" s="20" customFormat="1" ht="18.75" customHeight="1">
      <c r="A392" s="19" t="s">
        <v>755</v>
      </c>
    </row>
    <row r="393" spans="1:1" s="20" customFormat="1" ht="18.75" customHeight="1">
      <c r="A393" s="19" t="s">
        <v>755</v>
      </c>
    </row>
    <row r="394" spans="1:1" s="20" customFormat="1" ht="18.75" customHeight="1">
      <c r="A394" s="19" t="s">
        <v>755</v>
      </c>
    </row>
    <row r="395" spans="1:1" s="20" customFormat="1" ht="18.75" customHeight="1">
      <c r="A395" s="19" t="s">
        <v>755</v>
      </c>
    </row>
    <row r="396" spans="1:1" s="20" customFormat="1" ht="18.75" customHeight="1">
      <c r="A396" s="19" t="s">
        <v>755</v>
      </c>
    </row>
    <row r="397" spans="1:1" s="20" customFormat="1" ht="18.75" customHeight="1">
      <c r="A397" s="19" t="s">
        <v>755</v>
      </c>
    </row>
    <row r="398" spans="1:1" s="20" customFormat="1" ht="18.75" customHeight="1">
      <c r="A398" s="19" t="s">
        <v>755</v>
      </c>
    </row>
    <row r="399" spans="1:1" s="20" customFormat="1" ht="18.75" customHeight="1">
      <c r="A399" s="19" t="s">
        <v>755</v>
      </c>
    </row>
    <row r="400" spans="1:1" s="20" customFormat="1" ht="18.75" customHeight="1">
      <c r="A400" s="19" t="s">
        <v>755</v>
      </c>
    </row>
    <row r="401" spans="1:1" s="20" customFormat="1" ht="18.75" customHeight="1">
      <c r="A401" s="19" t="s">
        <v>755</v>
      </c>
    </row>
    <row r="402" spans="1:1" s="20" customFormat="1" ht="18.75" customHeight="1">
      <c r="A402" s="19" t="s">
        <v>755</v>
      </c>
    </row>
    <row r="403" spans="1:1" s="20" customFormat="1" ht="18.75" customHeight="1">
      <c r="A403" s="19" t="s">
        <v>755</v>
      </c>
    </row>
    <row r="404" spans="1:1" s="20" customFormat="1" ht="18.75" customHeight="1">
      <c r="A404" s="19" t="s">
        <v>755</v>
      </c>
    </row>
    <row r="405" spans="1:1" s="20" customFormat="1" ht="18.75" customHeight="1">
      <c r="A405" s="19" t="s">
        <v>755</v>
      </c>
    </row>
    <row r="406" spans="1:1" s="20" customFormat="1" ht="18.75" customHeight="1">
      <c r="A406" s="19" t="s">
        <v>755</v>
      </c>
    </row>
    <row r="407" spans="1:1" s="20" customFormat="1" ht="18.75" customHeight="1">
      <c r="A407" s="19" t="s">
        <v>755</v>
      </c>
    </row>
    <row r="408" spans="1:1" s="20" customFormat="1" ht="18.75" customHeight="1">
      <c r="A408" s="19" t="s">
        <v>755</v>
      </c>
    </row>
    <row r="409" spans="1:1" s="179" customFormat="1" ht="18.75" customHeight="1"/>
    <row r="410" spans="1:1" s="16" customFormat="1" ht="15" customHeight="1">
      <c r="A410" s="252"/>
    </row>
    <row r="411" spans="1:1" s="16" customFormat="1">
      <c r="A411" s="252"/>
    </row>
    <row r="412" spans="1:1" s="20" customFormat="1" ht="18.75" customHeight="1">
      <c r="A412" s="19">
        <v>24</v>
      </c>
    </row>
    <row r="413" spans="1:1" s="20" customFormat="1" ht="18.75" customHeight="1">
      <c r="A413" s="19" t="s">
        <v>755</v>
      </c>
    </row>
    <row r="414" spans="1:1" s="20" customFormat="1" ht="18.75" customHeight="1">
      <c r="A414" s="19" t="s">
        <v>755</v>
      </c>
    </row>
    <row r="415" spans="1:1" s="20" customFormat="1" ht="18.75" customHeight="1">
      <c r="A415" s="19" t="s">
        <v>755</v>
      </c>
    </row>
    <row r="416" spans="1:1" s="20" customFormat="1" ht="18.75" customHeight="1">
      <c r="A416" s="19" t="s">
        <v>755</v>
      </c>
    </row>
    <row r="417" spans="1:1" s="20" customFormat="1" ht="18.75" customHeight="1">
      <c r="A417" s="19" t="s">
        <v>755</v>
      </c>
    </row>
    <row r="418" spans="1:1" s="20" customFormat="1" ht="18.75" customHeight="1">
      <c r="A418" s="19" t="s">
        <v>755</v>
      </c>
    </row>
    <row r="419" spans="1:1" s="20" customFormat="1" ht="18.75" customHeight="1">
      <c r="A419" s="19" t="s">
        <v>755</v>
      </c>
    </row>
    <row r="420" spans="1:1" s="20" customFormat="1" ht="18.75" customHeight="1">
      <c r="A420" s="19" t="s">
        <v>755</v>
      </c>
    </row>
    <row r="421" spans="1:1" s="20" customFormat="1" ht="18.75" customHeight="1">
      <c r="A421" s="19" t="s">
        <v>755</v>
      </c>
    </row>
    <row r="422" spans="1:1" s="20" customFormat="1" ht="18.75" customHeight="1">
      <c r="A422" s="19" t="s">
        <v>755</v>
      </c>
    </row>
    <row r="423" spans="1:1" s="20" customFormat="1" ht="18.75" customHeight="1">
      <c r="A423" s="19" t="s">
        <v>755</v>
      </c>
    </row>
    <row r="424" spans="1:1" s="20" customFormat="1" ht="18.75" customHeight="1">
      <c r="A424" s="19" t="s">
        <v>755</v>
      </c>
    </row>
    <row r="425" spans="1:1" s="20" customFormat="1" ht="18.75" customHeight="1">
      <c r="A425" s="19" t="s">
        <v>755</v>
      </c>
    </row>
    <row r="426" spans="1:1" s="20" customFormat="1" ht="18.75" customHeight="1">
      <c r="A426" s="19" t="s">
        <v>755</v>
      </c>
    </row>
    <row r="427" spans="1:1" s="20" customFormat="1" ht="18.75" customHeight="1">
      <c r="A427" s="19" t="s">
        <v>755</v>
      </c>
    </row>
    <row r="428" spans="1:1" s="20" customFormat="1" ht="18.75" customHeight="1">
      <c r="A428" s="19" t="s">
        <v>755</v>
      </c>
    </row>
    <row r="429" spans="1:1" s="20" customFormat="1" ht="18.75" customHeight="1">
      <c r="A429" s="19" t="s">
        <v>755</v>
      </c>
    </row>
    <row r="430" spans="1:1" s="20" customFormat="1" ht="18.75" customHeight="1">
      <c r="A430" s="19" t="s">
        <v>755</v>
      </c>
    </row>
    <row r="431" spans="1:1" s="20" customFormat="1" ht="18.75" customHeight="1">
      <c r="A431" s="19" t="s">
        <v>755</v>
      </c>
    </row>
    <row r="432" spans="1:1" s="20" customFormat="1" ht="18.75" customHeight="1">
      <c r="A432" s="19" t="s">
        <v>755</v>
      </c>
    </row>
    <row r="433" spans="1:1" s="20" customFormat="1" ht="18.75" customHeight="1">
      <c r="A433" s="19" t="s">
        <v>755</v>
      </c>
    </row>
    <row r="434" spans="1:1" s="20" customFormat="1" ht="18.75" customHeight="1">
      <c r="A434" s="19" t="s">
        <v>755</v>
      </c>
    </row>
    <row r="435" spans="1:1" s="20" customFormat="1" ht="18.75" customHeight="1">
      <c r="A435" s="19" t="s">
        <v>755</v>
      </c>
    </row>
    <row r="436" spans="1:1" s="20" customFormat="1" ht="18.75" customHeight="1">
      <c r="A436" s="19" t="s">
        <v>755</v>
      </c>
    </row>
    <row r="437" spans="1:1" s="20" customFormat="1" ht="18.75" customHeight="1">
      <c r="A437" s="19" t="s">
        <v>755</v>
      </c>
    </row>
    <row r="438" spans="1:1" s="20" customFormat="1" ht="18.75" customHeight="1">
      <c r="A438" s="19" t="s">
        <v>755</v>
      </c>
    </row>
    <row r="439" spans="1:1" s="20" customFormat="1" ht="18.75" customHeight="1">
      <c r="A439" s="19" t="s">
        <v>755</v>
      </c>
    </row>
    <row r="440" spans="1:1" s="179" customFormat="1" ht="18.75" customHeight="1"/>
    <row r="441" spans="1:1" s="16" customFormat="1" ht="15" customHeight="1">
      <c r="A441" s="252"/>
    </row>
    <row r="442" spans="1:1" s="16" customFormat="1">
      <c r="A442" s="252"/>
    </row>
    <row r="443" spans="1:1" s="20" customFormat="1" ht="18.75" customHeight="1">
      <c r="A443" s="19">
        <v>24</v>
      </c>
    </row>
    <row r="444" spans="1:1" s="20" customFormat="1" ht="18.75" customHeight="1">
      <c r="A444" s="19" t="s">
        <v>755</v>
      </c>
    </row>
    <row r="445" spans="1:1" s="20" customFormat="1" ht="18.75" customHeight="1">
      <c r="A445" s="19" t="s">
        <v>755</v>
      </c>
    </row>
    <row r="446" spans="1:1" s="20" customFormat="1" ht="18.75" customHeight="1">
      <c r="A446" s="19" t="s">
        <v>755</v>
      </c>
    </row>
    <row r="447" spans="1:1" s="20" customFormat="1" ht="18.75" customHeight="1">
      <c r="A447" s="19" t="s">
        <v>755</v>
      </c>
    </row>
    <row r="448" spans="1:1" s="20" customFormat="1" ht="18.75" customHeight="1">
      <c r="A448" s="19" t="s">
        <v>755</v>
      </c>
    </row>
    <row r="449" spans="1:1" s="20" customFormat="1" ht="18.75" customHeight="1">
      <c r="A449" s="19" t="s">
        <v>755</v>
      </c>
    </row>
    <row r="450" spans="1:1" s="20" customFormat="1" ht="18.75" customHeight="1">
      <c r="A450" s="19" t="s">
        <v>755</v>
      </c>
    </row>
    <row r="451" spans="1:1" s="20" customFormat="1" ht="18.75" customHeight="1">
      <c r="A451" s="19" t="s">
        <v>755</v>
      </c>
    </row>
    <row r="452" spans="1:1" s="20" customFormat="1" ht="18.75" customHeight="1">
      <c r="A452" s="19" t="s">
        <v>755</v>
      </c>
    </row>
    <row r="453" spans="1:1" s="20" customFormat="1" ht="18.75" customHeight="1">
      <c r="A453" s="19" t="s">
        <v>755</v>
      </c>
    </row>
    <row r="454" spans="1:1" s="20" customFormat="1" ht="18.75" customHeight="1">
      <c r="A454" s="19" t="s">
        <v>755</v>
      </c>
    </row>
    <row r="455" spans="1:1" s="20" customFormat="1" ht="18.75" customHeight="1">
      <c r="A455" s="19" t="s">
        <v>755</v>
      </c>
    </row>
    <row r="456" spans="1:1" s="20" customFormat="1" ht="18.75" customHeight="1">
      <c r="A456" s="19" t="s">
        <v>755</v>
      </c>
    </row>
    <row r="457" spans="1:1" s="20" customFormat="1" ht="18.75" customHeight="1">
      <c r="A457" s="19" t="s">
        <v>755</v>
      </c>
    </row>
    <row r="458" spans="1:1" s="20" customFormat="1" ht="18.75" customHeight="1">
      <c r="A458" s="19" t="s">
        <v>755</v>
      </c>
    </row>
    <row r="459" spans="1:1" s="20" customFormat="1" ht="18.75" customHeight="1">
      <c r="A459" s="19" t="s">
        <v>755</v>
      </c>
    </row>
    <row r="460" spans="1:1" s="20" customFormat="1" ht="18.75" customHeight="1">
      <c r="A460" s="19" t="s">
        <v>755</v>
      </c>
    </row>
    <row r="461" spans="1:1" s="20" customFormat="1" ht="18.75" customHeight="1">
      <c r="A461" s="19" t="s">
        <v>755</v>
      </c>
    </row>
    <row r="462" spans="1:1" s="20" customFormat="1" ht="18.75" customHeight="1">
      <c r="A462" s="19" t="s">
        <v>755</v>
      </c>
    </row>
    <row r="463" spans="1:1" s="20" customFormat="1" ht="18.75" customHeight="1">
      <c r="A463" s="19" t="s">
        <v>755</v>
      </c>
    </row>
    <row r="464" spans="1:1" s="20" customFormat="1" ht="18.75" customHeight="1">
      <c r="A464" s="19" t="s">
        <v>755</v>
      </c>
    </row>
    <row r="465" spans="1:1" s="20" customFormat="1" ht="18.75" customHeight="1">
      <c r="A465" s="19" t="s">
        <v>755</v>
      </c>
    </row>
    <row r="466" spans="1:1" s="20" customFormat="1" ht="18.75" customHeight="1">
      <c r="A466" s="19" t="s">
        <v>755</v>
      </c>
    </row>
    <row r="467" spans="1:1" s="20" customFormat="1" ht="18.75" customHeight="1">
      <c r="A467" s="19" t="s">
        <v>755</v>
      </c>
    </row>
    <row r="468" spans="1:1" s="20" customFormat="1" ht="18.75" customHeight="1">
      <c r="A468" s="19" t="s">
        <v>755</v>
      </c>
    </row>
    <row r="469" spans="1:1" s="20" customFormat="1" ht="18.75" customHeight="1">
      <c r="A469" s="19" t="s">
        <v>755</v>
      </c>
    </row>
    <row r="470" spans="1:1" s="20" customFormat="1" ht="18.75" customHeight="1">
      <c r="A470" s="19" t="s">
        <v>755</v>
      </c>
    </row>
    <row r="471" spans="1:1" s="179" customFormat="1" ht="18.75" customHeight="1"/>
    <row r="472" spans="1:1" s="16" customFormat="1" ht="15" customHeight="1">
      <c r="A472" s="252"/>
    </row>
    <row r="473" spans="1:1" s="16" customFormat="1">
      <c r="A473" s="252"/>
    </row>
    <row r="474" spans="1:1" s="20" customFormat="1" ht="18.75" customHeight="1">
      <c r="A474" s="19">
        <v>24</v>
      </c>
    </row>
    <row r="475" spans="1:1" s="20" customFormat="1" ht="18.75" customHeight="1">
      <c r="A475" s="19" t="s">
        <v>755</v>
      </c>
    </row>
    <row r="476" spans="1:1" s="20" customFormat="1" ht="18.75" customHeight="1">
      <c r="A476" s="19" t="s">
        <v>755</v>
      </c>
    </row>
    <row r="477" spans="1:1" s="20" customFormat="1" ht="18.75" customHeight="1">
      <c r="A477" s="19" t="s">
        <v>755</v>
      </c>
    </row>
    <row r="478" spans="1:1" s="20" customFormat="1" ht="18.75" customHeight="1">
      <c r="A478" s="19" t="s">
        <v>755</v>
      </c>
    </row>
    <row r="479" spans="1:1" s="20" customFormat="1" ht="18.75" customHeight="1">
      <c r="A479" s="19" t="s">
        <v>755</v>
      </c>
    </row>
    <row r="480" spans="1:1" s="20" customFormat="1" ht="18.75" customHeight="1">
      <c r="A480" s="19" t="s">
        <v>755</v>
      </c>
    </row>
    <row r="481" spans="1:1" s="20" customFormat="1" ht="18.75" customHeight="1">
      <c r="A481" s="19" t="s">
        <v>755</v>
      </c>
    </row>
    <row r="482" spans="1:1" s="20" customFormat="1" ht="18.75" customHeight="1">
      <c r="A482" s="19" t="s">
        <v>755</v>
      </c>
    </row>
    <row r="483" spans="1:1" s="20" customFormat="1" ht="18.75" customHeight="1">
      <c r="A483" s="19" t="s">
        <v>755</v>
      </c>
    </row>
    <row r="484" spans="1:1" s="20" customFormat="1" ht="18.75" customHeight="1">
      <c r="A484" s="19" t="s">
        <v>755</v>
      </c>
    </row>
    <row r="485" spans="1:1" s="20" customFormat="1" ht="18.75" customHeight="1">
      <c r="A485" s="19" t="s">
        <v>755</v>
      </c>
    </row>
    <row r="486" spans="1:1" s="20" customFormat="1" ht="18.75" customHeight="1">
      <c r="A486" s="19" t="s">
        <v>755</v>
      </c>
    </row>
    <row r="487" spans="1:1" s="20" customFormat="1" ht="18.75" customHeight="1">
      <c r="A487" s="19" t="s">
        <v>755</v>
      </c>
    </row>
    <row r="488" spans="1:1" s="20" customFormat="1" ht="18.75" customHeight="1">
      <c r="A488" s="19" t="s">
        <v>755</v>
      </c>
    </row>
    <row r="489" spans="1:1" s="20" customFormat="1" ht="18.75" customHeight="1">
      <c r="A489" s="19" t="s">
        <v>755</v>
      </c>
    </row>
    <row r="490" spans="1:1" s="20" customFormat="1" ht="18.75" customHeight="1">
      <c r="A490" s="19" t="s">
        <v>755</v>
      </c>
    </row>
    <row r="491" spans="1:1" s="20" customFormat="1" ht="18.75" customHeight="1">
      <c r="A491" s="19" t="s">
        <v>755</v>
      </c>
    </row>
    <row r="492" spans="1:1" s="20" customFormat="1" ht="18.75" customHeight="1">
      <c r="A492" s="19" t="s">
        <v>755</v>
      </c>
    </row>
    <row r="493" spans="1:1" s="20" customFormat="1" ht="18.75" customHeight="1">
      <c r="A493" s="19" t="s">
        <v>755</v>
      </c>
    </row>
    <row r="494" spans="1:1" s="20" customFormat="1" ht="18.75" customHeight="1">
      <c r="A494" s="19" t="s">
        <v>755</v>
      </c>
    </row>
    <row r="495" spans="1:1" s="20" customFormat="1" ht="18.75" customHeight="1">
      <c r="A495" s="19" t="s">
        <v>755</v>
      </c>
    </row>
    <row r="496" spans="1:1" s="20" customFormat="1" ht="18.75" customHeight="1">
      <c r="A496" s="19" t="s">
        <v>755</v>
      </c>
    </row>
    <row r="497" spans="1:1" s="20" customFormat="1" ht="18.75" customHeight="1">
      <c r="A497" s="19" t="s">
        <v>755</v>
      </c>
    </row>
    <row r="498" spans="1:1" s="20" customFormat="1" ht="18.75" customHeight="1">
      <c r="A498" s="19" t="s">
        <v>755</v>
      </c>
    </row>
    <row r="499" spans="1:1" s="20" customFormat="1" ht="18.75" customHeight="1">
      <c r="A499" s="19" t="s">
        <v>755</v>
      </c>
    </row>
    <row r="500" spans="1:1" s="20" customFormat="1" ht="18.75" customHeight="1">
      <c r="A500" s="19" t="s">
        <v>755</v>
      </c>
    </row>
    <row r="501" spans="1:1" s="20" customFormat="1" ht="18.75" customHeight="1">
      <c r="A501" s="19" t="s">
        <v>755</v>
      </c>
    </row>
    <row r="502" spans="1:1" s="179" customFormat="1" ht="18.75" customHeight="1"/>
    <row r="503" spans="1:1" s="16" customFormat="1" ht="15" customHeight="1">
      <c r="A503" s="252"/>
    </row>
    <row r="504" spans="1:1" s="16" customFormat="1">
      <c r="A504" s="252"/>
    </row>
    <row r="505" spans="1:1" s="20" customFormat="1" ht="18.75" customHeight="1">
      <c r="A505" s="19">
        <v>24</v>
      </c>
    </row>
    <row r="506" spans="1:1" s="20" customFormat="1" ht="18.75" customHeight="1">
      <c r="A506" s="19" t="s">
        <v>755</v>
      </c>
    </row>
    <row r="507" spans="1:1" s="20" customFormat="1" ht="18.75" customHeight="1">
      <c r="A507" s="19" t="s">
        <v>755</v>
      </c>
    </row>
    <row r="508" spans="1:1" s="20" customFormat="1" ht="18.75" customHeight="1">
      <c r="A508" s="19" t="s">
        <v>755</v>
      </c>
    </row>
    <row r="509" spans="1:1" s="20" customFormat="1" ht="18.75" customHeight="1">
      <c r="A509" s="19" t="s">
        <v>755</v>
      </c>
    </row>
    <row r="510" spans="1:1" s="20" customFormat="1" ht="18.75" customHeight="1">
      <c r="A510" s="19" t="s">
        <v>755</v>
      </c>
    </row>
    <row r="511" spans="1:1" s="20" customFormat="1" ht="18.75" customHeight="1">
      <c r="A511" s="19" t="s">
        <v>755</v>
      </c>
    </row>
    <row r="512" spans="1:1" s="20" customFormat="1" ht="18.75" customHeight="1">
      <c r="A512" s="19" t="s">
        <v>755</v>
      </c>
    </row>
    <row r="513" spans="1:1" s="20" customFormat="1" ht="18.75" customHeight="1">
      <c r="A513" s="19" t="s">
        <v>755</v>
      </c>
    </row>
    <row r="514" spans="1:1" s="20" customFormat="1" ht="18.75" customHeight="1">
      <c r="A514" s="19" t="s">
        <v>755</v>
      </c>
    </row>
    <row r="515" spans="1:1" s="20" customFormat="1" ht="18.75" customHeight="1">
      <c r="A515" s="19" t="s">
        <v>755</v>
      </c>
    </row>
    <row r="516" spans="1:1" s="20" customFormat="1" ht="18.75" customHeight="1">
      <c r="A516" s="19" t="s">
        <v>755</v>
      </c>
    </row>
    <row r="517" spans="1:1" s="20" customFormat="1" ht="18.75" customHeight="1">
      <c r="A517" s="19" t="s">
        <v>755</v>
      </c>
    </row>
    <row r="518" spans="1:1" s="20" customFormat="1" ht="18.75" customHeight="1">
      <c r="A518" s="19" t="s">
        <v>755</v>
      </c>
    </row>
    <row r="519" spans="1:1" s="20" customFormat="1" ht="18.75" customHeight="1">
      <c r="A519" s="19" t="s">
        <v>755</v>
      </c>
    </row>
    <row r="520" spans="1:1" s="20" customFormat="1" ht="18.75" customHeight="1">
      <c r="A520" s="19" t="s">
        <v>755</v>
      </c>
    </row>
    <row r="521" spans="1:1" s="20" customFormat="1" ht="18.75" customHeight="1">
      <c r="A521" s="19" t="s">
        <v>755</v>
      </c>
    </row>
    <row r="522" spans="1:1" s="20" customFormat="1" ht="18.75" customHeight="1">
      <c r="A522" s="19" t="s">
        <v>755</v>
      </c>
    </row>
    <row r="523" spans="1:1" s="20" customFormat="1" ht="18.75" customHeight="1">
      <c r="A523" s="19" t="s">
        <v>755</v>
      </c>
    </row>
    <row r="524" spans="1:1" s="20" customFormat="1" ht="18.75" customHeight="1">
      <c r="A524" s="19" t="s">
        <v>755</v>
      </c>
    </row>
    <row r="525" spans="1:1" s="20" customFormat="1" ht="18.75" customHeight="1">
      <c r="A525" s="19" t="s">
        <v>755</v>
      </c>
    </row>
    <row r="526" spans="1:1" s="20" customFormat="1" ht="18.75" customHeight="1">
      <c r="A526" s="19" t="s">
        <v>755</v>
      </c>
    </row>
    <row r="527" spans="1:1" s="20" customFormat="1" ht="18.75" customHeight="1">
      <c r="A527" s="19" t="s">
        <v>755</v>
      </c>
    </row>
    <row r="528" spans="1:1" s="20" customFormat="1" ht="18.75" customHeight="1">
      <c r="A528" s="19" t="s">
        <v>755</v>
      </c>
    </row>
    <row r="529" spans="1:1" s="20" customFormat="1" ht="18.75" customHeight="1">
      <c r="A529" s="19" t="s">
        <v>755</v>
      </c>
    </row>
    <row r="530" spans="1:1" s="20" customFormat="1" ht="18.75" customHeight="1">
      <c r="A530" s="19" t="s">
        <v>755</v>
      </c>
    </row>
    <row r="531" spans="1:1" s="20" customFormat="1" ht="18.75" customHeight="1">
      <c r="A531" s="19" t="s">
        <v>755</v>
      </c>
    </row>
    <row r="532" spans="1:1" s="20" customFormat="1" ht="18.75" customHeight="1">
      <c r="A532" s="19" t="s">
        <v>755</v>
      </c>
    </row>
    <row r="533" spans="1:1" s="179" customFormat="1" ht="18.75" customHeight="1"/>
    <row r="534" spans="1:1" s="16" customFormat="1" ht="15" customHeight="1">
      <c r="A534" s="252"/>
    </row>
    <row r="535" spans="1:1" s="16" customFormat="1">
      <c r="A535" s="252"/>
    </row>
    <row r="536" spans="1:1" s="20" customFormat="1" ht="18.75" customHeight="1">
      <c r="A536" s="19">
        <v>24</v>
      </c>
    </row>
    <row r="537" spans="1:1" s="20" customFormat="1" ht="18.75" customHeight="1">
      <c r="A537" s="19" t="s">
        <v>755</v>
      </c>
    </row>
    <row r="538" spans="1:1" s="20" customFormat="1" ht="18.75" customHeight="1">
      <c r="A538" s="19" t="s">
        <v>755</v>
      </c>
    </row>
    <row r="539" spans="1:1" s="20" customFormat="1" ht="18.75" customHeight="1">
      <c r="A539" s="19" t="s">
        <v>755</v>
      </c>
    </row>
    <row r="540" spans="1:1" s="20" customFormat="1" ht="18.75" customHeight="1">
      <c r="A540" s="19" t="s">
        <v>755</v>
      </c>
    </row>
    <row r="541" spans="1:1" s="20" customFormat="1" ht="18.75" customHeight="1">
      <c r="A541" s="19" t="s">
        <v>755</v>
      </c>
    </row>
    <row r="542" spans="1:1" s="20" customFormat="1" ht="18.75" customHeight="1">
      <c r="A542" s="19" t="s">
        <v>755</v>
      </c>
    </row>
    <row r="543" spans="1:1" s="20" customFormat="1" ht="18.75" customHeight="1">
      <c r="A543" s="19" t="s">
        <v>755</v>
      </c>
    </row>
    <row r="544" spans="1:1" s="20" customFormat="1" ht="18.75" customHeight="1">
      <c r="A544" s="19" t="s">
        <v>755</v>
      </c>
    </row>
    <row r="545" spans="1:1" s="20" customFormat="1" ht="18.75" customHeight="1">
      <c r="A545" s="19" t="s">
        <v>755</v>
      </c>
    </row>
    <row r="546" spans="1:1" s="20" customFormat="1" ht="18.75" customHeight="1">
      <c r="A546" s="19" t="s">
        <v>755</v>
      </c>
    </row>
    <row r="547" spans="1:1" s="20" customFormat="1" ht="18.75" customHeight="1">
      <c r="A547" s="19" t="s">
        <v>755</v>
      </c>
    </row>
    <row r="548" spans="1:1" s="20" customFormat="1" ht="18.75" customHeight="1">
      <c r="A548" s="19" t="s">
        <v>755</v>
      </c>
    </row>
    <row r="549" spans="1:1" s="20" customFormat="1" ht="18.75" customHeight="1">
      <c r="A549" s="19" t="s">
        <v>755</v>
      </c>
    </row>
    <row r="550" spans="1:1" s="20" customFormat="1" ht="18.75" customHeight="1">
      <c r="A550" s="19" t="s">
        <v>755</v>
      </c>
    </row>
    <row r="551" spans="1:1" s="20" customFormat="1" ht="18.75" customHeight="1">
      <c r="A551" s="19" t="s">
        <v>755</v>
      </c>
    </row>
    <row r="552" spans="1:1" s="20" customFormat="1" ht="18.75" customHeight="1">
      <c r="A552" s="19" t="s">
        <v>755</v>
      </c>
    </row>
    <row r="553" spans="1:1" s="20" customFormat="1" ht="18.75" customHeight="1">
      <c r="A553" s="19" t="s">
        <v>755</v>
      </c>
    </row>
    <row r="554" spans="1:1" s="20" customFormat="1" ht="18.75" customHeight="1">
      <c r="A554" s="19" t="s">
        <v>755</v>
      </c>
    </row>
    <row r="555" spans="1:1" s="20" customFormat="1" ht="18.75" customHeight="1">
      <c r="A555" s="19" t="s">
        <v>755</v>
      </c>
    </row>
    <row r="556" spans="1:1" s="20" customFormat="1" ht="18.75" customHeight="1">
      <c r="A556" s="19" t="s">
        <v>755</v>
      </c>
    </row>
    <row r="557" spans="1:1" s="20" customFormat="1" ht="18.75" customHeight="1">
      <c r="A557" s="19" t="s">
        <v>755</v>
      </c>
    </row>
    <row r="558" spans="1:1" s="20" customFormat="1" ht="18.75" customHeight="1">
      <c r="A558" s="19" t="s">
        <v>755</v>
      </c>
    </row>
    <row r="559" spans="1:1" s="20" customFormat="1" ht="18.75" customHeight="1">
      <c r="A559" s="19" t="s">
        <v>755</v>
      </c>
    </row>
    <row r="560" spans="1:1" s="20" customFormat="1" ht="18.75" customHeight="1">
      <c r="A560" s="19" t="s">
        <v>755</v>
      </c>
    </row>
    <row r="561" spans="1:1" s="20" customFormat="1" ht="18.75" customHeight="1">
      <c r="A561" s="19" t="s">
        <v>755</v>
      </c>
    </row>
    <row r="562" spans="1:1" s="20" customFormat="1" ht="18.75" customHeight="1">
      <c r="A562" s="19" t="s">
        <v>755</v>
      </c>
    </row>
    <row r="563" spans="1:1" s="20" customFormat="1" ht="18.75" customHeight="1">
      <c r="A563" s="19" t="s">
        <v>755</v>
      </c>
    </row>
    <row r="564" spans="1:1" s="179" customFormat="1" ht="18.75" customHeight="1"/>
    <row r="565" spans="1:1" s="16" customFormat="1" ht="15" customHeight="1">
      <c r="A565" s="252"/>
    </row>
    <row r="566" spans="1:1" s="16" customFormat="1">
      <c r="A566" s="252"/>
    </row>
    <row r="567" spans="1:1" s="20" customFormat="1" ht="18.75" customHeight="1">
      <c r="A567" s="19">
        <v>24</v>
      </c>
    </row>
    <row r="568" spans="1:1" s="20" customFormat="1" ht="18.75" customHeight="1">
      <c r="A568" s="19" t="s">
        <v>755</v>
      </c>
    </row>
    <row r="569" spans="1:1" s="20" customFormat="1" ht="18.75" customHeight="1">
      <c r="A569" s="19" t="s">
        <v>755</v>
      </c>
    </row>
    <row r="570" spans="1:1" s="20" customFormat="1" ht="18.75" customHeight="1">
      <c r="A570" s="19" t="s">
        <v>755</v>
      </c>
    </row>
    <row r="571" spans="1:1" s="20" customFormat="1" ht="18.75" customHeight="1">
      <c r="A571" s="19" t="s">
        <v>755</v>
      </c>
    </row>
    <row r="572" spans="1:1" s="20" customFormat="1" ht="18.75" customHeight="1">
      <c r="A572" s="19" t="s">
        <v>755</v>
      </c>
    </row>
    <row r="573" spans="1:1" s="20" customFormat="1" ht="18.75" customHeight="1">
      <c r="A573" s="19" t="s">
        <v>755</v>
      </c>
    </row>
    <row r="574" spans="1:1" s="20" customFormat="1" ht="18.75" customHeight="1">
      <c r="A574" s="19" t="s">
        <v>755</v>
      </c>
    </row>
    <row r="575" spans="1:1" s="20" customFormat="1" ht="18.75" customHeight="1">
      <c r="A575" s="19" t="s">
        <v>755</v>
      </c>
    </row>
    <row r="576" spans="1:1" s="20" customFormat="1" ht="18.75" customHeight="1">
      <c r="A576" s="19" t="s">
        <v>755</v>
      </c>
    </row>
    <row r="577" spans="1:1" s="20" customFormat="1" ht="18.75" customHeight="1">
      <c r="A577" s="19" t="s">
        <v>755</v>
      </c>
    </row>
    <row r="578" spans="1:1" s="20" customFormat="1" ht="18.75" customHeight="1">
      <c r="A578" s="19" t="s">
        <v>755</v>
      </c>
    </row>
    <row r="579" spans="1:1" s="20" customFormat="1" ht="18.75" customHeight="1">
      <c r="A579" s="19" t="s">
        <v>755</v>
      </c>
    </row>
    <row r="580" spans="1:1" s="20" customFormat="1" ht="18.75" customHeight="1">
      <c r="A580" s="19" t="s">
        <v>755</v>
      </c>
    </row>
    <row r="581" spans="1:1" s="20" customFormat="1" ht="18.75" customHeight="1">
      <c r="A581" s="19" t="s">
        <v>755</v>
      </c>
    </row>
    <row r="582" spans="1:1" s="20" customFormat="1" ht="18.75" customHeight="1">
      <c r="A582" s="19" t="s">
        <v>755</v>
      </c>
    </row>
    <row r="583" spans="1:1" s="20" customFormat="1" ht="18.75" customHeight="1">
      <c r="A583" s="19" t="s">
        <v>755</v>
      </c>
    </row>
    <row r="584" spans="1:1" s="20" customFormat="1" ht="18.75" customHeight="1">
      <c r="A584" s="19" t="s">
        <v>755</v>
      </c>
    </row>
    <row r="585" spans="1:1" s="20" customFormat="1" ht="18.75" customHeight="1">
      <c r="A585" s="19" t="s">
        <v>755</v>
      </c>
    </row>
    <row r="586" spans="1:1" s="20" customFormat="1" ht="18.75" customHeight="1">
      <c r="A586" s="19" t="s">
        <v>755</v>
      </c>
    </row>
    <row r="587" spans="1:1" s="20" customFormat="1" ht="18.75" customHeight="1">
      <c r="A587" s="19" t="s">
        <v>755</v>
      </c>
    </row>
    <row r="588" spans="1:1" s="20" customFormat="1" ht="18.75" customHeight="1">
      <c r="A588" s="19" t="s">
        <v>755</v>
      </c>
    </row>
    <row r="589" spans="1:1" s="20" customFormat="1" ht="18.75" customHeight="1">
      <c r="A589" s="19" t="s">
        <v>755</v>
      </c>
    </row>
    <row r="590" spans="1:1" s="20" customFormat="1" ht="18.75" customHeight="1">
      <c r="A590" s="19" t="s">
        <v>755</v>
      </c>
    </row>
    <row r="591" spans="1:1" s="20" customFormat="1" ht="18.75" customHeight="1">
      <c r="A591" s="19" t="s">
        <v>755</v>
      </c>
    </row>
    <row r="592" spans="1:1" s="20" customFormat="1" ht="18.75" customHeight="1">
      <c r="A592" s="19" t="s">
        <v>755</v>
      </c>
    </row>
    <row r="593" spans="1:1" s="20" customFormat="1" ht="18.75" customHeight="1">
      <c r="A593" s="19" t="s">
        <v>755</v>
      </c>
    </row>
    <row r="594" spans="1:1" s="20" customFormat="1" ht="18.75" customHeight="1">
      <c r="A594" s="19" t="s">
        <v>755</v>
      </c>
    </row>
    <row r="595" spans="1:1" s="179" customFormat="1" ht="18.75" customHeight="1"/>
    <row r="596" spans="1:1" s="16" customFormat="1" ht="15" customHeight="1">
      <c r="A596" s="252"/>
    </row>
    <row r="597" spans="1:1" s="16" customFormat="1">
      <c r="A597" s="252"/>
    </row>
    <row r="598" spans="1:1" s="20" customFormat="1" ht="18.75" customHeight="1">
      <c r="A598" s="19">
        <v>24</v>
      </c>
    </row>
    <row r="599" spans="1:1" s="20" customFormat="1" ht="18.75" customHeight="1">
      <c r="A599" s="19" t="s">
        <v>755</v>
      </c>
    </row>
    <row r="600" spans="1:1" s="20" customFormat="1" ht="18.75" customHeight="1">
      <c r="A600" s="19" t="s">
        <v>755</v>
      </c>
    </row>
    <row r="601" spans="1:1" s="20" customFormat="1" ht="18.75" customHeight="1">
      <c r="A601" s="19" t="s">
        <v>755</v>
      </c>
    </row>
    <row r="602" spans="1:1" s="20" customFormat="1" ht="18.75" customHeight="1">
      <c r="A602" s="19" t="s">
        <v>755</v>
      </c>
    </row>
    <row r="603" spans="1:1" s="20" customFormat="1" ht="18.75" customHeight="1">
      <c r="A603" s="19" t="s">
        <v>755</v>
      </c>
    </row>
    <row r="604" spans="1:1" s="20" customFormat="1" ht="18.75" customHeight="1">
      <c r="A604" s="19" t="s">
        <v>755</v>
      </c>
    </row>
    <row r="605" spans="1:1" s="20" customFormat="1" ht="18.75" customHeight="1">
      <c r="A605" s="19" t="s">
        <v>755</v>
      </c>
    </row>
    <row r="606" spans="1:1" s="20" customFormat="1" ht="18.75" customHeight="1">
      <c r="A606" s="19" t="s">
        <v>755</v>
      </c>
    </row>
    <row r="607" spans="1:1" s="20" customFormat="1" ht="18.75" customHeight="1">
      <c r="A607" s="19" t="s">
        <v>755</v>
      </c>
    </row>
    <row r="608" spans="1:1" s="20" customFormat="1" ht="18.75" customHeight="1">
      <c r="A608" s="19" t="s">
        <v>755</v>
      </c>
    </row>
    <row r="609" spans="1:1" s="20" customFormat="1" ht="18.75" customHeight="1">
      <c r="A609" s="19" t="s">
        <v>755</v>
      </c>
    </row>
    <row r="610" spans="1:1" s="20" customFormat="1" ht="18.75" customHeight="1">
      <c r="A610" s="19" t="s">
        <v>755</v>
      </c>
    </row>
    <row r="611" spans="1:1" s="20" customFormat="1" ht="18.75" customHeight="1">
      <c r="A611" s="19" t="s">
        <v>755</v>
      </c>
    </row>
    <row r="612" spans="1:1" s="20" customFormat="1" ht="18.75" customHeight="1">
      <c r="A612" s="19" t="s">
        <v>755</v>
      </c>
    </row>
    <row r="613" spans="1:1" s="20" customFormat="1" ht="18.75" customHeight="1">
      <c r="A613" s="19" t="s">
        <v>755</v>
      </c>
    </row>
    <row r="614" spans="1:1" s="20" customFormat="1" ht="18.75" customHeight="1">
      <c r="A614" s="19" t="s">
        <v>755</v>
      </c>
    </row>
    <row r="615" spans="1:1" s="20" customFormat="1" ht="18.75" customHeight="1">
      <c r="A615" s="19" t="s">
        <v>755</v>
      </c>
    </row>
    <row r="616" spans="1:1" s="20" customFormat="1" ht="18.75" customHeight="1">
      <c r="A616" s="19" t="s">
        <v>755</v>
      </c>
    </row>
    <row r="617" spans="1:1" s="20" customFormat="1" ht="18.75" customHeight="1">
      <c r="A617" s="19" t="s">
        <v>755</v>
      </c>
    </row>
    <row r="618" spans="1:1" s="20" customFormat="1" ht="18.75" customHeight="1">
      <c r="A618" s="19" t="s">
        <v>755</v>
      </c>
    </row>
    <row r="619" spans="1:1" s="20" customFormat="1" ht="18.75" customHeight="1">
      <c r="A619" s="19" t="s">
        <v>755</v>
      </c>
    </row>
    <row r="620" spans="1:1" s="20" customFormat="1" ht="18.75" customHeight="1">
      <c r="A620" s="19" t="s">
        <v>755</v>
      </c>
    </row>
    <row r="621" spans="1:1" s="20" customFormat="1" ht="18.75" customHeight="1">
      <c r="A621" s="19" t="s">
        <v>755</v>
      </c>
    </row>
    <row r="622" spans="1:1" s="20" customFormat="1" ht="18.75" customHeight="1">
      <c r="A622" s="19" t="s">
        <v>755</v>
      </c>
    </row>
    <row r="623" spans="1:1" s="20" customFormat="1" ht="18.75" customHeight="1">
      <c r="A623" s="19" t="s">
        <v>755</v>
      </c>
    </row>
    <row r="624" spans="1:1" s="20" customFormat="1" ht="18.75" customHeight="1">
      <c r="A624" s="19" t="s">
        <v>755</v>
      </c>
    </row>
    <row r="625" spans="1:15" s="20" customFormat="1" ht="18.75" customHeight="1">
      <c r="A625" s="19" t="s">
        <v>755</v>
      </c>
    </row>
    <row r="626" spans="1:1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</row>
    <row r="627" spans="1:1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</row>
    <row r="628" spans="1:1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</row>
    <row r="629" spans="1:1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</row>
    <row r="630" spans="1:1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</row>
    <row r="631" spans="1:1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</row>
    <row r="632" spans="1:1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</row>
    <row r="633" spans="1:1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</row>
    <row r="634" spans="1:1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</row>
    <row r="635" spans="1:1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</row>
    <row r="636" spans="1:1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</row>
    <row r="637" spans="1:1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</row>
    <row r="638" spans="1:1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</row>
    <row r="639" spans="1:1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</row>
    <row r="640" spans="1:1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</row>
    <row r="641" spans="3:1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</row>
    <row r="642" spans="3:1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</row>
    <row r="643" spans="3:1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</row>
    <row r="644" spans="3:1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</row>
    <row r="645" spans="3:1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</row>
    <row r="646" spans="3:1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</row>
    <row r="647" spans="3:1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</row>
    <row r="648" spans="3:1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</row>
    <row r="649" spans="3:1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</row>
    <row r="650" spans="3:1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</row>
    <row r="651" spans="3:1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</row>
    <row r="652" spans="3:1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</row>
    <row r="653" spans="3:1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</row>
    <row r="654" spans="3:1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</row>
    <row r="655" spans="3:1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</row>
    <row r="656" spans="3:1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</row>
    <row r="657" spans="3:1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</row>
    <row r="658" spans="3:1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</row>
    <row r="659" spans="3:1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</row>
    <row r="660" spans="3:1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</row>
    <row r="661" spans="3:1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</row>
    <row r="662" spans="3:1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</row>
    <row r="663" spans="3:1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</row>
    <row r="664" spans="3:1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</row>
    <row r="665" spans="3:1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</row>
    <row r="666" spans="3:1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</row>
    <row r="667" spans="3:1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</row>
    <row r="668" spans="3:1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</row>
    <row r="669" spans="3:1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</row>
    <row r="670" spans="3:1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</row>
    <row r="671" spans="3:1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</row>
    <row r="672" spans="3:1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</row>
    <row r="673" spans="3:1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</row>
    <row r="674" spans="3:1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</row>
    <row r="675" spans="3:1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</row>
    <row r="676" spans="3:1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</row>
    <row r="677" spans="3:1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</row>
    <row r="678" spans="3:1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</row>
    <row r="679" spans="3:1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</row>
    <row r="680" spans="3:1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</row>
    <row r="681" spans="3:1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</row>
    <row r="682" spans="3:1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</row>
    <row r="683" spans="3:1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</row>
    <row r="684" spans="3:1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</row>
    <row r="685" spans="3:1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</row>
    <row r="686" spans="3:1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</row>
    <row r="687" spans="3:1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</row>
    <row r="688" spans="3:1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</row>
    <row r="689" spans="3:1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</row>
    <row r="690" spans="3:1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</row>
    <row r="691" spans="3:1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</row>
    <row r="692" spans="3:1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</row>
    <row r="693" spans="3:1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</row>
    <row r="694" spans="3:1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</row>
    <row r="695" spans="3:1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</row>
    <row r="696" spans="3:1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</row>
    <row r="697" spans="3:1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</row>
    <row r="698" spans="3:1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</row>
    <row r="699" spans="3:1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</row>
    <row r="700" spans="3:1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</row>
    <row r="701" spans="3:1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</row>
    <row r="702" spans="3:1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</row>
    <row r="703" spans="3:1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</row>
    <row r="704" spans="3:1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</row>
    <row r="705" spans="3:1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</row>
    <row r="706" spans="3:1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</row>
    <row r="707" spans="3:1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</row>
    <row r="708" spans="3:1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</row>
    <row r="709" spans="3:1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</row>
    <row r="710" spans="3:1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</row>
    <row r="711" spans="3:1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</row>
    <row r="712" spans="3:1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</row>
    <row r="713" spans="3:1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</row>
    <row r="714" spans="3:1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</row>
    <row r="715" spans="3:1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</row>
    <row r="716" spans="3:1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</row>
    <row r="717" spans="3:1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</row>
    <row r="718" spans="3:1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</row>
    <row r="719" spans="3:1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</row>
    <row r="720" spans="3:1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</row>
    <row r="721" spans="3:1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</row>
    <row r="722" spans="3:1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</row>
    <row r="723" spans="3:1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</row>
    <row r="724" spans="3:1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</row>
    <row r="725" spans="3:1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</row>
    <row r="726" spans="3:1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</row>
    <row r="727" spans="3:1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</row>
    <row r="728" spans="3:1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</row>
    <row r="729" spans="3:1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</row>
    <row r="730" spans="3:1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</row>
    <row r="731" spans="3:1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</row>
    <row r="732" spans="3:1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</row>
    <row r="733" spans="3:1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</row>
    <row r="734" spans="3:1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</row>
    <row r="735" spans="3:1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</row>
    <row r="736" spans="3:1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</row>
    <row r="737" spans="3:1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</row>
    <row r="738" spans="3:1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</row>
    <row r="739" spans="3:1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</row>
    <row r="740" spans="3:1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</row>
    <row r="741" spans="3:1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</row>
    <row r="742" spans="3:1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</row>
    <row r="743" spans="3:1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</row>
    <row r="744" spans="3:1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</row>
    <row r="745" spans="3:1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</row>
    <row r="746" spans="3:1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</row>
    <row r="747" spans="3:1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</row>
    <row r="748" spans="3:1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</row>
    <row r="749" spans="3:1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</row>
    <row r="750" spans="3:1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</row>
    <row r="751" spans="3:1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</row>
    <row r="752" spans="3:1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</row>
    <row r="753" spans="3:1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</row>
    <row r="754" spans="3:1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</row>
    <row r="755" spans="3:1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</row>
    <row r="756" spans="3:1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</row>
    <row r="757" spans="3:1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</row>
    <row r="758" spans="3:1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</row>
    <row r="759" spans="3:1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</row>
    <row r="760" spans="3:1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</row>
    <row r="761" spans="3:1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</row>
    <row r="762" spans="3:1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</row>
    <row r="763" spans="3:1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</row>
    <row r="764" spans="3:1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</row>
    <row r="765" spans="3:1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</row>
    <row r="766" spans="3:1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</row>
    <row r="767" spans="3:1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</row>
    <row r="768" spans="3:1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</row>
    <row r="769" spans="3:1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</row>
    <row r="770" spans="3:1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</row>
    <row r="771" spans="3:1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</row>
    <row r="772" spans="3:1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</row>
    <row r="773" spans="3:1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</row>
    <row r="774" spans="3:1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</row>
    <row r="775" spans="3:1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</row>
    <row r="776" spans="3:1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</row>
    <row r="777" spans="3:1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</row>
    <row r="778" spans="3:1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</row>
    <row r="779" spans="3:1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</row>
    <row r="780" spans="3:1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</row>
    <row r="781" spans="3:1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</row>
    <row r="782" spans="3:1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</row>
    <row r="783" spans="3:1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</row>
    <row r="784" spans="3:1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</row>
    <row r="785" spans="3:1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</row>
    <row r="786" spans="3:1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</row>
    <row r="787" spans="3:1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</row>
    <row r="788" spans="3:1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</row>
    <row r="789" spans="3:1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</row>
    <row r="790" spans="3:1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</row>
    <row r="791" spans="3:1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</row>
    <row r="792" spans="3:1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</row>
    <row r="793" spans="3:1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</row>
    <row r="794" spans="3:1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</row>
    <row r="795" spans="3:1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</row>
    <row r="796" spans="3:1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</row>
    <row r="797" spans="3:1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</row>
    <row r="798" spans="3:1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</row>
    <row r="799" spans="3:1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</row>
    <row r="800" spans="3:1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</row>
    <row r="801" spans="3:1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</row>
    <row r="802" spans="3:1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</row>
    <row r="803" spans="3:1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</row>
    <row r="804" spans="3:1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</row>
    <row r="805" spans="3:1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</row>
    <row r="806" spans="3:1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</row>
    <row r="807" spans="3:1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</row>
    <row r="808" spans="3:1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</row>
    <row r="809" spans="3:1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</row>
    <row r="810" spans="3:1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</row>
    <row r="811" spans="3:1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</row>
    <row r="812" spans="3:1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</row>
    <row r="813" spans="3:1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</row>
    <row r="814" spans="3:1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</row>
    <row r="815" spans="3:1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</row>
    <row r="816" spans="3:1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</row>
    <row r="817" spans="3:1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</row>
    <row r="818" spans="3:1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</row>
    <row r="819" spans="3:1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</row>
    <row r="820" spans="3:1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</row>
    <row r="821" spans="3:1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</row>
    <row r="822" spans="3:1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</row>
    <row r="823" spans="3:1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</row>
    <row r="824" spans="3:1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</row>
    <row r="825" spans="3:1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</row>
    <row r="826" spans="3:1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</row>
    <row r="827" spans="3:1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</row>
    <row r="828" spans="3:1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</row>
    <row r="829" spans="3:1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</row>
    <row r="830" spans="3:1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</row>
    <row r="831" spans="3:1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</row>
    <row r="832" spans="3:1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</row>
    <row r="833" spans="3:1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</row>
    <row r="834" spans="3:1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</row>
    <row r="835" spans="3:1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</row>
    <row r="836" spans="3:1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</row>
    <row r="837" spans="3:1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</row>
    <row r="838" spans="3:1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</row>
    <row r="839" spans="3:1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</row>
    <row r="840" spans="3:1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</row>
    <row r="841" spans="3:1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</row>
    <row r="842" spans="3:1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</row>
    <row r="843" spans="3:1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</row>
    <row r="844" spans="3:1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</row>
    <row r="845" spans="3:1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</row>
    <row r="846" spans="3:1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</row>
    <row r="847" spans="3:1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</row>
    <row r="848" spans="3:1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</row>
    <row r="849" spans="3:1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</row>
    <row r="850" spans="3:1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</row>
    <row r="851" spans="3:1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</row>
    <row r="852" spans="3:1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</row>
    <row r="853" spans="3:1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</row>
    <row r="854" spans="3:1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</row>
    <row r="855" spans="3:1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</row>
    <row r="856" spans="3:1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</row>
    <row r="857" spans="3:1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</row>
    <row r="858" spans="3:1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</row>
    <row r="859" spans="3:1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</row>
    <row r="860" spans="3:1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</row>
    <row r="861" spans="3:1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</row>
    <row r="862" spans="3:1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</row>
    <row r="863" spans="3:1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</row>
    <row r="864" spans="3:1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</row>
    <row r="865" spans="3:1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</row>
    <row r="866" spans="3:1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</row>
    <row r="867" spans="3:1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</row>
    <row r="868" spans="3:1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</row>
    <row r="869" spans="3:1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</row>
    <row r="870" spans="3:1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</row>
    <row r="871" spans="3:1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</row>
    <row r="872" spans="3:1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</row>
    <row r="873" spans="3:1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</row>
    <row r="874" spans="3:1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</row>
    <row r="875" spans="3:1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</row>
    <row r="876" spans="3:1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</row>
    <row r="877" spans="3:1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</row>
    <row r="878" spans="3:1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</row>
    <row r="879" spans="3:1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</row>
    <row r="880" spans="3:1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</row>
    <row r="881" spans="3:1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</row>
    <row r="882" spans="3:1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</row>
    <row r="883" spans="3:1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</row>
    <row r="884" spans="3:1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</row>
    <row r="885" spans="3:1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</row>
    <row r="886" spans="3:1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</row>
    <row r="887" spans="3:1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</row>
    <row r="888" spans="3:1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</row>
    <row r="889" spans="3:1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</row>
    <row r="890" spans="3:1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</row>
    <row r="891" spans="3:1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</row>
    <row r="892" spans="3:1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</row>
    <row r="893" spans="3:1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</row>
    <row r="894" spans="3:1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</row>
    <row r="895" spans="3:1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</row>
    <row r="896" spans="3:1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</row>
    <row r="897" spans="3:1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</row>
    <row r="898" spans="3:1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</row>
    <row r="899" spans="3:1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</row>
    <row r="900" spans="3:1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</row>
    <row r="901" spans="3:1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</row>
    <row r="902" spans="3:1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</row>
    <row r="903" spans="3:1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</row>
    <row r="904" spans="3:1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</row>
    <row r="905" spans="3:1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</row>
    <row r="906" spans="3:1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</row>
    <row r="907" spans="3:1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</row>
    <row r="908" spans="3:1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</row>
    <row r="909" spans="3:1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</row>
    <row r="910" spans="3:1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</row>
    <row r="911" spans="3:1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</row>
    <row r="912" spans="3:1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</row>
    <row r="913" spans="3:1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</row>
    <row r="914" spans="3:1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</row>
    <row r="915" spans="3:1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</row>
    <row r="916" spans="3:1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</row>
    <row r="917" spans="3:1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</row>
    <row r="918" spans="3:1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</row>
    <row r="919" spans="3:1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</row>
    <row r="920" spans="3:1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</row>
    <row r="921" spans="3:1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</row>
    <row r="922" spans="3:1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</row>
    <row r="923" spans="3:1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</row>
    <row r="924" spans="3:1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</row>
    <row r="925" spans="3:1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</row>
    <row r="926" spans="3:1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</row>
    <row r="927" spans="3:1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</row>
    <row r="928" spans="3:1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</row>
    <row r="929" spans="3:15"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</row>
    <row r="930" spans="3:15"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</row>
    <row r="931" spans="3:15"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</row>
    <row r="932" spans="3:15"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</row>
    <row r="933" spans="3:15"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</row>
    <row r="934" spans="3:15"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</row>
    <row r="935" spans="3:15"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</row>
    <row r="936" spans="3:15"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</row>
    <row r="937" spans="3:15"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</row>
    <row r="938" spans="3:15"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</row>
    <row r="939" spans="3:15"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</row>
    <row r="940" spans="3:15"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</row>
    <row r="941" spans="3:15"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</row>
    <row r="942" spans="3:15"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</row>
    <row r="943" spans="3:15"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</row>
    <row r="944" spans="3:15"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</row>
    <row r="945" spans="3:15"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</row>
    <row r="946" spans="3:15"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</row>
    <row r="947" spans="3:15"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</row>
    <row r="948" spans="3:15"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</row>
    <row r="949" spans="3:15"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</row>
    <row r="950" spans="3:15"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</row>
    <row r="951" spans="3:15"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</row>
    <row r="952" spans="3:15"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</row>
    <row r="953" spans="3:15"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</row>
    <row r="954" spans="3:15"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</row>
    <row r="955" spans="3:15"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</row>
    <row r="956" spans="3:15"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</row>
    <row r="957" spans="3:15"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</row>
    <row r="958" spans="3:15"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</row>
    <row r="959" spans="3:15"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</row>
    <row r="960" spans="3:15"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</row>
    <row r="961" spans="3:15"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</row>
    <row r="962" spans="3:15"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</row>
    <row r="963" spans="3:15"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</row>
    <row r="964" spans="3:15"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</row>
    <row r="965" spans="3:15"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</row>
    <row r="966" spans="3:15"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</row>
    <row r="967" spans="3:15"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</row>
    <row r="968" spans="3:15"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</row>
    <row r="969" spans="3:15"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</row>
    <row r="970" spans="3:15"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</row>
    <row r="971" spans="3:15"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</row>
    <row r="972" spans="3:15"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</row>
    <row r="973" spans="3:15"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</row>
    <row r="974" spans="3:15"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</row>
    <row r="975" spans="3:15"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</row>
    <row r="976" spans="3:15"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</row>
    <row r="977" spans="3:15"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</row>
    <row r="978" spans="3:15"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</row>
    <row r="979" spans="3:15"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</row>
    <row r="980" spans="3:15"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</row>
    <row r="981" spans="3:15"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</row>
    <row r="982" spans="3:15"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</row>
    <row r="983" spans="3:15"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</row>
    <row r="984" spans="3:15"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</row>
    <row r="985" spans="3:15"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</row>
    <row r="986" spans="3:15"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</row>
    <row r="987" spans="3:15"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</row>
    <row r="988" spans="3:15"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</row>
    <row r="989" spans="3:15"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</row>
    <row r="990" spans="3:15"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</row>
    <row r="991" spans="3:15"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</row>
    <row r="992" spans="3:15"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</row>
    <row r="993" spans="3:15"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</row>
    <row r="994" spans="3:15"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</row>
    <row r="995" spans="3:15"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</row>
    <row r="996" spans="3:15"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</row>
    <row r="997" spans="3:15"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</row>
    <row r="998" spans="3:15"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</row>
    <row r="999" spans="3:15"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</row>
    <row r="1000" spans="3:15"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</row>
    <row r="1001" spans="3:15"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</row>
    <row r="1002" spans="3:15"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</row>
    <row r="1003" spans="3:15"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</row>
    <row r="1004" spans="3:15"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</row>
    <row r="1005" spans="3:15"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</row>
    <row r="1006" spans="3:15"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</row>
    <row r="1007" spans="3:15"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</row>
    <row r="1008" spans="3:15"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</row>
    <row r="1009" spans="3:15"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</row>
    <row r="1010" spans="3:15"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</row>
    <row r="1011" spans="3:15"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</row>
    <row r="1012" spans="3:15"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</row>
    <row r="1013" spans="3:15"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</row>
    <row r="1014" spans="3:15"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</row>
    <row r="1015" spans="3:15"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</row>
    <row r="1016" spans="3:15"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</row>
    <row r="1017" spans="3:15"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</row>
    <row r="1018" spans="3:15"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</row>
    <row r="1019" spans="3:15"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</row>
    <row r="1020" spans="3:15"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</row>
    <row r="1021" spans="3:15"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</row>
    <row r="1022" spans="3:15"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</row>
    <row r="1023" spans="3:15"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</row>
    <row r="1024" spans="3:15"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</row>
    <row r="1025" spans="3:15"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</row>
    <row r="1026" spans="3:15"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</row>
    <row r="1027" spans="3:15"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</row>
    <row r="1028" spans="3:15"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</row>
    <row r="1029" spans="3:15"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</row>
    <row r="1030" spans="3:15"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</row>
    <row r="1031" spans="3:15"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</row>
    <row r="1032" spans="3:15"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</row>
    <row r="1033" spans="3:15"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</row>
    <row r="1034" spans="3:15"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</row>
    <row r="1035" spans="3:15"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</row>
    <row r="1036" spans="3:15"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</row>
    <row r="1037" spans="3:15"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</row>
    <row r="1038" spans="3:15"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</row>
    <row r="1039" spans="3:15"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</row>
    <row r="1040" spans="3:15"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</row>
    <row r="1041" spans="3:15"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</row>
    <row r="1042" spans="3:15"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</row>
    <row r="1043" spans="3:15"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</row>
    <row r="1044" spans="3:15"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</row>
    <row r="1045" spans="3:15"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</row>
    <row r="1046" spans="3:15"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</row>
    <row r="1047" spans="3:15"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</row>
    <row r="1048" spans="3:15"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</row>
    <row r="1049" spans="3:15"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</row>
    <row r="1050" spans="3:15"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</row>
    <row r="1051" spans="3:15"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</row>
    <row r="1052" spans="3:15"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</row>
    <row r="1053" spans="3:15"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</row>
    <row r="1054" spans="3:15"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</row>
    <row r="1055" spans="3:15"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</row>
    <row r="1056" spans="3:15"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</row>
    <row r="1057" spans="3:15"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</row>
    <row r="1058" spans="3:15"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</row>
    <row r="1059" spans="3:15"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</row>
    <row r="1060" spans="3:15"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</row>
    <row r="1061" spans="3:15"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</row>
    <row r="1062" spans="3:15"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</row>
    <row r="1063" spans="3:15"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</row>
    <row r="1064" spans="3:15"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</row>
    <row r="1065" spans="3:15"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</row>
    <row r="1066" spans="3:15"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</row>
    <row r="1067" spans="3:15"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</row>
    <row r="1068" spans="3:15"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</row>
    <row r="1069" spans="3:15"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</row>
    <row r="1070" spans="3:15"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</row>
    <row r="1071" spans="3:15"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</row>
    <row r="1072" spans="3:15"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</row>
    <row r="1073" spans="3:15"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</row>
    <row r="1074" spans="3:15"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</row>
    <row r="1075" spans="3:15"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</row>
    <row r="1076" spans="3:15"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</row>
    <row r="1077" spans="3:15"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</row>
    <row r="1078" spans="3:15"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</row>
    <row r="1079" spans="3:15"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</row>
    <row r="1080" spans="3:15"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</row>
    <row r="1081" spans="3:15"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</row>
    <row r="1082" spans="3:15"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</row>
    <row r="1083" spans="3:15"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</row>
    <row r="1084" spans="3:15"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</row>
    <row r="1085" spans="3:15"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</row>
    <row r="1086" spans="3:15"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</row>
    <row r="1087" spans="3:15"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</row>
    <row r="1088" spans="3:15"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</row>
    <row r="1089" spans="3:15"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</row>
    <row r="1090" spans="3:15"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</row>
    <row r="1091" spans="3:15"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</row>
    <row r="1092" spans="3:15"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</row>
    <row r="1093" spans="3:15"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</row>
    <row r="1094" spans="3:15"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</row>
    <row r="1095" spans="3:15"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</row>
    <row r="1096" spans="3:15"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</row>
    <row r="1097" spans="3:15"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</row>
    <row r="1098" spans="3:15"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</row>
    <row r="1099" spans="3:15"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</row>
    <row r="1100" spans="3:15"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</row>
    <row r="1101" spans="3:15"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</row>
    <row r="1102" spans="3:15"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</row>
    <row r="1103" spans="3:15"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</row>
    <row r="1104" spans="3:15"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</row>
    <row r="1105" spans="3:15"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</row>
    <row r="1106" spans="3:15"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</row>
    <row r="1107" spans="3:15"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</row>
    <row r="1108" spans="3:15"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</row>
    <row r="1109" spans="3:15"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</row>
    <row r="1110" spans="3:15"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</row>
    <row r="1111" spans="3:15"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</row>
    <row r="1112" spans="3:15"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</row>
    <row r="1113" spans="3:15"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</row>
    <row r="1114" spans="3:15"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</row>
    <row r="1115" spans="3:15"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</row>
    <row r="1116" spans="3:15"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</row>
    <row r="1117" spans="3:15"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</row>
    <row r="1118" spans="3:15"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</row>
    <row r="1119" spans="3:15"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</row>
    <row r="1120" spans="3:15"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</row>
    <row r="1121" spans="3:15"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</row>
    <row r="1122" spans="3:15"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</row>
    <row r="1123" spans="3:15"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</row>
    <row r="1124" spans="3:15"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</row>
    <row r="1125" spans="3:15"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</row>
    <row r="1126" spans="3:15"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</row>
    <row r="1127" spans="3:15"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</row>
    <row r="1128" spans="3:15"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</row>
    <row r="1129" spans="3:15"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</row>
    <row r="1130" spans="3:15"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</row>
    <row r="1131" spans="3:15"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</row>
    <row r="1132" spans="3:15"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</row>
    <row r="1133" spans="3:15"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</row>
    <row r="1134" spans="3:15"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</row>
    <row r="1135" spans="3:15"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</row>
    <row r="1136" spans="3:15"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</row>
    <row r="1137" spans="3:15"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</row>
    <row r="1138" spans="3:15"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</row>
    <row r="1139" spans="3:15"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</row>
    <row r="1140" spans="3:15"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</row>
    <row r="1141" spans="3:15"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</row>
    <row r="1142" spans="3:15"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</row>
    <row r="1143" spans="3:15"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</row>
    <row r="1144" spans="3:15"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</row>
    <row r="1145" spans="3:15"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</row>
    <row r="1146" spans="3:15"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</row>
    <row r="1147" spans="3:15"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</row>
    <row r="1148" spans="3:15"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</row>
    <row r="1149" spans="3:15"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</row>
    <row r="1150" spans="3:15"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</row>
    <row r="1151" spans="3:15"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</row>
    <row r="1152" spans="3:15"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</row>
    <row r="1153" spans="3:15"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</row>
    <row r="1154" spans="3:15"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</row>
    <row r="1155" spans="3:15"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</row>
    <row r="1156" spans="3:15"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</row>
    <row r="1157" spans="3:15"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</row>
    <row r="1158" spans="3:15"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</row>
    <row r="1159" spans="3:15"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</row>
    <row r="1160" spans="3:15"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</row>
    <row r="1161" spans="3:15"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</row>
    <row r="1162" spans="3:15"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</row>
    <row r="1163" spans="3:15"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</row>
    <row r="1164" spans="3:15"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</row>
    <row r="1165" spans="3:15"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</row>
    <row r="1166" spans="3:15"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</row>
    <row r="1167" spans="3:15"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</row>
    <row r="1168" spans="3:15"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</row>
    <row r="1169" spans="3:15"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</row>
    <row r="1170" spans="3:15"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</row>
    <row r="1171" spans="3:15"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</row>
    <row r="1172" spans="3:15"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</row>
    <row r="1173" spans="3:15"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</row>
    <row r="1174" spans="3:15"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</row>
    <row r="1175" spans="3:15"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</row>
    <row r="1176" spans="3:15"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</row>
    <row r="1177" spans="3:15"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</row>
    <row r="1178" spans="3:15"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</row>
    <row r="1179" spans="3:15"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</row>
    <row r="1180" spans="3:15"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</row>
    <row r="1181" spans="3:15"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</row>
    <row r="1182" spans="3:15"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</row>
    <row r="1183" spans="3:15"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</row>
    <row r="1184" spans="3:15"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</row>
    <row r="1185" spans="3:15"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</row>
    <row r="1186" spans="3:15"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</row>
    <row r="1187" spans="3:15"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</row>
    <row r="1188" spans="3:15"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</row>
    <row r="1189" spans="3:15"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</row>
    <row r="1190" spans="3:15"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</row>
    <row r="1191" spans="3:15"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</row>
    <row r="1192" spans="3:15"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</row>
    <row r="1193" spans="3:15"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</row>
    <row r="1194" spans="3:15"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</row>
    <row r="1195" spans="3:15"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</row>
    <row r="1196" spans="3:15"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</row>
    <row r="1197" spans="3:15"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</row>
    <row r="1198" spans="3:15"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</row>
    <row r="1199" spans="3:15"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</row>
    <row r="1200" spans="3:15"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</row>
    <row r="1201" spans="3:15"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</row>
    <row r="1202" spans="3:15"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</row>
    <row r="1203" spans="3:15"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</row>
    <row r="1204" spans="3:15"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</row>
    <row r="1205" spans="3:15"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</row>
    <row r="1206" spans="3:15"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</row>
    <row r="1207" spans="3:15"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</row>
    <row r="1208" spans="3:15"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</row>
    <row r="1209" spans="3:15"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</row>
    <row r="1210" spans="3:15"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</row>
    <row r="1211" spans="3:15"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</row>
    <row r="1212" spans="3:15"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</row>
    <row r="1213" spans="3:15"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</row>
    <row r="1214" spans="3:15"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</row>
    <row r="1215" spans="3:15"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</row>
    <row r="1216" spans="3:15"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</row>
    <row r="1217" spans="3:15"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</row>
    <row r="1218" spans="3:15"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</row>
    <row r="1219" spans="3:15"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</row>
    <row r="1220" spans="3:15"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</row>
    <row r="1221" spans="3:15"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</row>
    <row r="1222" spans="3:15"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</row>
    <row r="1223" spans="3:15"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</row>
    <row r="1224" spans="3:15"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</row>
    <row r="1225" spans="3:15"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</row>
    <row r="1226" spans="3:15"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</row>
    <row r="1227" spans="3:15"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</row>
    <row r="1228" spans="3:15"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</row>
    <row r="1229" spans="3:15"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</row>
    <row r="1230" spans="3:15"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</row>
    <row r="1231" spans="3:15"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</row>
    <row r="1232" spans="3:15"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</row>
    <row r="1233" spans="3:15"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</row>
    <row r="1234" spans="3:15"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</row>
    <row r="1235" spans="3:15"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</row>
    <row r="1236" spans="3:15"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</row>
    <row r="1237" spans="3:15"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</row>
    <row r="1238" spans="3:15"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</row>
    <row r="1239" spans="3:15"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</row>
    <row r="1240" spans="3:15"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</row>
    <row r="1241" spans="3:15"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</row>
    <row r="1242" spans="3:15"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</row>
    <row r="1243" spans="3:15"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</row>
    <row r="1244" spans="3:15"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</row>
    <row r="1245" spans="3:15"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</row>
    <row r="1246" spans="3:15"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</row>
    <row r="1247" spans="3:15"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</row>
    <row r="1248" spans="3:15"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</row>
    <row r="1249" spans="3:15"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</row>
    <row r="1250" spans="3:15"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</row>
    <row r="1251" spans="3:15"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</row>
    <row r="1252" spans="3:15"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</row>
    <row r="1253" spans="3:15"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</row>
    <row r="1254" spans="3:15"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</row>
    <row r="1255" spans="3:15"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</row>
    <row r="1256" spans="3:15"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</row>
    <row r="1257" spans="3:15"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</row>
    <row r="1258" spans="3:15"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</row>
    <row r="1259" spans="3:15"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</row>
    <row r="1260" spans="3:15"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</row>
    <row r="1261" spans="3:15"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</row>
    <row r="1262" spans="3:15"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</row>
    <row r="1263" spans="3:15"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</row>
    <row r="1264" spans="3:15"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</row>
    <row r="1265" spans="3:15"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</row>
    <row r="1266" spans="3:15"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</row>
    <row r="1267" spans="3:15"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</row>
    <row r="1268" spans="3:15"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</row>
    <row r="1269" spans="3:15"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</row>
    <row r="1270" spans="3:15"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</row>
    <row r="1271" spans="3:15"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</row>
    <row r="1272" spans="3:15"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</row>
    <row r="1273" spans="3:15"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</row>
    <row r="1274" spans="3:15"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</row>
    <row r="1275" spans="3:15"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</row>
    <row r="1276" spans="3:15"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</row>
    <row r="1277" spans="3:15"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</row>
    <row r="1278" spans="3:15"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</row>
    <row r="1279" spans="3:15"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</row>
    <row r="1280" spans="3:15"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</row>
    <row r="1281" spans="3:15"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</row>
    <row r="1282" spans="3:15"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</row>
    <row r="1283" spans="3:15"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</row>
    <row r="1284" spans="3:15"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</row>
    <row r="1285" spans="3:15"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</row>
    <row r="1286" spans="3:15"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</row>
    <row r="1287" spans="3:15"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</row>
    <row r="1288" spans="3:15"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</row>
    <row r="1289" spans="3:15"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</row>
    <row r="1290" spans="3:15"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</row>
    <row r="1291" spans="3:15"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</row>
    <row r="1292" spans="3:15"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</row>
    <row r="1293" spans="3:15"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</row>
    <row r="1294" spans="3:15"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</row>
    <row r="1295" spans="3:15"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</row>
    <row r="1296" spans="3:15"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</row>
    <row r="1297" spans="3:15"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</row>
    <row r="1298" spans="3:15"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</row>
    <row r="1299" spans="3:15"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</row>
    <row r="1300" spans="3:15"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</row>
    <row r="1301" spans="3:15"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</row>
    <row r="1302" spans="3:15"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</row>
    <row r="1303" spans="3:15"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</row>
    <row r="1304" spans="3:15"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</row>
    <row r="1305" spans="3:15"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</row>
    <row r="1306" spans="3:15"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</row>
    <row r="1307" spans="3:15"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</row>
    <row r="1308" spans="3:15"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</row>
    <row r="1309" spans="3:15"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</row>
    <row r="1310" spans="3:15"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</row>
    <row r="1311" spans="3:15"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</row>
    <row r="1312" spans="3:15"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</row>
    <row r="1313" spans="3:15"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</row>
    <row r="1314" spans="3:15"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</row>
    <row r="1315" spans="3:15"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</row>
    <row r="1316" spans="3:15"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</row>
    <row r="1317" spans="3:15"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</row>
    <row r="1318" spans="3:15"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</row>
    <row r="1319" spans="3:15"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</row>
    <row r="1320" spans="3:15"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</row>
    <row r="1321" spans="3:15"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</row>
    <row r="1322" spans="3:15"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</row>
    <row r="1323" spans="3:15"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</row>
    <row r="1324" spans="3:15"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</row>
    <row r="1325" spans="3:15"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</row>
    <row r="1326" spans="3:15"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</row>
    <row r="1327" spans="3:15"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</row>
    <row r="1328" spans="3:15"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</row>
    <row r="1329" spans="3:15"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</row>
    <row r="1330" spans="3:15"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</row>
    <row r="1331" spans="3:15"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</row>
    <row r="1332" spans="3:15"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</row>
    <row r="1333" spans="3:15"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</row>
    <row r="1334" spans="3:15"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</row>
    <row r="1335" spans="3:15"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</row>
    <row r="1336" spans="3:15"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</row>
    <row r="1337" spans="3:15"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</row>
    <row r="1338" spans="3:15"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</row>
    <row r="1339" spans="3:15"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</row>
    <row r="1340" spans="3:15"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</row>
    <row r="1341" spans="3:15"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</row>
    <row r="1342" spans="3:15"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</row>
    <row r="1343" spans="3:15"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</row>
    <row r="1344" spans="3:15"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</row>
    <row r="1345" spans="3:15"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</row>
    <row r="1346" spans="3:15"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</row>
    <row r="1347" spans="3:15"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</row>
    <row r="1348" spans="3:15"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</row>
    <row r="1349" spans="3:15"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</row>
    <row r="1350" spans="3:15"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</row>
    <row r="1351" spans="3:15"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</row>
    <row r="1352" spans="3:15"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</row>
    <row r="1353" spans="3:15"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</row>
    <row r="1354" spans="3:15"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</row>
    <row r="1355" spans="3:15"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</row>
    <row r="1356" spans="3:15"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</row>
    <row r="1357" spans="3:15"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</row>
    <row r="1358" spans="3:15"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</row>
    <row r="1359" spans="3:15"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</row>
    <row r="1360" spans="3:15"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</row>
    <row r="1361" spans="3:15"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</row>
    <row r="1362" spans="3:15"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</row>
    <row r="1363" spans="3:15"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</row>
    <row r="1364" spans="3:15"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</row>
    <row r="1365" spans="3:15"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</row>
    <row r="1366" spans="3:15"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</row>
    <row r="1367" spans="3:15"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</row>
    <row r="1368" spans="3:15"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</row>
    <row r="1369" spans="3:15"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</row>
    <row r="1370" spans="3:15"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</row>
    <row r="1371" spans="3:15"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</row>
    <row r="1372" spans="3:15"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</row>
    <row r="1373" spans="3:15"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</row>
    <row r="1374" spans="3:15"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</row>
    <row r="1375" spans="3:15"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</row>
    <row r="1376" spans="3:15"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</row>
    <row r="1377" spans="3:15"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</row>
    <row r="1378" spans="3:15"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</row>
    <row r="1379" spans="3:15"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</row>
    <row r="1380" spans="3:15"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</row>
    <row r="1381" spans="3:15"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</row>
    <row r="1382" spans="3:15"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</row>
    <row r="1383" spans="3:15"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</row>
    <row r="1384" spans="3:15"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</row>
    <row r="1385" spans="3:15"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</row>
    <row r="1386" spans="3:15"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</row>
    <row r="1387" spans="3:15"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</row>
    <row r="1388" spans="3:15"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</row>
    <row r="1389" spans="3:15"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</row>
    <row r="1390" spans="3:15"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</row>
    <row r="1391" spans="3:15"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</row>
    <row r="1392" spans="3:15"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</row>
    <row r="1393" spans="3:15"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</row>
    <row r="1394" spans="3:15"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</row>
    <row r="1395" spans="3:15"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</row>
    <row r="1396" spans="3:15"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</row>
    <row r="1397" spans="3:15"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</row>
    <row r="1398" spans="3:15"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</row>
    <row r="1399" spans="3:15"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</row>
    <row r="1400" spans="3:15"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</row>
    <row r="1401" spans="3:15"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</row>
    <row r="1402" spans="3:15"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</row>
    <row r="1403" spans="3:15"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</row>
    <row r="1404" spans="3:15"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</row>
    <row r="1405" spans="3:15"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</row>
    <row r="1406" spans="3:15"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</row>
    <row r="1407" spans="3:15"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</row>
    <row r="1408" spans="3:15"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</row>
    <row r="1409" spans="3:15"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</row>
    <row r="1410" spans="3:15"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</row>
    <row r="1411" spans="3:15"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</row>
    <row r="1412" spans="3:15"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</row>
    <row r="1413" spans="3:15"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</row>
    <row r="1414" spans="3:15"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</row>
    <row r="1415" spans="3:15"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</row>
    <row r="1416" spans="3:15"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</row>
    <row r="1417" spans="3:15"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</row>
    <row r="1418" spans="3:15"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</row>
    <row r="1419" spans="3:15"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</row>
    <row r="1420" spans="3:15"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</row>
    <row r="1421" spans="3:15"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</row>
    <row r="1422" spans="3:15"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</row>
    <row r="1423" spans="3:15"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</row>
    <row r="1424" spans="3:15"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</row>
    <row r="1425" spans="3:15"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</row>
    <row r="1426" spans="3:15"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</row>
    <row r="1427" spans="3:15"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</row>
    <row r="1428" spans="3:15"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</row>
    <row r="1429" spans="3:15"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</row>
    <row r="1430" spans="3:15"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</row>
    <row r="1431" spans="3:15"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</row>
    <row r="1432" spans="3:15"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</row>
    <row r="1433" spans="3:15"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</row>
    <row r="1434" spans="3:15"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</row>
    <row r="1435" spans="3:15"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</row>
    <row r="1436" spans="3:15"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</row>
    <row r="1437" spans="3:15"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</row>
    <row r="1438" spans="3:15"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</row>
    <row r="1439" spans="3:15"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</row>
    <row r="1440" spans="3:15"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</row>
    <row r="1441" spans="3:15"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</row>
    <row r="1442" spans="3:15"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</row>
    <row r="1443" spans="3:15"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</row>
    <row r="1444" spans="3:15"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</row>
    <row r="1445" spans="3:15"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</row>
    <row r="1446" spans="3:15"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</row>
    <row r="1447" spans="3:15"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</row>
    <row r="1448" spans="3:15"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</row>
    <row r="1449" spans="3:15"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</row>
    <row r="1450" spans="3:15"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</row>
    <row r="1451" spans="3:15"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</row>
    <row r="1452" spans="3:15"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</row>
    <row r="1453" spans="3:15"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</row>
    <row r="1454" spans="3:15"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</row>
    <row r="1455" spans="3:15"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</row>
    <row r="1456" spans="3:15"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</row>
    <row r="1457" spans="3:15"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</row>
    <row r="1458" spans="3:15"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</row>
    <row r="1459" spans="3:15"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</row>
    <row r="1460" spans="3:15"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</row>
    <row r="1461" spans="3:15"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</row>
    <row r="1462" spans="3:15"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</row>
    <row r="1463" spans="3:15"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</row>
    <row r="1464" spans="3:15"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</row>
    <row r="1465" spans="3:15"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</row>
    <row r="1466" spans="3:15"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</row>
    <row r="1467" spans="3:15"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</row>
    <row r="1468" spans="3:15"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</row>
    <row r="1469" spans="3:15"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</row>
    <row r="1470" spans="3:15"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</row>
    <row r="1471" spans="3:15"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</row>
    <row r="1472" spans="3:15"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</row>
    <row r="1473" spans="3:15"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</row>
    <row r="1474" spans="3:15"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</row>
    <row r="1475" spans="3:15"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</row>
    <row r="1476" spans="3:15"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</row>
    <row r="1477" spans="3:15"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</row>
    <row r="1478" spans="3:15"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</row>
    <row r="1479" spans="3:15"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</row>
    <row r="1480" spans="3:15"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</row>
    <row r="1481" spans="3:15"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</row>
    <row r="1482" spans="3:15"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</row>
    <row r="1483" spans="3:15"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</row>
    <row r="1484" spans="3:15"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</row>
    <row r="1485" spans="3:15"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</row>
    <row r="1486" spans="3:15"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</row>
    <row r="1487" spans="3:15"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</row>
    <row r="1488" spans="3:15"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</row>
    <row r="1489" spans="3:15"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</row>
    <row r="1490" spans="3:15"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</row>
    <row r="1491" spans="3:15"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</row>
    <row r="1492" spans="3:15"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</row>
    <row r="1493" spans="3:15"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</row>
    <row r="1494" spans="3:15"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</row>
    <row r="1495" spans="3:15"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</row>
    <row r="1496" spans="3:15"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</row>
    <row r="1497" spans="3:15"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</row>
    <row r="1498" spans="3:15"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</row>
    <row r="1499" spans="3:15"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</row>
    <row r="1500" spans="3:15"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</row>
    <row r="1501" spans="3:15"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</row>
    <row r="1502" spans="3:15"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</row>
    <row r="1503" spans="3:15"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</row>
    <row r="1504" spans="3:15"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</row>
    <row r="1505" spans="3:15"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</row>
    <row r="1506" spans="3:15"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</row>
    <row r="1507" spans="3:15"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</row>
    <row r="1508" spans="3:15"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</row>
    <row r="1509" spans="3:15"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</row>
    <row r="1510" spans="3:15"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</row>
    <row r="1511" spans="3:15"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</row>
    <row r="1512" spans="3:15"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</row>
    <row r="1513" spans="3:15"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</row>
    <row r="1514" spans="3:15"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</row>
    <row r="1515" spans="3:15"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</row>
    <row r="1516" spans="3:15"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</row>
    <row r="1517" spans="3:15"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</row>
    <row r="1518" spans="3:15"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</row>
    <row r="1519" spans="3:15"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</row>
    <row r="1520" spans="3:15"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</row>
    <row r="1521" spans="3:15"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</row>
    <row r="1522" spans="3:15"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</row>
    <row r="1523" spans="3:15"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</row>
    <row r="1524" spans="3:15"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</row>
    <row r="1525" spans="3:15"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</row>
    <row r="1526" spans="3:15"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</row>
    <row r="1527" spans="3:15"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</row>
    <row r="1528" spans="3:15"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</row>
    <row r="1529" spans="3:15"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</row>
    <row r="1530" spans="3:15"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</row>
    <row r="1531" spans="3:15"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</row>
    <row r="1532" spans="3:15"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</row>
    <row r="1533" spans="3:15"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</row>
    <row r="1534" spans="3:15"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</row>
    <row r="1535" spans="3:15"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</row>
    <row r="1536" spans="3:15"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</row>
    <row r="1537" spans="3:15"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</row>
    <row r="1538" spans="3:15"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</row>
    <row r="1539" spans="3:15"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</row>
    <row r="1540" spans="3:15"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</row>
    <row r="1541" spans="3:15"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</row>
    <row r="1542" spans="3:15"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</row>
    <row r="1543" spans="3:15"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</row>
    <row r="1544" spans="3:15"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</row>
    <row r="1545" spans="3:15"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</row>
    <row r="1546" spans="3:15"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</row>
    <row r="1547" spans="3:15"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</row>
    <row r="1548" spans="3:15"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</row>
    <row r="1549" spans="3:15"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</row>
    <row r="1550" spans="3:15"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</row>
    <row r="1551" spans="3:15"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</row>
    <row r="1552" spans="3:15"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</row>
    <row r="1553" spans="3:15"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</row>
    <row r="1554" spans="3:15"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</row>
    <row r="1555" spans="3:15"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</row>
    <row r="1556" spans="3:15"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</row>
    <row r="1557" spans="3:15"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</row>
    <row r="1558" spans="3:15"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</row>
    <row r="1559" spans="3:15"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</row>
    <row r="1560" spans="3:15"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</row>
    <row r="1561" spans="3:15"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</row>
    <row r="1562" spans="3:15"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</row>
    <row r="1563" spans="3:15"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</row>
    <row r="1564" spans="3:15"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</row>
    <row r="1565" spans="3:15"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</row>
    <row r="1566" spans="3:15"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</row>
    <row r="1567" spans="3:15"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</row>
    <row r="1568" spans="3:15"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</row>
    <row r="1569" spans="3:15"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</row>
    <row r="1570" spans="3:15"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</row>
    <row r="1571" spans="3:15"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</row>
    <row r="1572" spans="3:15"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</row>
    <row r="1573" spans="3:15"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</row>
    <row r="1574" spans="3:15"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</row>
    <row r="1575" spans="3:15"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</row>
    <row r="1576" spans="3:15"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</row>
    <row r="1577" spans="3:15"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</row>
    <row r="1578" spans="3:15"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</row>
    <row r="1579" spans="3:15"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</row>
    <row r="1580" spans="3:15"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</row>
    <row r="1581" spans="3:15"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</row>
    <row r="1582" spans="3:15"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</row>
    <row r="1583" spans="3:15"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</row>
    <row r="1584" spans="3:15"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</row>
    <row r="1585" spans="3:15"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</row>
    <row r="1586" spans="3:15"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</row>
    <row r="1587" spans="3:15"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</row>
    <row r="1588" spans="3:15"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</row>
    <row r="1589" spans="3:15"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</row>
    <row r="1590" spans="3:15"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</row>
    <row r="1591" spans="3:15"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</row>
    <row r="1592" spans="3:15"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</row>
    <row r="1593" spans="3:15"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</row>
    <row r="1594" spans="3:15"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</row>
    <row r="1595" spans="3:15"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</row>
    <row r="1596" spans="3:15"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</row>
    <row r="1597" spans="3:15"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</row>
    <row r="1598" spans="3:15"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</row>
    <row r="1599" spans="3:15"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</row>
    <row r="1600" spans="3:15"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</row>
    <row r="1601" spans="3:15"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</row>
    <row r="1602" spans="3:15"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</row>
    <row r="1603" spans="3:15"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</row>
    <row r="1604" spans="3:15"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</row>
    <row r="1605" spans="3:15"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</row>
    <row r="1606" spans="3:15"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</row>
    <row r="1607" spans="3:15"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</row>
    <row r="1608" spans="3:15"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</row>
    <row r="1609" spans="3:15"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</row>
    <row r="1610" spans="3:15"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</row>
    <row r="1611" spans="3:15"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</row>
    <row r="1612" spans="3:15"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</row>
    <row r="1613" spans="3:15"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</row>
    <row r="1614" spans="3:15"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</row>
    <row r="1615" spans="3:15"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</row>
    <row r="1616" spans="3:15"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</row>
    <row r="1617" spans="3:15"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</row>
    <row r="1618" spans="3:15"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</row>
    <row r="1619" spans="3:15"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</row>
    <row r="1620" spans="3:15"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</row>
    <row r="1621" spans="3:15"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</row>
    <row r="1622" spans="3:15"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</row>
    <row r="1623" spans="3:15"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</row>
    <row r="1624" spans="3:15"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</row>
    <row r="1625" spans="3:15"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</row>
    <row r="1626" spans="3:15"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</row>
    <row r="1627" spans="3:15"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</row>
    <row r="1628" spans="3:15"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</row>
    <row r="1629" spans="3:15"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</row>
    <row r="1630" spans="3:15"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</row>
    <row r="1631" spans="3:15"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</row>
    <row r="1632" spans="3:15"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</row>
    <row r="1633" spans="3:15"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</row>
    <row r="1634" spans="3:15"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</row>
    <row r="1635" spans="3:15"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</row>
    <row r="1636" spans="3:15"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</row>
    <row r="1637" spans="3:15"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</row>
    <row r="1638" spans="3:15"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</row>
    <row r="1639" spans="3:15"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</row>
    <row r="1640" spans="3:15"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</row>
    <row r="1641" spans="3:15"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</row>
    <row r="1642" spans="3:15"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</row>
    <row r="1643" spans="3:15"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</row>
    <row r="1644" spans="3:15"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</row>
    <row r="1645" spans="3:15"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</row>
    <row r="1646" spans="3:15"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</row>
    <row r="1647" spans="3:15"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</row>
    <row r="1648" spans="3:15"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</row>
    <row r="1649" spans="3:15"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</row>
    <row r="1650" spans="3:15"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</row>
    <row r="1651" spans="3:15"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</row>
    <row r="1652" spans="3:15"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</row>
    <row r="1653" spans="3:15"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</row>
    <row r="1654" spans="3:15"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</row>
    <row r="1655" spans="3:15"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</row>
    <row r="1656" spans="3:15"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</row>
    <row r="1657" spans="3:15"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</row>
    <row r="1658" spans="3:15"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</row>
    <row r="1659" spans="3:15"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</row>
    <row r="1660" spans="3:15"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</row>
    <row r="1661" spans="3:15"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</row>
    <row r="1662" spans="3:15"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</row>
    <row r="1663" spans="3:15"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</row>
    <row r="1664" spans="3:15"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</row>
    <row r="1665" spans="3:15"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</row>
    <row r="1666" spans="3:15"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</row>
    <row r="1667" spans="3:15"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</row>
    <row r="1668" spans="3:15"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</row>
    <row r="1669" spans="3:15"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</row>
    <row r="1670" spans="3:15"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</row>
    <row r="1671" spans="3:15"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</row>
    <row r="1672" spans="3:15"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</row>
    <row r="1673" spans="3:15"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</row>
    <row r="1674" spans="3:15"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</row>
    <row r="1675" spans="3:15"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</row>
    <row r="1676" spans="3:15"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</row>
    <row r="1677" spans="3:15"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</row>
    <row r="1678" spans="3:15"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</row>
    <row r="1679" spans="3:15"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</row>
    <row r="1680" spans="3:15"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</row>
    <row r="1681" spans="3:15"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</row>
    <row r="1682" spans="3:15"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</row>
    <row r="1683" spans="3:15"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</row>
    <row r="1684" spans="3:15"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</row>
    <row r="1685" spans="3:15"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</row>
    <row r="1686" spans="3:15"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</row>
    <row r="1687" spans="3:15"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</row>
    <row r="1688" spans="3:15"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</row>
    <row r="1689" spans="3:15"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</row>
    <row r="1690" spans="3:15"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</row>
    <row r="1691" spans="3:15"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</row>
    <row r="1692" spans="3:15"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</row>
    <row r="1693" spans="3:15"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</row>
    <row r="1694" spans="3:15"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</row>
    <row r="1695" spans="3:15"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</row>
    <row r="1696" spans="3:15"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</row>
    <row r="1697" spans="3:15"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</row>
    <row r="1698" spans="3:15"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</row>
    <row r="1699" spans="3:15"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</row>
    <row r="1700" spans="3:15"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</row>
    <row r="1701" spans="3:15"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</row>
    <row r="1702" spans="3:15"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</row>
    <row r="1703" spans="3:15"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</row>
    <row r="1704" spans="3:15"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</row>
    <row r="1705" spans="3:15"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</row>
    <row r="1706" spans="3:15"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</row>
    <row r="1707" spans="3:15"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</row>
    <row r="1708" spans="3:15"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</row>
    <row r="1709" spans="3:15"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</row>
    <row r="1710" spans="3:15"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</row>
    <row r="1711" spans="3:15"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</row>
    <row r="1712" spans="3:15"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</row>
    <row r="1713" spans="3:15"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</row>
    <row r="1714" spans="3:15"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</row>
    <row r="1715" spans="3:15"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</row>
    <row r="1716" spans="3:15"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</row>
    <row r="1717" spans="3:15"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</row>
    <row r="1718" spans="3:15"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</row>
    <row r="1719" spans="3:15"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</row>
    <row r="1720" spans="3:15"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</row>
    <row r="1721" spans="3:15"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</row>
    <row r="1722" spans="3:15"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</row>
    <row r="1723" spans="3:15"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</row>
    <row r="1724" spans="3:15"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</row>
    <row r="1725" spans="3:15"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</row>
    <row r="1726" spans="3:15"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</row>
    <row r="1727" spans="3:15"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</row>
    <row r="1728" spans="3:15"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</row>
    <row r="1729" spans="3:15"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</row>
    <row r="1730" spans="3:15"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</row>
    <row r="1731" spans="3:15"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</row>
    <row r="1732" spans="3:15"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</row>
    <row r="1733" spans="3:15"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</row>
    <row r="1734" spans="3:15"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</row>
    <row r="1735" spans="3:15"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</row>
    <row r="1736" spans="3:15"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</row>
    <row r="1737" spans="3:15"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</row>
    <row r="1738" spans="3:15"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</row>
    <row r="1739" spans="3:15"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</row>
    <row r="1740" spans="3:15"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</row>
    <row r="1741" spans="3:15"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</row>
    <row r="1742" spans="3:15"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</row>
    <row r="1743" spans="3:15"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</row>
    <row r="1744" spans="3:15"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</row>
    <row r="1745" spans="3:15"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</row>
    <row r="1746" spans="3:15"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</row>
    <row r="1747" spans="3:15"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</row>
    <row r="1748" spans="3:15"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</row>
    <row r="1749" spans="3:15"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</row>
    <row r="1750" spans="3:15"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</row>
    <row r="1751" spans="3:15"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</row>
    <row r="1752" spans="3:15"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</row>
    <row r="1753" spans="3:15"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</row>
    <row r="1754" spans="3:15"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</row>
    <row r="1755" spans="3:15"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</row>
    <row r="1756" spans="3:15"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</row>
    <row r="1757" spans="3:15"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</row>
    <row r="1758" spans="3:15"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</row>
    <row r="1759" spans="3:15"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</row>
    <row r="1760" spans="3:15"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</row>
    <row r="1761" spans="3:15"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</row>
    <row r="1762" spans="3:15"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</row>
    <row r="1763" spans="3:15"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</row>
    <row r="1764" spans="3:15"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</row>
    <row r="1765" spans="3:15"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</row>
    <row r="1766" spans="3:15"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</row>
    <row r="1767" spans="3:15"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</row>
    <row r="1768" spans="3:15"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</row>
    <row r="1769" spans="3:15"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</row>
    <row r="1770" spans="3:15"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</row>
    <row r="1771" spans="3:15"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</row>
    <row r="1772" spans="3:15"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</row>
    <row r="1773" spans="3:15"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</row>
    <row r="1774" spans="3:15"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</row>
    <row r="1775" spans="3:15"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</row>
    <row r="1776" spans="3:15"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</row>
    <row r="1777" spans="3:15"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</row>
    <row r="1778" spans="3:15"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</row>
    <row r="1779" spans="3:15"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</row>
    <row r="1780" spans="3:15"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</row>
    <row r="1781" spans="3:15"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</row>
    <row r="1782" spans="3:15"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</row>
    <row r="1783" spans="3:15"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</row>
    <row r="1784" spans="3:15"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</row>
    <row r="1785" spans="3:15"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</row>
    <row r="1786" spans="3:15"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</row>
    <row r="1787" spans="3:15"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</row>
    <row r="1788" spans="3:15"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</row>
    <row r="1789" spans="3:15"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</row>
    <row r="1790" spans="3:15"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</row>
    <row r="1791" spans="3:15"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</row>
    <row r="1792" spans="3:15"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</row>
    <row r="1793" spans="3:15"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</row>
    <row r="1794" spans="3:15"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</row>
    <row r="1795" spans="3:15"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</row>
    <row r="1796" spans="3:15"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</row>
    <row r="1797" spans="3:15"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</row>
    <row r="1798" spans="3:15"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</row>
    <row r="1799" spans="3:15"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</row>
    <row r="1800" spans="3:15"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</row>
    <row r="1801" spans="3:15"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</row>
    <row r="1802" spans="3:15"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</row>
    <row r="1803" spans="3:15"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</row>
    <row r="1804" spans="3:15"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</row>
    <row r="1805" spans="3:15"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</row>
    <row r="1806" spans="3:15"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</row>
    <row r="1807" spans="3:15"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</row>
    <row r="1808" spans="3:15"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</row>
    <row r="1809" spans="3:15"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</row>
    <row r="1810" spans="3:15"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</row>
    <row r="1811" spans="3:15"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</row>
    <row r="1812" spans="3:15"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</row>
    <row r="1813" spans="3:15"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</row>
    <row r="1814" spans="3:15"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</row>
    <row r="1815" spans="3:15"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</row>
    <row r="1816" spans="3:15"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</row>
    <row r="1817" spans="3:15"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</row>
    <row r="1818" spans="3:15"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</row>
    <row r="1819" spans="3:15"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</row>
    <row r="1820" spans="3:15"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</row>
    <row r="1821" spans="3:15"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</row>
    <row r="1822" spans="3:15"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</row>
    <row r="1823" spans="3:15"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</row>
    <row r="1824" spans="3:15"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</row>
    <row r="1825" spans="3:15"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</row>
    <row r="1826" spans="3:15"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</row>
    <row r="1827" spans="3:15"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</row>
    <row r="1828" spans="3:15"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</row>
    <row r="1829" spans="3:15"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</row>
    <row r="1830" spans="3:15"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</row>
    <row r="1831" spans="3:15"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</row>
    <row r="1832" spans="3:15"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</row>
    <row r="1833" spans="3:15"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</row>
    <row r="1834" spans="3:15"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</row>
    <row r="1835" spans="3:15"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</row>
    <row r="1836" spans="3:15"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</row>
    <row r="1837" spans="3:15"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</row>
    <row r="1838" spans="3:15"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</row>
    <row r="1839" spans="3:15"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</row>
    <row r="1840" spans="3:15"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</row>
    <row r="1841" spans="3:15"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</row>
    <row r="1842" spans="3:15"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</row>
    <row r="1843" spans="3:15"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</row>
    <row r="1844" spans="3:15"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</row>
    <row r="1845" spans="3:15"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</row>
    <row r="1846" spans="3:15"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</row>
    <row r="1847" spans="3:15"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</row>
    <row r="1848" spans="3:15"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</row>
    <row r="1849" spans="3:15"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</row>
    <row r="1850" spans="3:15"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</row>
    <row r="1851" spans="3:15"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</row>
    <row r="1852" spans="3:15"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</row>
    <row r="1853" spans="3:15"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</row>
    <row r="1854" spans="3:15"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</row>
    <row r="1855" spans="3:15"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</row>
    <row r="1856" spans="3:15"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</row>
    <row r="1857" spans="3:15"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</row>
    <row r="1858" spans="3:15"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</row>
    <row r="1859" spans="3:15"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</row>
    <row r="1860" spans="3:15"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</row>
    <row r="1861" spans="3:15"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</row>
    <row r="1862" spans="3:15"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</row>
    <row r="1863" spans="3:15"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</row>
    <row r="1864" spans="3:15"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</row>
    <row r="1865" spans="3:15"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</row>
    <row r="1866" spans="3:15"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</row>
    <row r="1867" spans="3:15"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</row>
    <row r="1868" spans="3:15"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</row>
    <row r="1869" spans="3:15"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</row>
    <row r="1870" spans="3:15"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</row>
    <row r="1871" spans="3:15"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</row>
    <row r="1872" spans="3:15"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</row>
    <row r="1873" spans="3:15"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</row>
    <row r="1874" spans="3:15"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</row>
    <row r="1875" spans="3:15"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</row>
    <row r="1876" spans="3:15"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</row>
    <row r="1877" spans="3:15"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</row>
    <row r="1878" spans="3:15"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</row>
    <row r="1879" spans="3:15"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</row>
    <row r="1880" spans="3:15"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</row>
    <row r="1881" spans="3:15"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</row>
    <row r="1882" spans="3:15"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</row>
    <row r="1883" spans="3:15"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</row>
    <row r="1884" spans="3:15"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</row>
    <row r="1885" spans="3:15"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</row>
    <row r="1886" spans="3:15"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</row>
    <row r="1887" spans="3:15"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</row>
    <row r="1888" spans="3:15"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</row>
    <row r="1889" spans="3:15"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</row>
    <row r="1890" spans="3:15"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</row>
    <row r="1891" spans="3:15"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</row>
    <row r="1892" spans="3:15"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</row>
    <row r="1893" spans="3:15"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</row>
    <row r="1894" spans="3:15"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</row>
    <row r="1895" spans="3:15"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</row>
    <row r="1896" spans="3:15"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</row>
    <row r="1897" spans="3:15"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</row>
    <row r="1898" spans="3:15"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</row>
    <row r="1899" spans="3:15"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</row>
    <row r="1900" spans="3:15"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</row>
    <row r="1901" spans="3:15"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</row>
    <row r="1902" spans="3:15"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</row>
    <row r="1903" spans="3:15"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</row>
    <row r="1904" spans="3:15"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</row>
    <row r="1905" spans="3:15"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</row>
    <row r="1906" spans="3:15"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</row>
    <row r="1907" spans="3:15"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</row>
    <row r="1908" spans="3:15"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</row>
    <row r="1909" spans="3:15"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</row>
    <row r="1910" spans="3:15"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</row>
    <row r="1911" spans="3:15"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</row>
    <row r="1912" spans="3:15"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</row>
    <row r="1913" spans="3:15"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</row>
    <row r="1914" spans="3:15"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</row>
    <row r="1915" spans="3:15"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</row>
    <row r="1916" spans="3:15"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</row>
    <row r="1917" spans="3:15"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</row>
    <row r="1918" spans="3:15"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</row>
    <row r="1919" spans="3:15"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</row>
    <row r="1920" spans="3:15"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</row>
    <row r="1921" spans="3:15"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</row>
    <row r="1922" spans="3:15"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</row>
    <row r="1923" spans="3:15"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</row>
    <row r="1924" spans="3:15"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</row>
    <row r="1925" spans="3:15"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</row>
    <row r="1926" spans="3:15"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</row>
    <row r="1927" spans="3:15"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</row>
    <row r="1928" spans="3:15"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</row>
    <row r="1929" spans="3:15"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</row>
    <row r="1930" spans="3:15"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</row>
    <row r="1931" spans="3:15"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</row>
    <row r="1932" spans="3:15"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</row>
    <row r="1933" spans="3:15"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</row>
    <row r="1934" spans="3:15"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</row>
    <row r="1935" spans="3:15"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</row>
    <row r="1936" spans="3:15"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</row>
    <row r="1937" spans="3:15"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</row>
    <row r="1938" spans="3:15"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</row>
    <row r="1939" spans="3:15"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</row>
    <row r="1940" spans="3:15"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</row>
    <row r="1941" spans="3:15"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</row>
    <row r="1942" spans="3:15"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</row>
    <row r="1943" spans="3:15"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</row>
    <row r="1944" spans="3:15"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</row>
    <row r="1945" spans="3:15"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</row>
    <row r="1946" spans="3:15"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</row>
    <row r="1947" spans="3:15"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</row>
    <row r="1948" spans="3:15"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</row>
    <row r="1949" spans="3:15"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</row>
    <row r="1950" spans="3:15"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</row>
    <row r="1951" spans="3:15"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</row>
    <row r="1952" spans="3:15"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</row>
    <row r="1953" spans="3:15"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</row>
    <row r="1954" spans="3:15"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</row>
    <row r="1955" spans="3:15"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</row>
    <row r="1956" spans="3:15"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</row>
    <row r="1957" spans="3:15"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</row>
    <row r="1958" spans="3:15"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</row>
    <row r="1959" spans="3:15"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</row>
    <row r="1960" spans="3:15"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</row>
    <row r="1961" spans="3:15"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</row>
    <row r="1962" spans="3:15"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</row>
    <row r="1963" spans="3:15"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</row>
    <row r="1964" spans="3:15"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</row>
    <row r="1965" spans="3:15"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</row>
    <row r="1966" spans="3:15"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</row>
    <row r="1967" spans="3:15"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</row>
    <row r="1968" spans="3:15"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</row>
    <row r="1969" spans="3:15"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</row>
    <row r="1970" spans="3:15"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</row>
    <row r="1971" spans="3:15"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</row>
    <row r="1972" spans="3:15"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</row>
    <row r="1973" spans="3:15"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</row>
    <row r="1974" spans="3:15"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</row>
    <row r="1975" spans="3:15"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</row>
    <row r="1976" spans="3:15"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</row>
    <row r="1977" spans="3:15"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</row>
    <row r="1978" spans="3:15"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</row>
    <row r="1979" spans="3:15"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</row>
    <row r="1980" spans="3:15"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</row>
    <row r="1981" spans="3:15"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</row>
    <row r="1982" spans="3:15"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</row>
    <row r="1983" spans="3:15"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</row>
    <row r="1984" spans="3:15"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</row>
    <row r="1985" spans="3:15"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</row>
    <row r="1986" spans="3:15"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</row>
    <row r="1987" spans="3:15"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</row>
    <row r="1988" spans="3:15"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</row>
    <row r="1989" spans="3:15"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</row>
    <row r="1990" spans="3:15"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</row>
    <row r="1991" spans="3:15"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</row>
    <row r="1992" spans="3:15"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</row>
    <row r="1993" spans="3:15"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</row>
    <row r="1994" spans="3:15"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</row>
    <row r="1995" spans="3:15"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</row>
    <row r="1996" spans="3:15"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</row>
    <row r="1997" spans="3:15"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</row>
    <row r="1998" spans="3:15"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</row>
    <row r="1999" spans="3:15"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</row>
    <row r="2000" spans="3:15"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</row>
    <row r="2001" spans="3:15"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</row>
    <row r="2002" spans="3:15"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</row>
    <row r="2003" spans="3:15"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</row>
    <row r="2004" spans="3:15"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</row>
    <row r="2005" spans="3:15"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</row>
    <row r="2006" spans="3:15"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</row>
    <row r="2007" spans="3:15"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</row>
    <row r="2008" spans="3:15"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</row>
    <row r="2009" spans="3:15"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</row>
    <row r="2010" spans="3:15"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</row>
    <row r="2011" spans="3:15"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</row>
    <row r="2012" spans="3:15"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</row>
    <row r="2013" spans="3:15"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</row>
    <row r="2014" spans="3:15"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</row>
    <row r="2015" spans="3:15"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</row>
    <row r="2016" spans="3:15"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</row>
    <row r="2017" spans="3:15"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</row>
    <row r="2018" spans="3:15"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</row>
    <row r="2019" spans="3:15"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</row>
    <row r="2020" spans="3:15"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</row>
    <row r="2021" spans="3:15"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</row>
    <row r="2022" spans="3:15"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</row>
    <row r="2023" spans="3:15"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</row>
    <row r="2024" spans="3:15"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</row>
    <row r="2025" spans="3:15"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</row>
    <row r="2026" spans="3:15"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</row>
    <row r="2027" spans="3:15"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</row>
    <row r="2028" spans="3:15"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</row>
    <row r="2029" spans="3:15"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</row>
    <row r="2030" spans="3:15"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</row>
    <row r="2031" spans="3:15"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</row>
    <row r="2032" spans="3:15"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</row>
    <row r="2033" spans="3:15"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</row>
    <row r="2034" spans="3:15"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</row>
    <row r="2035" spans="3:15"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</row>
    <row r="2036" spans="3:15"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</row>
    <row r="2037" spans="3:15"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</row>
    <row r="2038" spans="3:15"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</row>
    <row r="2039" spans="3:15"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</row>
    <row r="2040" spans="3:15"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</row>
    <row r="2041" spans="3:15"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</row>
    <row r="2042" spans="3:15"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</row>
    <row r="2043" spans="3:15"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</row>
    <row r="2044" spans="3:15"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</row>
    <row r="2045" spans="3:15"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</row>
    <row r="2046" spans="3:15"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</row>
    <row r="2047" spans="3:15"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</row>
    <row r="2048" spans="3:15"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</row>
    <row r="2049" spans="3:15"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</row>
    <row r="2050" spans="3:15"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</row>
    <row r="2051" spans="3:15"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</row>
    <row r="2052" spans="3:15"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</row>
    <row r="2053" spans="3:15"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</row>
    <row r="2054" spans="3:15"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</row>
    <row r="2055" spans="3:15"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</row>
    <row r="2056" spans="3:15"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</row>
    <row r="2057" spans="3:15"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</row>
    <row r="2058" spans="3:15"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</row>
    <row r="2059" spans="3:15"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</row>
    <row r="2060" spans="3:15"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</row>
    <row r="2061" spans="3:15"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</row>
    <row r="2062" spans="3:15"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</row>
    <row r="2063" spans="3:15"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</row>
    <row r="2064" spans="3:15"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</row>
    <row r="2065" spans="3:15"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</row>
    <row r="2066" spans="3:15"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</row>
    <row r="2067" spans="3:15"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</row>
    <row r="2068" spans="3:15"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</row>
    <row r="2069" spans="3:15"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</row>
    <row r="2070" spans="3:15"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</row>
    <row r="2071" spans="3:15"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</row>
    <row r="2072" spans="3:15"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</row>
    <row r="2073" spans="3:15"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</row>
    <row r="2074" spans="3:15"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</row>
    <row r="2075" spans="3:15"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</row>
    <row r="2076" spans="3:15"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</row>
    <row r="2077" spans="3:15"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</row>
    <row r="2078" spans="3:15"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</row>
    <row r="2079" spans="3:15"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</row>
    <row r="2080" spans="3:15"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</row>
    <row r="2081" spans="3:15"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</row>
    <row r="2082" spans="3:15"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</row>
    <row r="2083" spans="3:15"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</row>
    <row r="2084" spans="3:15"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</row>
    <row r="2085" spans="3:15"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</row>
    <row r="2086" spans="3:15"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</row>
    <row r="2087" spans="3:15"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</row>
    <row r="2088" spans="3:15"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</row>
    <row r="2089" spans="3:15"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</row>
    <row r="2090" spans="3:15"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</row>
    <row r="2091" spans="3:15"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</row>
    <row r="2092" spans="3:15"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</row>
    <row r="2093" spans="3:15"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</row>
    <row r="2094" spans="3:15"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</row>
    <row r="2095" spans="3:15"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</row>
    <row r="2096" spans="3:15"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</row>
    <row r="2097" spans="3:15"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</row>
    <row r="2098" spans="3:15"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</row>
    <row r="2099" spans="3:15"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</row>
    <row r="2100" spans="3:15"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</row>
    <row r="2101" spans="3:15"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</row>
    <row r="2102" spans="3:15"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</row>
    <row r="2103" spans="3:15"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</row>
    <row r="2104" spans="3:15"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</row>
    <row r="2105" spans="3:15"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</row>
    <row r="2106" spans="3:15"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</row>
    <row r="2107" spans="3:15"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</row>
    <row r="2108" spans="3:15"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</row>
    <row r="2109" spans="3:15"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</row>
    <row r="2110" spans="3:15"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</row>
    <row r="2111" spans="3:15"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</row>
    <row r="2112" spans="3:15"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</row>
    <row r="2113" spans="3:15"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</row>
    <row r="2114" spans="3:15"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</row>
    <row r="2115" spans="3:15"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</row>
    <row r="2116" spans="3:15"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</row>
    <row r="2117" spans="3:15"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</row>
    <row r="2118" spans="3:15"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</row>
    <row r="2119" spans="3:15"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</row>
    <row r="2120" spans="3:15"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</row>
    <row r="2121" spans="3:15"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</row>
    <row r="2122" spans="3:15"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</row>
    <row r="2123" spans="3:15"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</row>
    <row r="2124" spans="3:15"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</row>
    <row r="2125" spans="3:15"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</row>
    <row r="2126" spans="3:15"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</row>
    <row r="2127" spans="3:15"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</row>
    <row r="2128" spans="3:15"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</row>
    <row r="2129" spans="3:15"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</row>
    <row r="2130" spans="3:15"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</row>
    <row r="2131" spans="3:15"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</row>
    <row r="2132" spans="3:15"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</row>
    <row r="2133" spans="3:15"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</row>
    <row r="2134" spans="3:15"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</row>
    <row r="2135" spans="3:15"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</row>
    <row r="2136" spans="3:15"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</row>
    <row r="2137" spans="3:15"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</row>
    <row r="2138" spans="3:15"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</row>
    <row r="2139" spans="3:15"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</row>
    <row r="2140" spans="3:15"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</row>
    <row r="2141" spans="3:15"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</row>
    <row r="2142" spans="3:15"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</row>
    <row r="2143" spans="3:15"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</row>
    <row r="2144" spans="3:15"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</row>
    <row r="2145" spans="3:15"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</row>
    <row r="2146" spans="3:15"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</row>
    <row r="2147" spans="3:15"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</row>
    <row r="2148" spans="3:15"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</row>
    <row r="2149" spans="3:15"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</row>
    <row r="2150" spans="3:15"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</row>
    <row r="2151" spans="3:15"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</row>
    <row r="2152" spans="3:15"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</row>
    <row r="2153" spans="3:15"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</row>
    <row r="2154" spans="3:15"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</row>
    <row r="2155" spans="3:15"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</row>
    <row r="2156" spans="3:15"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</row>
    <row r="2157" spans="3:15"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</row>
    <row r="2158" spans="3:15"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</row>
    <row r="2159" spans="3:15"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</row>
    <row r="2160" spans="3:15"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</row>
    <row r="2161" spans="3:15"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</row>
    <row r="2162" spans="3:15"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</row>
    <row r="2163" spans="3:15"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</row>
    <row r="2164" spans="3:15"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</row>
    <row r="2165" spans="3:15"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</row>
    <row r="2166" spans="3:15"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</row>
    <row r="2167" spans="3:15"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</row>
    <row r="2168" spans="3:15"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</row>
    <row r="2169" spans="3:15"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</row>
    <row r="2170" spans="3:15"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</row>
    <row r="2171" spans="3:15"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</row>
    <row r="2172" spans="3:15"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</row>
    <row r="2173" spans="3:15"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</row>
    <row r="2174" spans="3:15"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</row>
    <row r="2175" spans="3:15"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</row>
    <row r="2176" spans="3:15"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</row>
    <row r="2177" spans="3:15"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</row>
    <row r="2178" spans="3:15"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</row>
    <row r="2179" spans="3:15"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</row>
    <row r="2180" spans="3:15"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</row>
    <row r="2181" spans="3:15"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</row>
    <row r="2182" spans="3:15"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</row>
    <row r="2183" spans="3:15"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</row>
    <row r="2184" spans="3:15"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</row>
    <row r="2185" spans="3:15"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</row>
    <row r="2186" spans="3:15"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</row>
    <row r="2187" spans="3:15"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</row>
    <row r="2188" spans="3:15"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</row>
    <row r="2189" spans="3:15"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</row>
    <row r="2190" spans="3:15"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</row>
    <row r="2191" spans="3:15"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</row>
    <row r="2192" spans="3:15"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</row>
    <row r="2193" spans="3:15"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</row>
    <row r="2194" spans="3:15"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</row>
    <row r="2195" spans="3:15"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</row>
    <row r="2196" spans="3:15"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</row>
    <row r="2197" spans="3:15"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</row>
    <row r="2198" spans="3:15"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</row>
    <row r="2199" spans="3:15"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</row>
    <row r="2200" spans="3:15"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</row>
    <row r="2201" spans="3:15"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</row>
    <row r="2202" spans="3:15"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</row>
    <row r="2203" spans="3:15"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</row>
    <row r="2204" spans="3:15"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</row>
    <row r="2205" spans="3:15"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</row>
    <row r="2206" spans="3:15"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</row>
    <row r="2207" spans="3:15"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</row>
    <row r="2208" spans="3:15"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</row>
    <row r="2209" spans="3:15"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</row>
    <row r="2210" spans="3:15"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</row>
    <row r="2211" spans="3:15"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</row>
    <row r="2212" spans="3:15"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</row>
    <row r="2213" spans="3:15"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</row>
    <row r="2214" spans="3:15"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</row>
    <row r="2215" spans="3:15"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</row>
    <row r="2216" spans="3:15"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</row>
    <row r="2217" spans="3:15"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</row>
    <row r="2218" spans="3:15"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</row>
    <row r="2219" spans="3:15"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</row>
    <row r="2220" spans="3:15"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</row>
    <row r="2221" spans="3:15"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</row>
    <row r="2222" spans="3:15"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</row>
    <row r="2223" spans="3:15"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</row>
    <row r="2224" spans="3:15"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</row>
    <row r="2225" spans="3:15"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</row>
    <row r="2226" spans="3:15"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</row>
    <row r="2227" spans="3:15"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</row>
    <row r="2228" spans="3:15"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</row>
    <row r="2229" spans="3:15"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</row>
    <row r="2230" spans="3:15"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</row>
    <row r="2231" spans="3:15"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</row>
    <row r="2232" spans="3:15"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</row>
    <row r="2233" spans="3:15"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</row>
    <row r="2234" spans="3:15"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</row>
    <row r="2235" spans="3:15"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</row>
    <row r="2236" spans="3:15"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</row>
    <row r="2237" spans="3:15"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</row>
    <row r="2238" spans="3:15"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</row>
    <row r="2239" spans="3:15"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</row>
    <row r="2240" spans="3:15"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</row>
    <row r="2241" spans="3:15"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</row>
    <row r="2242" spans="3:15"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</row>
    <row r="2243" spans="3:15"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</row>
    <row r="2244" spans="3:15"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</row>
    <row r="2245" spans="3:15"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</row>
    <row r="2246" spans="3:15"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</row>
    <row r="2247" spans="3:15"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</row>
    <row r="2248" spans="3:15"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</row>
    <row r="2249" spans="3:15"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</row>
    <row r="2250" spans="3:15"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</row>
    <row r="2251" spans="3:15"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</row>
    <row r="2252" spans="3:15"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</row>
    <row r="2253" spans="3:15"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</row>
    <row r="2254" spans="3:15"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</row>
    <row r="2255" spans="3:15"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</row>
    <row r="2256" spans="3:15"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</row>
    <row r="2257" spans="3:15"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</row>
    <row r="2258" spans="3:15"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</row>
    <row r="2259" spans="3:15"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</row>
    <row r="2260" spans="3:15"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</row>
    <row r="2261" spans="3:15"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</row>
    <row r="2262" spans="3:15"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</row>
    <row r="2263" spans="3:15"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</row>
    <row r="2264" spans="3:15"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</row>
    <row r="2265" spans="3:15"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</row>
    <row r="2266" spans="3:15"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</row>
    <row r="2267" spans="3:15"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</row>
    <row r="2268" spans="3:15"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</row>
    <row r="2269" spans="3:15"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</row>
    <row r="2270" spans="3:15"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</row>
    <row r="2271" spans="3:15"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</row>
    <row r="2272" spans="3:15"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</row>
    <row r="2273" spans="3:15"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</row>
    <row r="2274" spans="3:15"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</row>
    <row r="2275" spans="3:15"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</row>
    <row r="2276" spans="3:15"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</row>
    <row r="2277" spans="3:15"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</row>
    <row r="2278" spans="3:15"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</row>
    <row r="2279" spans="3:15"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</row>
    <row r="2280" spans="3:15"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</row>
    <row r="2281" spans="3:15"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</row>
    <row r="2282" spans="3:15"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</row>
    <row r="2283" spans="3:15"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</row>
    <row r="2284" spans="3:15"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</row>
    <row r="2285" spans="3:15"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</row>
    <row r="2286" spans="3:15"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</row>
    <row r="2287" spans="3:15"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</row>
    <row r="2288" spans="3:15"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</row>
    <row r="2289" spans="3:15"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</row>
    <row r="2290" spans="3:15"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</row>
    <row r="2291" spans="3:15"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</row>
    <row r="2292" spans="3:15"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</row>
    <row r="2293" spans="3:15"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</row>
    <row r="2294" spans="3:15"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</row>
    <row r="2295" spans="3:15"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</row>
    <row r="2296" spans="3:15"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</row>
    <row r="2297" spans="3:15"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</row>
    <row r="2298" spans="3:15"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</row>
    <row r="2299" spans="3:15"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</row>
    <row r="2300" spans="3:15"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</row>
    <row r="2301" spans="3:15"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</row>
    <row r="2302" spans="3:15"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</row>
    <row r="2303" spans="3:15"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</row>
    <row r="2304" spans="3:15"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</row>
    <row r="2305" spans="3:15"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</row>
    <row r="2306" spans="3:15"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</row>
    <row r="2307" spans="3:15"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</row>
    <row r="2308" spans="3:15"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</row>
    <row r="2309" spans="3:15"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</row>
    <row r="2310" spans="3:15"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</row>
    <row r="2311" spans="3:15"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</row>
    <row r="2312" spans="3:15"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</row>
    <row r="2313" spans="3:15"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</row>
    <row r="2314" spans="3:15"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</row>
    <row r="2315" spans="3:15"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</row>
    <row r="2316" spans="3:15"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</row>
    <row r="2317" spans="3:15"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</row>
    <row r="2318" spans="3:15"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</row>
    <row r="2319" spans="3:15"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</row>
    <row r="2320" spans="3:15"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</row>
    <row r="2321" spans="3:15"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</row>
    <row r="2322" spans="3:15"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</row>
    <row r="2323" spans="3:15"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</row>
    <row r="2324" spans="3:15"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</row>
    <row r="2325" spans="3:15"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</row>
    <row r="2326" spans="3:15"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</row>
    <row r="2327" spans="3:15"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</row>
    <row r="2328" spans="3:15"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</row>
    <row r="2329" spans="3:15"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</row>
    <row r="2330" spans="3:15"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</row>
    <row r="2331" spans="3:15"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</row>
    <row r="2332" spans="3:15"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</row>
    <row r="2333" spans="3:15"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</row>
    <row r="2334" spans="3:15"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</row>
    <row r="2335" spans="3:15"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</row>
    <row r="2336" spans="3:15"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</row>
    <row r="2337" spans="3:15"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</row>
    <row r="2338" spans="3:15"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</row>
    <row r="2339" spans="3:15"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</row>
    <row r="2340" spans="3:15"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</row>
    <row r="2341" spans="3:15"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</row>
    <row r="2342" spans="3:15"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</row>
    <row r="2343" spans="3:15"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</row>
    <row r="2344" spans="3:15"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</row>
    <row r="2345" spans="3:15"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</row>
    <row r="2346" spans="3:15"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</row>
    <row r="2347" spans="3:15"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</row>
    <row r="2348" spans="3:15"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</row>
    <row r="2349" spans="3:15"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</row>
    <row r="2350" spans="3:15"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</row>
    <row r="2351" spans="3:15"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</row>
    <row r="2352" spans="3:15"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</row>
    <row r="2353" spans="3:15"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</row>
    <row r="2354" spans="3:15"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</row>
    <row r="2355" spans="3:15"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</row>
    <row r="2356" spans="3:15"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</row>
    <row r="2357" spans="3:15"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</row>
    <row r="2358" spans="3:15"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</row>
    <row r="2359" spans="3:15"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</row>
    <row r="2360" spans="3:15"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</row>
    <row r="2361" spans="3:15"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</row>
    <row r="2362" spans="3:15"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</row>
    <row r="2363" spans="3:15"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</row>
    <row r="2364" spans="3:15"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</row>
    <row r="2365" spans="3:15"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</row>
    <row r="2366" spans="3:15"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</row>
    <row r="2367" spans="3:15"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</row>
    <row r="2368" spans="3:15"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</row>
    <row r="2369" spans="3:15"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</row>
    <row r="2370" spans="3:15"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</row>
    <row r="2371" spans="3:15"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</row>
    <row r="2372" spans="3:15"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</row>
    <row r="2373" spans="3:15"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</row>
    <row r="2374" spans="3:15"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</row>
    <row r="2375" spans="3:15"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</row>
    <row r="2376" spans="3:15"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</row>
    <row r="2377" spans="3:15"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</row>
    <row r="2378" spans="3:15"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</row>
    <row r="2379" spans="3:15"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</row>
    <row r="2380" spans="3:15"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</row>
    <row r="2381" spans="3:15"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</row>
    <row r="2382" spans="3:15"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</row>
    <row r="2383" spans="3:15"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</row>
    <row r="2384" spans="3:15"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</row>
    <row r="2385" spans="3:15"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</row>
    <row r="2386" spans="3:15"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</row>
    <row r="2387" spans="3:15"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</row>
    <row r="2388" spans="3:15"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</row>
    <row r="2389" spans="3:15"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</row>
    <row r="2390" spans="3:15"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</row>
    <row r="2391" spans="3:15"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</row>
    <row r="2392" spans="3:15"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</row>
    <row r="2393" spans="3:15"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</row>
    <row r="2394" spans="3:15"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</row>
    <row r="2395" spans="3:15"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</row>
    <row r="2396" spans="3:15"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</row>
    <row r="2397" spans="3:15"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</row>
    <row r="2398" spans="3:15"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</row>
    <row r="2399" spans="3:15"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</row>
    <row r="2400" spans="3:15"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</row>
    <row r="2401" spans="3:15"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</row>
    <row r="2402" spans="3:15"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</row>
    <row r="2403" spans="3:15"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</row>
    <row r="2404" spans="3:15"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</row>
    <row r="2405" spans="3:15"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</row>
    <row r="2406" spans="3:15"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</row>
    <row r="2407" spans="3:15"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</row>
    <row r="2408" spans="3:15"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</row>
    <row r="2409" spans="3:15"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</row>
    <row r="2410" spans="3:15"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</row>
    <row r="2411" spans="3:15"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</row>
    <row r="2412" spans="3:15"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</row>
    <row r="2413" spans="3:15"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</row>
    <row r="2414" spans="3:15"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</row>
    <row r="2415" spans="3:15"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</row>
    <row r="2416" spans="3:15"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</row>
    <row r="2417" spans="3:15"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</row>
    <row r="2418" spans="3:15"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</row>
    <row r="2419" spans="3:15"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</row>
    <row r="2420" spans="3:15"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</row>
    <row r="2421" spans="3:15"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</row>
    <row r="2422" spans="3:15"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</row>
    <row r="2423" spans="3:15"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</row>
    <row r="2424" spans="3:15"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</row>
    <row r="2425" spans="3:15"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</row>
    <row r="2426" spans="3:15"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</row>
    <row r="2427" spans="3:15"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</row>
    <row r="2428" spans="3:15"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</row>
    <row r="2429" spans="3:15"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</row>
    <row r="2430" spans="3:15"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</row>
    <row r="2431" spans="3:15"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</row>
    <row r="2432" spans="3:15"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</row>
    <row r="2433" spans="3:15"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</row>
    <row r="2434" spans="3:15"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</row>
    <row r="2435" spans="3:15"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</row>
    <row r="2436" spans="3:15"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</row>
    <row r="2437" spans="3:15"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</row>
    <row r="2438" spans="3:15"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</row>
    <row r="2439" spans="3:15"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</row>
    <row r="2440" spans="3:15"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</row>
    <row r="2441" spans="3:15"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</row>
    <row r="2442" spans="3:15"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</row>
    <row r="2443" spans="3:15"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</row>
    <row r="2444" spans="3:15"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</row>
    <row r="2445" spans="3:15"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</row>
    <row r="2446" spans="3:15"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</row>
    <row r="2447" spans="3:15"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</row>
    <row r="2448" spans="3:15"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</row>
    <row r="2449" spans="3:15"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</row>
    <row r="2450" spans="3:15"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</row>
    <row r="2451" spans="3:15"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</row>
    <row r="2452" spans="3:15"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</row>
    <row r="2453" spans="3:15"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</row>
    <row r="2454" spans="3:15"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</row>
    <row r="2455" spans="3:15"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</row>
    <row r="2456" spans="3:15"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</row>
    <row r="2457" spans="3:15"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</row>
    <row r="2458" spans="3:15"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</row>
    <row r="2459" spans="3:15"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</row>
    <row r="2460" spans="3:15"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</row>
    <row r="2461" spans="3:15"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</row>
    <row r="2462" spans="3:15"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</row>
    <row r="2463" spans="3:15"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</row>
    <row r="2464" spans="3:15"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</row>
    <row r="2465" spans="3:15"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</row>
    <row r="2466" spans="3:15"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</row>
    <row r="2467" spans="3:15"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</row>
    <row r="2468" spans="3:15"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</row>
    <row r="2469" spans="3:15"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</row>
    <row r="2470" spans="3:15"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</row>
    <row r="2471" spans="3:15"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</row>
    <row r="2472" spans="3:15"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</row>
    <row r="2473" spans="3:15"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</row>
    <row r="2474" spans="3:15"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</row>
    <row r="2475" spans="3:15"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</row>
    <row r="2476" spans="3:15"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</row>
    <row r="2477" spans="3:15"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</row>
    <row r="2478" spans="3:15"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</row>
    <row r="2479" spans="3:15"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</row>
    <row r="2480" spans="3:15"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</row>
    <row r="2481" spans="3:15"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</row>
    <row r="2482" spans="3:15"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</row>
    <row r="2483" spans="3:15"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</row>
    <row r="2484" spans="3:15"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</row>
    <row r="2485" spans="3:15"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</row>
    <row r="2486" spans="3:15"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</row>
    <row r="2487" spans="3:15"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</row>
    <row r="2488" spans="3:15"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</row>
    <row r="2489" spans="3:15"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</row>
    <row r="2490" spans="3:15"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</row>
    <row r="2491" spans="3:15"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</row>
    <row r="2492" spans="3:15"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</row>
    <row r="2493" spans="3:15"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</row>
    <row r="2494" spans="3:15"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</row>
    <row r="2495" spans="3:15"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</row>
    <row r="2496" spans="3:15"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</row>
    <row r="2497" spans="3:15"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</row>
    <row r="2498" spans="3:15"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</row>
    <row r="2499" spans="3:15"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</row>
    <row r="2500" spans="3:15"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</row>
    <row r="2501" spans="3:15"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</row>
    <row r="2502" spans="3:15"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</row>
    <row r="2503" spans="3:15"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</row>
    <row r="2504" spans="3:15"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</row>
    <row r="2505" spans="3:15"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</row>
    <row r="2506" spans="3:15"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</row>
    <row r="2507" spans="3:15"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</row>
    <row r="2508" spans="3:15"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</row>
    <row r="2509" spans="3:15"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</row>
    <row r="2510" spans="3:15"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</row>
    <row r="2511" spans="3:15"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</row>
    <row r="2512" spans="3:15"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</row>
    <row r="2513" spans="3:15"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</row>
    <row r="2514" spans="3:15"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</row>
    <row r="2515" spans="3:15"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</row>
    <row r="2516" spans="3:15"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</row>
    <row r="2517" spans="3:15"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</row>
    <row r="2518" spans="3:15"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</row>
    <row r="2519" spans="3:15"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</row>
    <row r="2520" spans="3:15"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</row>
    <row r="2521" spans="3:15"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</row>
    <row r="2522" spans="3:15"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</row>
    <row r="2523" spans="3:15"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</row>
    <row r="2524" spans="3:15"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</row>
    <row r="2525" spans="3:15"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</row>
    <row r="2526" spans="3:15"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</row>
    <row r="2527" spans="3:15"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</row>
    <row r="2528" spans="3:15"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</row>
    <row r="2529" spans="3:15"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</row>
    <row r="2530" spans="3:15"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</row>
    <row r="2531" spans="3:15"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</row>
    <row r="2532" spans="3:15"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</row>
    <row r="2533" spans="3:15"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</row>
    <row r="2534" spans="3:15"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</row>
    <row r="2535" spans="3:15"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</row>
    <row r="2536" spans="3:15"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</row>
    <row r="2537" spans="3:15"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</row>
    <row r="2538" spans="3:15"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</row>
    <row r="2539" spans="3:15"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</row>
    <row r="2540" spans="3:15"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</row>
    <row r="2541" spans="3:15"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</row>
    <row r="2542" spans="3:15"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</row>
    <row r="2543" spans="3:15"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</row>
    <row r="2544" spans="3:15"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</row>
    <row r="2545" spans="3:15"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</row>
    <row r="2546" spans="3:15"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</row>
    <row r="2547" spans="3:15"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</row>
    <row r="2548" spans="3:15"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</row>
    <row r="2549" spans="3:15"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</row>
    <row r="2550" spans="3:15"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</row>
    <row r="2551" spans="3:15"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</row>
    <row r="2552" spans="3:15"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</row>
    <row r="2553" spans="3:15"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</row>
    <row r="2554" spans="3:15"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</row>
    <row r="2555" spans="3:15"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</row>
    <row r="2556" spans="3:15"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</row>
    <row r="2557" spans="3:15"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</row>
    <row r="2558" spans="3:15"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</row>
    <row r="2559" spans="3:15"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</row>
    <row r="2560" spans="3:15"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</row>
    <row r="2561" spans="3:15"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</row>
    <row r="2562" spans="3:15"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</row>
    <row r="2563" spans="3:15"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</row>
    <row r="2564" spans="3:15"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</row>
    <row r="2565" spans="3:15"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</row>
    <row r="2566" spans="3:15"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</row>
    <row r="2567" spans="3:15"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</row>
    <row r="2568" spans="3:15"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</row>
    <row r="2569" spans="3:15"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</row>
    <row r="2570" spans="3:15"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</row>
    <row r="2571" spans="3:15"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</row>
    <row r="2572" spans="3:15"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</row>
    <row r="2573" spans="3:15"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</row>
    <row r="2574" spans="3:15"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</row>
    <row r="2575" spans="3:15"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</row>
    <row r="2576" spans="3:15"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</row>
    <row r="2577" spans="3:15"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</row>
    <row r="2578" spans="3:15"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</row>
    <row r="2579" spans="3:15"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</row>
    <row r="2580" spans="3:15"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</row>
    <row r="2581" spans="3:15"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</row>
    <row r="2582" spans="3:15"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</row>
    <row r="2583" spans="3:15"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</row>
    <row r="2584" spans="3:15"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</row>
    <row r="2585" spans="3:15"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</row>
    <row r="2586" spans="3:15"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</row>
    <row r="2587" spans="3:15"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</row>
    <row r="2588" spans="3:15"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</row>
    <row r="2589" spans="3:15"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</row>
    <row r="2590" spans="3:15"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</row>
    <row r="2591" spans="3:15"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</row>
    <row r="2592" spans="3:15"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</row>
    <row r="2593" spans="3:15"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</row>
    <row r="2594" spans="3:15"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</row>
    <row r="2595" spans="3:15"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</row>
    <row r="2596" spans="3:15"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</row>
    <row r="2597" spans="3:15"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</row>
    <row r="2598" spans="3:15"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</row>
    <row r="2599" spans="3:15"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</row>
    <row r="2600" spans="3:15"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</row>
    <row r="2601" spans="3:15"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</row>
    <row r="2602" spans="3:15"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</row>
    <row r="2603" spans="3:15"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</row>
    <row r="2604" spans="3:15"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</row>
    <row r="2605" spans="3:15"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</row>
    <row r="2606" spans="3:15"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</row>
    <row r="2607" spans="3:15"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</row>
    <row r="2608" spans="3:15"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</row>
    <row r="2609" spans="3:15"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</row>
    <row r="2610" spans="3:15"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</row>
    <row r="2611" spans="3:15"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</row>
    <row r="2612" spans="3:15"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</row>
    <row r="2613" spans="3:15"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</row>
    <row r="2614" spans="3:15"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</row>
    <row r="2615" spans="3:15"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</row>
    <row r="2616" spans="3:15"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</row>
    <row r="2617" spans="3:15"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</row>
    <row r="2618" spans="3:15"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</row>
    <row r="2619" spans="3:15"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</row>
    <row r="2620" spans="3:15"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</row>
    <row r="2621" spans="3:15"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</row>
    <row r="2622" spans="3:15"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</row>
    <row r="2623" spans="3:15"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</row>
    <row r="2624" spans="3:15"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</row>
    <row r="2625" spans="3:15"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</row>
    <row r="2626" spans="3:15"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</row>
    <row r="2627" spans="3:15"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</row>
    <row r="2628" spans="3:15"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</row>
    <row r="2629" spans="3:15"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</row>
    <row r="2630" spans="3:15"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</row>
    <row r="2631" spans="3:15"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</row>
    <row r="2632" spans="3:15"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</row>
    <row r="2633" spans="3:15"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</row>
    <row r="2634" spans="3:15"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</row>
    <row r="2635" spans="3:15"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</row>
    <row r="2636" spans="3:15"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</row>
    <row r="2637" spans="3:15"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</row>
    <row r="2638" spans="3:15"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</row>
    <row r="2639" spans="3:15"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</row>
    <row r="2640" spans="3:15"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</row>
    <row r="2641" spans="3:15"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</row>
    <row r="2642" spans="3:15"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</row>
    <row r="2643" spans="3:15"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</row>
    <row r="2644" spans="3:15"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</row>
    <row r="2645" spans="3:15"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</row>
    <row r="2646" spans="3:15"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</row>
    <row r="2647" spans="3:15"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</row>
    <row r="2648" spans="3:15"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</row>
    <row r="2649" spans="3:15"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</row>
    <row r="2650" spans="3:15"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</row>
    <row r="2651" spans="3:15"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</row>
    <row r="2652" spans="3:15"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</row>
    <row r="2653" spans="3:15"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</row>
    <row r="2654" spans="3:15"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</row>
    <row r="2655" spans="3:15"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</row>
    <row r="2656" spans="3:15"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</row>
    <row r="2657" spans="3:15"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</row>
    <row r="2658" spans="3:15"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</row>
    <row r="2659" spans="3:15"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</row>
    <row r="2660" spans="3:15"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</row>
    <row r="2661" spans="3:15"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</row>
    <row r="2662" spans="3:15"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</row>
    <row r="2663" spans="3:15"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</row>
    <row r="2664" spans="3:15"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</row>
    <row r="2665" spans="3:15"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</row>
    <row r="2666" spans="3:15"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</row>
    <row r="2667" spans="3:15"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</row>
    <row r="2668" spans="3:15"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</row>
    <row r="2669" spans="3:15"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</row>
    <row r="2670" spans="3:15"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</row>
    <row r="2671" spans="3:15"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</row>
    <row r="2672" spans="3:15"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</row>
    <row r="2673" spans="3:15"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</row>
    <row r="2674" spans="3:15"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</row>
    <row r="2675" spans="3:15"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</row>
    <row r="2676" spans="3:15"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</row>
    <row r="2677" spans="3:15"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</row>
    <row r="2678" spans="3:15"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</row>
    <row r="2679" spans="3:15"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</row>
    <row r="2680" spans="3:15"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</row>
    <row r="2681" spans="3:15"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</row>
    <row r="2682" spans="3:15"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</row>
    <row r="2683" spans="3:15"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</row>
    <row r="2684" spans="3:15"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</row>
    <row r="2685" spans="3:15"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</row>
    <row r="2686" spans="3:15"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</row>
    <row r="2687" spans="3:15"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</row>
    <row r="2688" spans="3:15"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</row>
    <row r="2689" spans="3:15"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</row>
    <row r="2690" spans="3:15"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</row>
    <row r="2691" spans="3:15"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</row>
    <row r="2692" spans="3:15"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</row>
    <row r="2693" spans="3:15"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</row>
    <row r="2694" spans="3:15"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</row>
    <row r="2695" spans="3:15"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</row>
    <row r="2696" spans="3:15"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</row>
    <row r="2697" spans="3:15"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</row>
    <row r="2698" spans="3:15"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</row>
    <row r="2699" spans="3:15"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</row>
    <row r="2700" spans="3:15"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</row>
    <row r="2701" spans="3:15"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</row>
    <row r="2702" spans="3:15"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</row>
    <row r="2703" spans="3:15"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</row>
    <row r="2704" spans="3:15"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</row>
    <row r="2705" spans="3:15"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</row>
    <row r="2706" spans="3:15"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</row>
    <row r="2707" spans="3:15"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</row>
    <row r="2708" spans="3:15"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</row>
    <row r="2709" spans="3:15"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</row>
    <row r="2710" spans="3:15"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</row>
    <row r="2711" spans="3:15"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</row>
    <row r="2712" spans="3:15"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</row>
    <row r="2713" spans="3:15"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</row>
    <row r="2714" spans="3:15"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</row>
    <row r="2715" spans="3:15"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</row>
    <row r="2716" spans="3:15"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</row>
    <row r="2717" spans="3:15"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</row>
    <row r="2718" spans="3:15"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</row>
    <row r="2719" spans="3:15"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</row>
    <row r="2720" spans="3:15"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</row>
    <row r="2721" spans="3:15"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</row>
    <row r="2722" spans="3:15"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</row>
    <row r="2723" spans="3:15"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</row>
    <row r="2724" spans="3:15"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</row>
    <row r="2725" spans="3:15"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</row>
    <row r="2726" spans="3:15"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</row>
    <row r="2727" spans="3:15"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</row>
    <row r="2728" spans="3:15"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</row>
    <row r="2729" spans="3:15"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</row>
    <row r="2730" spans="3:15"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</row>
    <row r="2731" spans="3:15"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</row>
    <row r="2732" spans="3:15"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</row>
    <row r="2733" spans="3:15"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</row>
    <row r="2734" spans="3:15"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</row>
    <row r="2735" spans="3:15"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</row>
    <row r="2736" spans="3:15"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</row>
    <row r="2737" spans="3:15"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</row>
    <row r="2738" spans="3:15"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</row>
    <row r="2739" spans="3:15"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</row>
    <row r="2740" spans="3:15"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</row>
    <row r="2741" spans="3:15"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</row>
    <row r="2742" spans="3:15"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</row>
    <row r="2743" spans="3:15"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</row>
    <row r="2744" spans="3:15"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</row>
    <row r="2745" spans="3:15"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</row>
    <row r="2746" spans="3:15"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</row>
    <row r="2747" spans="3:15"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</row>
    <row r="2748" spans="3:15"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</row>
    <row r="2749" spans="3:15"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</row>
    <row r="2750" spans="3:15"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</row>
    <row r="2751" spans="3:15"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</row>
    <row r="2752" spans="3:15"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</row>
    <row r="2753" spans="3:15"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</row>
    <row r="2754" spans="3:15"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</row>
    <row r="2755" spans="3:15"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</row>
    <row r="2756" spans="3:15"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</row>
    <row r="2757" spans="3:15"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</row>
    <row r="2758" spans="3:15"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</row>
    <row r="2759" spans="3:15"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</row>
    <row r="2760" spans="3:15"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</row>
    <row r="2761" spans="3:15"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</row>
    <row r="2762" spans="3:15"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</row>
    <row r="2763" spans="3:15"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</row>
    <row r="2764" spans="3:15"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</row>
    <row r="2765" spans="3:15"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</row>
    <row r="2766" spans="3:15"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</row>
    <row r="2767" spans="3:15"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</row>
    <row r="2768" spans="3:15"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</row>
    <row r="2769" spans="3:15"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</row>
    <row r="2770" spans="3:15"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</row>
    <row r="2771" spans="3:15"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</row>
    <row r="2772" spans="3:15"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</row>
    <row r="2773" spans="3:15"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</row>
    <row r="2774" spans="3:15"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</row>
    <row r="2775" spans="3:15"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</row>
    <row r="2776" spans="3:15"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</row>
    <row r="2777" spans="3:15"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</row>
    <row r="2778" spans="3:15"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</row>
    <row r="2779" spans="3:15"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</row>
    <row r="2780" spans="3:15"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</row>
    <row r="2781" spans="3:15"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</row>
    <row r="2782" spans="3:15"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</row>
    <row r="2783" spans="3:15"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</row>
    <row r="2784" spans="3:15"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</row>
    <row r="2785" spans="3:15"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</row>
    <row r="2786" spans="3:15"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</row>
    <row r="2787" spans="3:15"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</row>
    <row r="2788" spans="3:15"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</row>
    <row r="2789" spans="3:15"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</row>
    <row r="2790" spans="3:15"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</row>
    <row r="2791" spans="3:15"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</row>
    <row r="2792" spans="3:15"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</row>
    <row r="2793" spans="3:15"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</row>
    <row r="2794" spans="3:15"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</row>
    <row r="2795" spans="3:15"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</row>
    <row r="2796" spans="3:15"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</row>
    <row r="2797" spans="3:15"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</row>
    <row r="2798" spans="3:15"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</row>
    <row r="2799" spans="3:15"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</row>
    <row r="2800" spans="3:15"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</row>
    <row r="2801" spans="3:15"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</row>
    <row r="2802" spans="3:15"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</row>
    <row r="2803" spans="3:15"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</row>
    <row r="2804" spans="3:15"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</row>
    <row r="2805" spans="3:15"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</row>
    <row r="2806" spans="3:15"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</row>
    <row r="2807" spans="3:15"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</row>
    <row r="2808" spans="3:15"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</row>
    <row r="2809" spans="3:15"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</row>
    <row r="2810" spans="3:15"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</row>
    <row r="2811" spans="3:15"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</row>
    <row r="2812" spans="3:15"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</row>
    <row r="2813" spans="3:15"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</row>
    <row r="2814" spans="3:15"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</row>
    <row r="2815" spans="3:15"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</row>
    <row r="2816" spans="3:15"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</row>
    <row r="2817" spans="3:15"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</row>
    <row r="2818" spans="3:15"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</row>
    <row r="2819" spans="3:15"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</row>
    <row r="2820" spans="3:15"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</row>
    <row r="2821" spans="3:15"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</row>
    <row r="2822" spans="3:15"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</row>
    <row r="2823" spans="3:15"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</row>
    <row r="2824" spans="3:15"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</row>
    <row r="2825" spans="3:15"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</row>
    <row r="2826" spans="3:15"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</row>
    <row r="2827" spans="3:15"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</row>
    <row r="2828" spans="3:15"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</row>
    <row r="2829" spans="3:15"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</row>
    <row r="2830" spans="3:15"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</row>
    <row r="2831" spans="3:15"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</row>
    <row r="2832" spans="3:15"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</row>
    <row r="2833" spans="3:15"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</row>
    <row r="2834" spans="3:15"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</row>
    <row r="2835" spans="3:15"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</row>
    <row r="2836" spans="3:15"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</row>
    <row r="2837" spans="3:15"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</row>
    <row r="2838" spans="3:15"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</row>
    <row r="2839" spans="3:15"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</row>
    <row r="2840" spans="3:15"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</row>
    <row r="2841" spans="3:15"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</row>
    <row r="2842" spans="3:15"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</row>
    <row r="2843" spans="3:15"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</row>
    <row r="2844" spans="3:15"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</row>
    <row r="2845" spans="3:15"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</row>
    <row r="2846" spans="3:15"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</row>
    <row r="2847" spans="3:15"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</row>
    <row r="2848" spans="3:15"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</row>
    <row r="2849" spans="3:15"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</row>
    <row r="2850" spans="3:15"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</row>
    <row r="2851" spans="3:15"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</row>
    <row r="2852" spans="3:15"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</row>
    <row r="2853" spans="3:15"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</row>
    <row r="2854" spans="3:15"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</row>
    <row r="2855" spans="3:15"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</row>
    <row r="2856" spans="3:15"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</row>
    <row r="2857" spans="3:15"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</row>
    <row r="2858" spans="3:15"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</row>
    <row r="2859" spans="3:15"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</row>
    <row r="2860" spans="3:15"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</row>
    <row r="2861" spans="3:15"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</row>
    <row r="2862" spans="3:15"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</row>
    <row r="2863" spans="3:15"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</row>
    <row r="2864" spans="3:15"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</row>
    <row r="2865" spans="3:15"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</row>
    <row r="2866" spans="3:15"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</row>
    <row r="2867" spans="3:15"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</row>
    <row r="2868" spans="3:15"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</row>
    <row r="2869" spans="3:15"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</row>
    <row r="2870" spans="3:15"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</row>
    <row r="2871" spans="3:15"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</row>
    <row r="2872" spans="3:15"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</row>
    <row r="2873" spans="3:15"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</row>
    <row r="2874" spans="3:15"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</row>
    <row r="2875" spans="3:15"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</row>
    <row r="2876" spans="3:15"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</row>
    <row r="2877" spans="3:15"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</row>
    <row r="2878" spans="3:15"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</row>
    <row r="2879" spans="3:15"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</row>
    <row r="2880" spans="3:15"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</row>
    <row r="2881" spans="3:15"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</row>
    <row r="2882" spans="3:15"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</row>
    <row r="2883" spans="3:15"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</row>
    <row r="2884" spans="3:15"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</row>
    <row r="2885" spans="3:15"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</row>
    <row r="2886" spans="3:15"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</row>
    <row r="2887" spans="3:15"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</row>
    <row r="2888" spans="3:15"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</row>
    <row r="2889" spans="3:15"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</row>
    <row r="2890" spans="3:15"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</row>
    <row r="2891" spans="3:15"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</row>
    <row r="2892" spans="3:15"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</row>
    <row r="2893" spans="3:15"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</row>
    <row r="2894" spans="3:15"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</row>
    <row r="2895" spans="3:15"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</row>
    <row r="2896" spans="3:15"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</row>
    <row r="2897" spans="3:15"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</row>
    <row r="2898" spans="3:15"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</row>
    <row r="2899" spans="3:15"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</row>
    <row r="2900" spans="3:15"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</row>
    <row r="2901" spans="3:15"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</row>
    <row r="2902" spans="3:15"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</row>
    <row r="2903" spans="3:15"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</row>
    <row r="2904" spans="3:15"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</row>
    <row r="2905" spans="3:15"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</row>
    <row r="2906" spans="3:15"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</row>
    <row r="2907" spans="3:15"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</row>
    <row r="2908" spans="3:15"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</row>
    <row r="2909" spans="3:15"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</row>
    <row r="2910" spans="3:15"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</row>
    <row r="2911" spans="3:15"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</row>
    <row r="2912" spans="3:15"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</row>
    <row r="2913" spans="3:15"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</row>
    <row r="2914" spans="3:15"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</row>
    <row r="2915" spans="3:15"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</row>
    <row r="2916" spans="3:15"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</row>
    <row r="2917" spans="3:15"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</row>
    <row r="2918" spans="3:15"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</row>
    <row r="2919" spans="3:15"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</row>
    <row r="2920" spans="3:15"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</row>
    <row r="2921" spans="3:15"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</row>
    <row r="2922" spans="3:15"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</row>
    <row r="2923" spans="3:15"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</row>
    <row r="2924" spans="3:15"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</row>
    <row r="2925" spans="3:15"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</row>
    <row r="2926" spans="3:15"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</row>
    <row r="2927" spans="3:15"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</row>
    <row r="2928" spans="3:15"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</row>
    <row r="2929" spans="3:15"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</row>
    <row r="2930" spans="3:15"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</row>
    <row r="2931" spans="3:15"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</row>
    <row r="2932" spans="3:15"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</row>
    <row r="2933" spans="3:15"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</row>
    <row r="2934" spans="3:15"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</row>
    <row r="2935" spans="3:15"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</row>
    <row r="2936" spans="3:15"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</row>
    <row r="2937" spans="3:15"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</row>
    <row r="2938" spans="3:15"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</row>
    <row r="2939" spans="3:15"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</row>
    <row r="2940" spans="3:15"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</row>
    <row r="2941" spans="3:15"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</row>
    <row r="2942" spans="3:15"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</row>
    <row r="2943" spans="3:15"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</row>
    <row r="2944" spans="3:15"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</row>
    <row r="2945" spans="3:15"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</row>
    <row r="2946" spans="3:15"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</row>
    <row r="2947" spans="3:15"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</row>
    <row r="2948" spans="3:15"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</row>
    <row r="2949" spans="3:15"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</row>
    <row r="2950" spans="3:15"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</row>
    <row r="2951" spans="3:15"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</row>
    <row r="2952" spans="3:15"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</row>
    <row r="2953" spans="3:15"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</row>
    <row r="2954" spans="3:15"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</row>
    <row r="2955" spans="3:15"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</row>
    <row r="2956" spans="3:15"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</row>
    <row r="2957" spans="3:15"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</row>
    <row r="2958" spans="3:15"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</row>
    <row r="2959" spans="3:15"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</row>
    <row r="2960" spans="3:15"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</row>
    <row r="2961" spans="3:15"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</row>
    <row r="2962" spans="3:15"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</row>
    <row r="2963" spans="3:15"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</row>
    <row r="2964" spans="3:15"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</row>
    <row r="2965" spans="3:15"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</row>
    <row r="2966" spans="3:15"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</row>
    <row r="2967" spans="3:15"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</row>
    <row r="2968" spans="3:15"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</row>
    <row r="2969" spans="3:15"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</row>
    <row r="2970" spans="3:15"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</row>
    <row r="2971" spans="3:15"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</row>
    <row r="2972" spans="3:15"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</row>
    <row r="2973" spans="3:15"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</row>
    <row r="2974" spans="3:15"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</row>
    <row r="2975" spans="3:15"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</row>
    <row r="2976" spans="3:15"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</row>
    <row r="2977" spans="3:15"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</row>
    <row r="2978" spans="3:15"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</row>
    <row r="2979" spans="3:15"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</row>
    <row r="2980" spans="3:15"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</row>
    <row r="2981" spans="3:15"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</row>
    <row r="2982" spans="3:15"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</row>
    <row r="2983" spans="3:15"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</row>
    <row r="2984" spans="3:15"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</row>
    <row r="2985" spans="3:15"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</row>
    <row r="2986" spans="3:15"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</row>
    <row r="2987" spans="3:15"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</row>
    <row r="2988" spans="3:15"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</row>
    <row r="2989" spans="3:15"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</row>
    <row r="2990" spans="3:15"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</row>
    <row r="2991" spans="3:15"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</row>
    <row r="2992" spans="3:15"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</row>
    <row r="2993" spans="3:15"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</row>
    <row r="2994" spans="3:15"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</row>
    <row r="2995" spans="3:15"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</row>
    <row r="2996" spans="3:15"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</row>
    <row r="2997" spans="3:15"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</row>
    <row r="2998" spans="3:15"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</row>
    <row r="2999" spans="3:15"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</row>
    <row r="3000" spans="3:15"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</row>
    <row r="3001" spans="3:15"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</row>
    <row r="3002" spans="3:15"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</row>
    <row r="3003" spans="3:15"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</row>
    <row r="3004" spans="3:15"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</row>
    <row r="3005" spans="3:15"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</row>
    <row r="3006" spans="3:15"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</row>
    <row r="3007" spans="3:15"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</row>
    <row r="3008" spans="3:15"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</row>
    <row r="3009" spans="3:15"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</row>
    <row r="3010" spans="3:15"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</row>
    <row r="3011" spans="3:15"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</row>
    <row r="3012" spans="3:15"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</row>
    <row r="3013" spans="3:15"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</row>
    <row r="3014" spans="3:15"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</row>
    <row r="3015" spans="3:15"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</row>
    <row r="3016" spans="3:15"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</row>
    <row r="3017" spans="3:15"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</row>
    <row r="3018" spans="3:15"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</row>
    <row r="3019" spans="3:15"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</row>
    <row r="3020" spans="3:15"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</row>
    <row r="3021" spans="3:15"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</row>
    <row r="3022" spans="3:15"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</row>
    <row r="3023" spans="3:15"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</row>
    <row r="3024" spans="3:15"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</row>
    <row r="3025" spans="3:15"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</row>
    <row r="3026" spans="3:15"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</row>
    <row r="3027" spans="3:15"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</row>
    <row r="3028" spans="3:15"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</row>
    <row r="3029" spans="3:15"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</row>
    <row r="3030" spans="3:15"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</row>
    <row r="3031" spans="3:15"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</row>
    <row r="3032" spans="3:15"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</row>
    <row r="3033" spans="3:15"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</row>
    <row r="3034" spans="3:15"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</row>
    <row r="3035" spans="3:15"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</row>
    <row r="3036" spans="3:15"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</row>
    <row r="3037" spans="3:15"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</row>
    <row r="3038" spans="3:15"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</row>
    <row r="3039" spans="3:15"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</row>
    <row r="3040" spans="3:15"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</row>
    <row r="3041" spans="3:15"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</row>
    <row r="3042" spans="3:15"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</row>
    <row r="3043" spans="3:15"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</row>
    <row r="3044" spans="3:15"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</row>
    <row r="3045" spans="3:15"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</row>
    <row r="3046" spans="3:15"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</row>
    <row r="3047" spans="3:15"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</row>
    <row r="3048" spans="3:15"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</row>
    <row r="3049" spans="3:15"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</row>
    <row r="3050" spans="3:15"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</row>
    <row r="3051" spans="3:15"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</row>
    <row r="3052" spans="3:15"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</row>
    <row r="3053" spans="3:15"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</row>
    <row r="3054" spans="3:15"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</row>
    <row r="3055" spans="3:15"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</row>
    <row r="3056" spans="3:15"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</row>
    <row r="3057" spans="3:15"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</row>
    <row r="3058" spans="3:15"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</row>
    <row r="3059" spans="3:15"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</row>
    <row r="3060" spans="3:15"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</row>
    <row r="3061" spans="3:15"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</row>
    <row r="3062" spans="3:15"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</row>
    <row r="3063" spans="3:15"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</row>
    <row r="3064" spans="3:15"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</row>
    <row r="3065" spans="3:15"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</row>
    <row r="3066" spans="3:15"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</row>
    <row r="3067" spans="3:15"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</row>
    <row r="3068" spans="3:15"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</row>
    <row r="3069" spans="3:15"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</row>
    <row r="3070" spans="3:15"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</row>
    <row r="3071" spans="3:15"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</row>
    <row r="3072" spans="3:15"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</row>
    <row r="3073" spans="3:15"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</row>
    <row r="3074" spans="3:15"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</row>
    <row r="3075" spans="3:15"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</row>
    <row r="3076" spans="3:15"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</row>
    <row r="3077" spans="3:15"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</row>
    <row r="3078" spans="3:15"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</row>
    <row r="3079" spans="3:15"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</row>
    <row r="3080" spans="3:15"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</row>
    <row r="3081" spans="3:15"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</row>
    <row r="3082" spans="3:15"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</row>
    <row r="3083" spans="3:15"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</row>
    <row r="3084" spans="3:15"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</row>
    <row r="3085" spans="3:15"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</row>
    <row r="3086" spans="3:15"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</row>
    <row r="3087" spans="3:15"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</row>
    <row r="3088" spans="3:15"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</row>
    <row r="3089" spans="3:15"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</row>
    <row r="3090" spans="3:15"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</row>
    <row r="3091" spans="3:15"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</row>
    <row r="3092" spans="3:15"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</row>
    <row r="3093" spans="3:15"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</row>
    <row r="3094" spans="3:15"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</row>
    <row r="3095" spans="3:15"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</row>
    <row r="3096" spans="3:15"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</row>
    <row r="3097" spans="3:15"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</row>
    <row r="3098" spans="3:15"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</row>
    <row r="3099" spans="3:15"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</row>
    <row r="3100" spans="3:15"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</row>
    <row r="3101" spans="3:15"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</row>
    <row r="3102" spans="3:15"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</row>
    <row r="3103" spans="3:15"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</row>
    <row r="3104" spans="3:15"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</row>
    <row r="3105" spans="3:15"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</row>
    <row r="3106" spans="3:15"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</row>
    <row r="3107" spans="3:15"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</row>
    <row r="3108" spans="3:15"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</row>
    <row r="3109" spans="3:15"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</row>
    <row r="3110" spans="3:15"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</row>
    <row r="3111" spans="3:15"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</row>
    <row r="3112" spans="3:15"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</row>
    <row r="3113" spans="3:15"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</row>
    <row r="3114" spans="3:15"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</row>
    <row r="3115" spans="3:15"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</row>
    <row r="3116" spans="3:15"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</row>
    <row r="3117" spans="3:15"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</row>
    <row r="3118" spans="3:15"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</row>
    <row r="3119" spans="3:15"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</row>
    <row r="3120" spans="3:15"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</row>
    <row r="3121" spans="3:15"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</row>
    <row r="3122" spans="3:15"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</row>
    <row r="3123" spans="3:15"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</row>
    <row r="3124" spans="3:15"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</row>
    <row r="3125" spans="3:15"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</row>
    <row r="3126" spans="3:15"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</row>
    <row r="3127" spans="3:15"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</row>
    <row r="3128" spans="3:15"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</row>
    <row r="3129" spans="3:15"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</row>
    <row r="3130" spans="3:15"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</row>
    <row r="3131" spans="3:15"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</row>
    <row r="3132" spans="3:15"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</row>
    <row r="3133" spans="3:15"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</row>
    <row r="3134" spans="3:15"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</row>
    <row r="3135" spans="3:15"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</row>
    <row r="3136" spans="3:15"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</row>
    <row r="3137" spans="3:15"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</row>
    <row r="3138" spans="3:15"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</row>
    <row r="3139" spans="3:15"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</row>
    <row r="3140" spans="3:15"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</row>
    <row r="3141" spans="3:15"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</row>
    <row r="3142" spans="3:15"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</row>
    <row r="3143" spans="3:15"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</row>
    <row r="3144" spans="3:15"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</row>
    <row r="3145" spans="3:15"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</row>
    <row r="3146" spans="3:15"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</row>
    <row r="3147" spans="3:15"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</row>
    <row r="3148" spans="3:15"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</row>
    <row r="3149" spans="3:15"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</row>
    <row r="3150" spans="3:15"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</row>
    <row r="3151" spans="3:15"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</row>
    <row r="3152" spans="3:15"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</row>
    <row r="3153" spans="3:15"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</row>
    <row r="3154" spans="3:15"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</row>
    <row r="3155" spans="3:15"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</row>
    <row r="3156" spans="3:15"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</row>
    <row r="3157" spans="3:15"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</row>
    <row r="3158" spans="3:15"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</row>
    <row r="3159" spans="3:15"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</row>
    <row r="3160" spans="3:15"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</row>
    <row r="3161" spans="3:15"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</row>
    <row r="3162" spans="3:15"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</row>
    <row r="3163" spans="3:15"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</row>
    <row r="3164" spans="3:15"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</row>
    <row r="3165" spans="3:15"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</row>
    <row r="3166" spans="3:15"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</row>
    <row r="3167" spans="3:15"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</row>
    <row r="3168" spans="3:15"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</row>
    <row r="3169" spans="3:15"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</row>
    <row r="3170" spans="3:15"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</row>
    <row r="3171" spans="3:15"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</row>
    <row r="3172" spans="3:15"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</row>
    <row r="3173" spans="3:15"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</row>
    <row r="3174" spans="3:15"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</row>
    <row r="3175" spans="3:15"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</row>
    <row r="3176" spans="3:15"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</row>
    <row r="3177" spans="3:15"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</row>
    <row r="3178" spans="3:15"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</row>
    <row r="3179" spans="3:15"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/>
      <c r="O3179" s="9"/>
    </row>
    <row r="3180" spans="3:15"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</row>
    <row r="3181" spans="3:15"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/>
      <c r="O3181" s="9"/>
    </row>
    <row r="3182" spans="3:15"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/>
      <c r="O3182" s="9"/>
    </row>
    <row r="3183" spans="3:15"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</row>
    <row r="3184" spans="3:15"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/>
      <c r="O3184" s="9"/>
    </row>
    <row r="3185" spans="3:15"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/>
      <c r="O3185" s="9"/>
    </row>
    <row r="3186" spans="3:15"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</row>
    <row r="3187" spans="3:15"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/>
    </row>
    <row r="3188" spans="3:15"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/>
      <c r="O3188" s="9"/>
    </row>
    <row r="3189" spans="3:15"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</row>
    <row r="3190" spans="3:15"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9"/>
    </row>
    <row r="3191" spans="3:15"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</row>
    <row r="3192" spans="3:15"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</row>
    <row r="3193" spans="3:15"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</row>
    <row r="3194" spans="3:15"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/>
    </row>
    <row r="3195" spans="3:15"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</row>
    <row r="3196" spans="3:15"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/>
      <c r="O3196" s="9"/>
    </row>
    <row r="3197" spans="3:15"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9"/>
    </row>
    <row r="3198" spans="3:15"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</row>
    <row r="3199" spans="3:15"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/>
      <c r="O3199" s="9"/>
    </row>
    <row r="3200" spans="3:15"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</row>
    <row r="3201" spans="3:15"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</row>
    <row r="3202" spans="3:15"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</row>
    <row r="3203" spans="3:15"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</row>
    <row r="3204" spans="3:15"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/>
      <c r="O3204" s="9"/>
    </row>
    <row r="3205" spans="3:15"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9"/>
    </row>
    <row r="3206" spans="3:15"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</row>
    <row r="3207" spans="3:15"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/>
      <c r="O3207" s="9"/>
    </row>
    <row r="3208" spans="3:15"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/>
      <c r="O3208" s="9"/>
    </row>
    <row r="3209" spans="3:15"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</row>
    <row r="3210" spans="3:15"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/>
      <c r="O3210" s="9"/>
    </row>
    <row r="3211" spans="3:15"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/>
      <c r="O3211" s="9"/>
    </row>
    <row r="3212" spans="3:15"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</row>
    <row r="3213" spans="3:15"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/>
      <c r="O3213" s="9"/>
    </row>
    <row r="3214" spans="3:15"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/>
      <c r="O3214" s="9"/>
    </row>
    <row r="3215" spans="3:15"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</row>
    <row r="3216" spans="3:15"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</row>
    <row r="3217" spans="3:15"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</row>
    <row r="3218" spans="3:15"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</row>
    <row r="3219" spans="3:15"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</row>
    <row r="3220" spans="3:15"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/>
    </row>
    <row r="3221" spans="3:15"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</row>
    <row r="3222" spans="3:15"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/>
      <c r="O3222" s="9"/>
    </row>
    <row r="3223" spans="3:15"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/>
      <c r="O3223" s="9"/>
    </row>
    <row r="3224" spans="3:15"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</row>
    <row r="3225" spans="3:15"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</row>
    <row r="3226" spans="3:15"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</row>
    <row r="3227" spans="3:15"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</row>
    <row r="3228" spans="3:15"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</row>
    <row r="3229" spans="3:15"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/>
      <c r="O3229" s="9"/>
    </row>
    <row r="3230" spans="3:15"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/>
      <c r="O3230" s="9"/>
    </row>
    <row r="3231" spans="3:15"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</row>
    <row r="3232" spans="3:15"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/>
      <c r="O3232" s="9"/>
    </row>
    <row r="3233" spans="3:15"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</row>
    <row r="3234" spans="3:15"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</row>
    <row r="3235" spans="3:15"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/>
    </row>
    <row r="3236" spans="3:15"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</row>
    <row r="3237" spans="3:15"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9"/>
    </row>
    <row r="3238" spans="3:15"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9"/>
    </row>
    <row r="3239" spans="3:15"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</row>
    <row r="3240" spans="3:15"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</row>
    <row r="3241" spans="3:15"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/>
      <c r="O3241" s="9"/>
    </row>
    <row r="3242" spans="3:15"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9"/>
    </row>
    <row r="3243" spans="3:15"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</row>
    <row r="3244" spans="3:15"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/>
      <c r="O3244" s="9"/>
    </row>
    <row r="3245" spans="3:15"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</row>
    <row r="3246" spans="3:15"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</row>
    <row r="3247" spans="3:15"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</row>
    <row r="3248" spans="3:15"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</row>
    <row r="3249" spans="3:15"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</row>
    <row r="3250" spans="3:15"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/>
      <c r="O3250" s="9"/>
    </row>
    <row r="3251" spans="3:15"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</row>
    <row r="3252" spans="3:15"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</row>
    <row r="3253" spans="3:15"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</row>
    <row r="3254" spans="3:15"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/>
    </row>
    <row r="3255" spans="3:15"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/>
      <c r="O3255" s="9"/>
    </row>
    <row r="3256" spans="3:15"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</row>
    <row r="3257" spans="3:15"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/>
      <c r="O3257" s="9"/>
    </row>
    <row r="3258" spans="3:15"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</row>
    <row r="3259" spans="3:15"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/>
      <c r="O3259" s="9"/>
    </row>
    <row r="3260" spans="3:15"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/>
      <c r="O3260" s="9"/>
    </row>
    <row r="3261" spans="3:15"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</row>
    <row r="3262" spans="3:15"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/>
      <c r="O3262" s="9"/>
    </row>
    <row r="3263" spans="3:15"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9"/>
    </row>
    <row r="3264" spans="3:15"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/>
      <c r="O3264" s="9"/>
    </row>
    <row r="3265" spans="3:15"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</row>
    <row r="3266" spans="3:15"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/>
      <c r="O3266" s="9"/>
    </row>
    <row r="3267" spans="3:15"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/>
      <c r="O3267" s="9"/>
    </row>
    <row r="3268" spans="3:15"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/>
      <c r="O3268" s="9"/>
    </row>
    <row r="3269" spans="3:15"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/>
      <c r="O3269" s="9"/>
    </row>
    <row r="3270" spans="3:15"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9"/>
    </row>
    <row r="3271" spans="3:15"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/>
      <c r="O3271" s="9"/>
    </row>
    <row r="3272" spans="3:15"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/>
      <c r="O3272" s="9"/>
    </row>
    <row r="3273" spans="3:15"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/>
      <c r="O3273" s="9"/>
    </row>
    <row r="3274" spans="3:15"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/>
      <c r="O3274" s="9"/>
    </row>
    <row r="3275" spans="3:15"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</row>
    <row r="3276" spans="3:15"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/>
      <c r="O3276" s="9"/>
    </row>
    <row r="3277" spans="3:15"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9"/>
    </row>
    <row r="3278" spans="3:15"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</row>
    <row r="3279" spans="3:15"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9"/>
    </row>
    <row r="3280" spans="3:15"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9"/>
    </row>
    <row r="3281" spans="3:15"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9"/>
    </row>
    <row r="3282" spans="3:15"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/>
      <c r="O3282" s="9"/>
    </row>
    <row r="3283" spans="3:15"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/>
      <c r="O3283" s="9"/>
    </row>
    <row r="3284" spans="3:15"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</row>
    <row r="3285" spans="3:15"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/>
      <c r="O3285" s="9"/>
    </row>
    <row r="3286" spans="3:15"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/>
      <c r="O3286" s="9"/>
    </row>
    <row r="3287" spans="3:15"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</row>
    <row r="3288" spans="3:15"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</row>
    <row r="3289" spans="3:15"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</row>
    <row r="3290" spans="3:15"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</row>
    <row r="3291" spans="3:15"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</row>
    <row r="3292" spans="3:15"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</row>
    <row r="3293" spans="3:15"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</row>
    <row r="3294" spans="3:15"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</row>
    <row r="3295" spans="3:15"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</row>
    <row r="3296" spans="3:15"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</row>
    <row r="3297" spans="3:15"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</row>
    <row r="3298" spans="3:15"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</row>
    <row r="3299" spans="3:15"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</row>
    <row r="3300" spans="3:15"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</row>
    <row r="3301" spans="3:15"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</row>
    <row r="3302" spans="3:15"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</row>
    <row r="3303" spans="3:15"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</row>
    <row r="3304" spans="3:15"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</row>
    <row r="3305" spans="3:15"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</row>
    <row r="3306" spans="3:15"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</row>
    <row r="3307" spans="3:15"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</row>
    <row r="3308" spans="3:15"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</row>
    <row r="3309" spans="3:15"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</row>
    <row r="3310" spans="3:15"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</row>
    <row r="3311" spans="3:15"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</row>
    <row r="3312" spans="3:15"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</row>
    <row r="3313" spans="3:15"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</row>
    <row r="3314" spans="3:15"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</row>
    <row r="3315" spans="3:15"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</row>
    <row r="3316" spans="3:15"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</row>
    <row r="3317" spans="3:15"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</row>
    <row r="3318" spans="3:15"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</row>
    <row r="3319" spans="3:15"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</row>
    <row r="3320" spans="3:15"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</row>
    <row r="3321" spans="3:15"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</row>
    <row r="3322" spans="3:15"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</row>
    <row r="3323" spans="3:15"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</row>
    <row r="3324" spans="3:15"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</row>
    <row r="3325" spans="3:15"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</row>
    <row r="3326" spans="3:15"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</row>
    <row r="3327" spans="3:15"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</row>
    <row r="3328" spans="3:15"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</row>
    <row r="3329" spans="3:15"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</row>
    <row r="3330" spans="3:15"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</row>
    <row r="3331" spans="3:15"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9"/>
    </row>
    <row r="3332" spans="3:15"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/>
      <c r="O3332" s="9"/>
    </row>
    <row r="3333" spans="3:15"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</row>
    <row r="3334" spans="3:15"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/>
      <c r="O3334" s="9"/>
    </row>
    <row r="3335" spans="3:15"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9"/>
    </row>
    <row r="3336" spans="3:15"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</row>
    <row r="3337" spans="3:15"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/>
      <c r="O3337" s="9"/>
    </row>
    <row r="3338" spans="3:15"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/>
      <c r="O3338" s="9"/>
    </row>
    <row r="3339" spans="3:15"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/>
      <c r="O3339" s="9"/>
    </row>
    <row r="3340" spans="3:15"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/>
      <c r="O3340" s="9"/>
    </row>
    <row r="3341" spans="3:15"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/>
      <c r="O3341" s="9"/>
    </row>
    <row r="3342" spans="3:15"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9"/>
    </row>
    <row r="3343" spans="3:15"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</row>
    <row r="3344" spans="3:15"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</row>
    <row r="3345" spans="3:15"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/>
      <c r="O3345" s="9"/>
    </row>
    <row r="3346" spans="3:15"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</row>
    <row r="3347" spans="3:15"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</row>
    <row r="3348" spans="3:15"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/>
      <c r="O3348" s="9"/>
    </row>
    <row r="3349" spans="3:15"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/>
      <c r="O3349" s="9"/>
    </row>
    <row r="3350" spans="3:15"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</row>
    <row r="3351" spans="3:15"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</row>
    <row r="3352" spans="3:15"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/>
      <c r="O3352" s="9"/>
    </row>
    <row r="3353" spans="3:15"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/>
      <c r="O3353" s="9"/>
    </row>
    <row r="3354" spans="3:15"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</row>
    <row r="3355" spans="3:15"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</row>
    <row r="3356" spans="3:15"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/>
      <c r="O3356" s="9"/>
    </row>
    <row r="3357" spans="3:15"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</row>
    <row r="3358" spans="3:15"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</row>
    <row r="3359" spans="3:15"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</row>
    <row r="3360" spans="3:15"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/>
      <c r="O3360" s="9"/>
    </row>
    <row r="3361" spans="3:15"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/>
      <c r="O3361" s="9"/>
    </row>
    <row r="3362" spans="3:15"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/>
      <c r="O3362" s="9"/>
    </row>
    <row r="3363" spans="3:15"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/>
      <c r="O3363" s="9"/>
    </row>
    <row r="3364" spans="3:15"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</row>
    <row r="3365" spans="3:15"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</row>
    <row r="3366" spans="3:15"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</row>
    <row r="3367" spans="3:15"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</row>
    <row r="3368" spans="3:15"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</row>
    <row r="3369" spans="3:15"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</row>
    <row r="3370" spans="3:15"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</row>
    <row r="3371" spans="3:15"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</row>
    <row r="3372" spans="3:15"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</row>
    <row r="3373" spans="3:15"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</row>
    <row r="3374" spans="3:15"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</row>
    <row r="3375" spans="3:15"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</row>
    <row r="3376" spans="3:15"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</row>
    <row r="3377" spans="3:15"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</row>
    <row r="3378" spans="3:15"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</row>
    <row r="3379" spans="3:15"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</row>
    <row r="3380" spans="3:15"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</row>
    <row r="3381" spans="3:15"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</row>
    <row r="3382" spans="3:15"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</row>
    <row r="3383" spans="3:15"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</row>
    <row r="3384" spans="3:15"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</row>
    <row r="3385" spans="3:15"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</row>
    <row r="3386" spans="3:15"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</row>
    <row r="3387" spans="3:15"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</row>
    <row r="3388" spans="3:15"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</row>
    <row r="3389" spans="3:15"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</row>
    <row r="3390" spans="3:15"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</row>
    <row r="3391" spans="3:15"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</row>
    <row r="3392" spans="3:15"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</row>
    <row r="3393" spans="3:15"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</row>
    <row r="3394" spans="3:15"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</row>
    <row r="3395" spans="3:15"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</row>
    <row r="3396" spans="3:15"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</row>
    <row r="3397" spans="3:15"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</row>
    <row r="3398" spans="3:15"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</row>
    <row r="3399" spans="3:15"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</row>
    <row r="3400" spans="3:15"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</row>
    <row r="3401" spans="3:15"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</row>
    <row r="3402" spans="3:15"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</row>
    <row r="3403" spans="3:15"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</row>
    <row r="3404" spans="3:15"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</row>
    <row r="3405" spans="3:15"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</row>
    <row r="3406" spans="3:15"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</row>
    <row r="3407" spans="3:15"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</row>
    <row r="3408" spans="3:15"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</row>
    <row r="3409" spans="3:15"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</row>
    <row r="3410" spans="3:15"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</row>
    <row r="3411" spans="3:15"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</row>
    <row r="3412" spans="3:15"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</row>
    <row r="3413" spans="3:15"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</row>
    <row r="3414" spans="3:15"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</row>
    <row r="3415" spans="3:15"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</row>
    <row r="3416" spans="3:15"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</row>
    <row r="3417" spans="3:15"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</row>
    <row r="3418" spans="3:15"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</row>
    <row r="3419" spans="3:15"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</row>
    <row r="3420" spans="3:15"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</row>
    <row r="3421" spans="3:15"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</row>
    <row r="3422" spans="3:15"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</row>
    <row r="3423" spans="3:15"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</row>
    <row r="3424" spans="3:15"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</row>
    <row r="3425" spans="3:15"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</row>
    <row r="3426" spans="3:15"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</row>
    <row r="3427" spans="3:15"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</row>
    <row r="3428" spans="3:15"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</row>
    <row r="3429" spans="3:15"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</row>
    <row r="3430" spans="3:15"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</row>
    <row r="3431" spans="3:15"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</row>
    <row r="3432" spans="3:15"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</row>
    <row r="3433" spans="3:15"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</row>
    <row r="3434" spans="3:15"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</row>
    <row r="3435" spans="3:15"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</row>
    <row r="3436" spans="3:15"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</row>
    <row r="3437" spans="3:15"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</row>
    <row r="3438" spans="3:15"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</row>
    <row r="3439" spans="3:15"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</row>
    <row r="3440" spans="3:15"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</row>
    <row r="3441" spans="3:15"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</row>
    <row r="3442" spans="3:15"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</row>
    <row r="3443" spans="3:15"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</row>
    <row r="3444" spans="3:15"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</row>
    <row r="3445" spans="3:15"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</row>
    <row r="3446" spans="3:15"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</row>
    <row r="3447" spans="3:15"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</row>
    <row r="3448" spans="3:15"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</row>
    <row r="3449" spans="3:15"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</row>
    <row r="3450" spans="3:15"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</row>
    <row r="3451" spans="3:15"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</row>
    <row r="3452" spans="3:15"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</row>
    <row r="3453" spans="3:15"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</row>
    <row r="3454" spans="3:15"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</row>
    <row r="3455" spans="3:15"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</row>
    <row r="3456" spans="3:15"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</row>
    <row r="3457" spans="3:15"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</row>
    <row r="3458" spans="3:15"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</row>
    <row r="3459" spans="3:15"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</row>
    <row r="3460" spans="3:15"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</row>
    <row r="3461" spans="3:15"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</row>
    <row r="3462" spans="3:15"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</row>
    <row r="3463" spans="3:15"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</row>
    <row r="3464" spans="3:15"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</row>
    <row r="3465" spans="3:15"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</row>
    <row r="3466" spans="3:15"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</row>
    <row r="3467" spans="3:15"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</row>
    <row r="3468" spans="3:15"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</row>
    <row r="3469" spans="3:15"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</row>
    <row r="3470" spans="3:15"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</row>
    <row r="3471" spans="3:15"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</row>
    <row r="3472" spans="3:15"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</row>
    <row r="3473" spans="3:15"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</row>
    <row r="3474" spans="3:15"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</row>
    <row r="3475" spans="3:15"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</row>
    <row r="3476" spans="3:15"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</row>
    <row r="3477" spans="3:15"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</row>
    <row r="3478" spans="3:15"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</row>
    <row r="3479" spans="3:15"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</row>
    <row r="3480" spans="3:15"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</row>
    <row r="3481" spans="3:15"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</row>
    <row r="3482" spans="3:15"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</row>
    <row r="3483" spans="3:15"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</row>
    <row r="3484" spans="3:15"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</row>
    <row r="3485" spans="3:15"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</row>
    <row r="3486" spans="3:15"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</row>
    <row r="3487" spans="3:15"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</row>
    <row r="3488" spans="3:15"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</row>
    <row r="3489" spans="3:15"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</row>
    <row r="3490" spans="3:15"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</row>
    <row r="3491" spans="3:15"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</row>
    <row r="3492" spans="3:15"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</row>
    <row r="3493" spans="3:15"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</row>
    <row r="3494" spans="3:15"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</row>
    <row r="3495" spans="3:15"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</row>
    <row r="3496" spans="3:15"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</row>
    <row r="3497" spans="3:15"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</row>
    <row r="3498" spans="3:15"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</row>
    <row r="3499" spans="3:15"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</row>
    <row r="3500" spans="3:15"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</row>
    <row r="3501" spans="3:15"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</row>
    <row r="3502" spans="3:15"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</row>
    <row r="3503" spans="3:15"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</row>
    <row r="3504" spans="3:15"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</row>
    <row r="3505" spans="3:15"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</row>
    <row r="3506" spans="3:15"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</row>
    <row r="3507" spans="3:15"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</row>
    <row r="3508" spans="3:15"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</row>
    <row r="3509" spans="3:15"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</row>
    <row r="3510" spans="3:15"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</row>
    <row r="3511" spans="3:15"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</row>
    <row r="3512" spans="3:15"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</row>
    <row r="3513" spans="3:15"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</row>
    <row r="3514" spans="3:15"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</row>
    <row r="3515" spans="3:15"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</row>
    <row r="3516" spans="3:15"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</row>
    <row r="3517" spans="3:15"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</row>
    <row r="3518" spans="3:15"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</row>
    <row r="3519" spans="3:15"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</row>
    <row r="3520" spans="3:15"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</row>
    <row r="3521" spans="3:15"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</row>
    <row r="3522" spans="3:15"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</row>
    <row r="3523" spans="3:15"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</row>
    <row r="3524" spans="3:15"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</row>
    <row r="3525" spans="3:15"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</row>
    <row r="3526" spans="3:15"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</row>
    <row r="3527" spans="3:15"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</row>
    <row r="3528" spans="3:15"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</row>
    <row r="3529" spans="3:15"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</row>
    <row r="3530" spans="3:15"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</row>
    <row r="3531" spans="3:15"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</row>
    <row r="3532" spans="3:15"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</row>
    <row r="3533" spans="3:15"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</row>
    <row r="3534" spans="3:15"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</row>
    <row r="3535" spans="3:15"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</row>
    <row r="3536" spans="3:15"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</row>
    <row r="3537" spans="3:15"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</row>
    <row r="3538" spans="3:15"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</row>
    <row r="3539" spans="3:15"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</row>
    <row r="3540" spans="3:15"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</row>
    <row r="3541" spans="3:15"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</row>
    <row r="3542" spans="3:15"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</row>
    <row r="3543" spans="3:15"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</row>
    <row r="3544" spans="3:15"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</row>
    <row r="3545" spans="3:15"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</row>
    <row r="3546" spans="3:15"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</row>
    <row r="3547" spans="3:15"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</row>
    <row r="3548" spans="3:15"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</row>
    <row r="3549" spans="3:15"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</row>
    <row r="3550" spans="3:15"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</row>
    <row r="3551" spans="3:15"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</row>
    <row r="3552" spans="3:15"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</row>
    <row r="3553" spans="3:15"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</row>
    <row r="3554" spans="3:15"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</row>
    <row r="3555" spans="3:15"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</row>
    <row r="3556" spans="3:15"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</row>
    <row r="3557" spans="3:15"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</row>
    <row r="3558" spans="3:15"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</row>
    <row r="3559" spans="3:15"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</row>
    <row r="3560" spans="3:15"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</row>
    <row r="3561" spans="3:15"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</row>
    <row r="3562" spans="3:15"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</row>
    <row r="3563" spans="3:15"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</row>
    <row r="3564" spans="3:15"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</row>
    <row r="3565" spans="3:15"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</row>
    <row r="3566" spans="3:15"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</row>
    <row r="3567" spans="3:15"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</row>
    <row r="3568" spans="3:15"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</row>
    <row r="3569" spans="3:15"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</row>
    <row r="3570" spans="3:15"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</row>
    <row r="3571" spans="3:15"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</row>
    <row r="3572" spans="3:15"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</row>
    <row r="3573" spans="3:15"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</row>
    <row r="3574" spans="3:15"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</row>
    <row r="3575" spans="3:15"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</row>
    <row r="3576" spans="3:15"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</row>
    <row r="3577" spans="3:15"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</row>
    <row r="3578" spans="3:15"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</row>
    <row r="3579" spans="3:15"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</row>
    <row r="3580" spans="3:15"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</row>
    <row r="3581" spans="3:15"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</row>
    <row r="3582" spans="3:15"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</row>
    <row r="3583" spans="3:15"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</row>
    <row r="3584" spans="3:15"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</row>
    <row r="3585" spans="3:15"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</row>
    <row r="3586" spans="3:15"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</row>
    <row r="3587" spans="3:15"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</row>
    <row r="3588" spans="3:15"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</row>
    <row r="3589" spans="3:15"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</row>
    <row r="3590" spans="3:15"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</row>
    <row r="3591" spans="3:15"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</row>
    <row r="3592" spans="3:15"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/>
      <c r="O3592" s="9"/>
    </row>
    <row r="3593" spans="3:15"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/>
      <c r="O3593" s="9"/>
    </row>
    <row r="3594" spans="3:15"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/>
      <c r="O3594" s="9"/>
    </row>
    <row r="3595" spans="3:15"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</row>
    <row r="3596" spans="3:15"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/>
      <c r="O3596" s="9"/>
    </row>
    <row r="3597" spans="3:15"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/>
      <c r="O3597" s="9"/>
    </row>
    <row r="3598" spans="3:15"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</row>
    <row r="3599" spans="3:15"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9"/>
    </row>
    <row r="3600" spans="3:15"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/>
    </row>
    <row r="3601" spans="3:15"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/>
      <c r="O3601" s="9"/>
    </row>
    <row r="3602" spans="3:15"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</row>
    <row r="3603" spans="3:15"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/>
      <c r="O3603" s="9"/>
    </row>
    <row r="3604" spans="3:15"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</row>
    <row r="3605" spans="3:15"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</row>
    <row r="3606" spans="3:15"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/>
      <c r="O3606" s="9"/>
    </row>
    <row r="3607" spans="3:15"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</row>
    <row r="3608" spans="3:15"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/>
      <c r="O3608" s="9"/>
    </row>
    <row r="3609" spans="3:15"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/>
      <c r="O3609" s="9"/>
    </row>
    <row r="3610" spans="3:15"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/>
      <c r="O3610" s="9"/>
    </row>
    <row r="3611" spans="3:15"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/>
      <c r="O3611" s="9"/>
    </row>
    <row r="3612" spans="3:15"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/>
      <c r="O3612" s="9"/>
    </row>
    <row r="3613" spans="3:15"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</row>
    <row r="3614" spans="3:15"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9"/>
    </row>
    <row r="3615" spans="3:15"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</row>
    <row r="3616" spans="3:15"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</row>
    <row r="3617" spans="3:15"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/>
      <c r="O3617" s="9"/>
    </row>
    <row r="3618" spans="3:15"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</row>
    <row r="3619" spans="3:15"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</row>
    <row r="3620" spans="3:15"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</row>
    <row r="3621" spans="3:15"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</row>
    <row r="3622" spans="3:15"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</row>
    <row r="3623" spans="3:15"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</row>
    <row r="3624" spans="3:15"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</row>
    <row r="3625" spans="3:15"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</row>
    <row r="3626" spans="3:15"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</row>
    <row r="3627" spans="3:15"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</row>
    <row r="3628" spans="3:15"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</row>
    <row r="3629" spans="3:15"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</row>
    <row r="3630" spans="3:15"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</row>
    <row r="3631" spans="3:15"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</row>
    <row r="3632" spans="3:15"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</row>
    <row r="3633" spans="3:15"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</row>
    <row r="3634" spans="3:15"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</row>
    <row r="3635" spans="3:15"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</row>
    <row r="3636" spans="3:15"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</row>
    <row r="3637" spans="3:15"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</row>
    <row r="3638" spans="3:15"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</row>
    <row r="3639" spans="3:15"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</row>
    <row r="3640" spans="3:15"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</row>
    <row r="3641" spans="3:15"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</row>
    <row r="3642" spans="3:15"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</row>
    <row r="3643" spans="3:15"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</row>
    <row r="3644" spans="3:15"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</row>
    <row r="3645" spans="3:15"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</row>
    <row r="3646" spans="3:15"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</row>
    <row r="3647" spans="3:15"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/>
      <c r="O3647" s="9"/>
    </row>
    <row r="3648" spans="3:15"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/>
      <c r="O3648" s="9"/>
    </row>
    <row r="3649" spans="3:15"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</row>
    <row r="3650" spans="3:15"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9"/>
    </row>
    <row r="3651" spans="3:15"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/>
      <c r="O3651" s="9"/>
    </row>
    <row r="3652" spans="3:15"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/>
      <c r="O3652" s="9"/>
    </row>
    <row r="3653" spans="3:15"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/>
      <c r="O3653" s="9"/>
    </row>
    <row r="3654" spans="3:15"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</row>
    <row r="3655" spans="3:15"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/>
      <c r="O3655" s="9"/>
    </row>
    <row r="3656" spans="3:15"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/>
      <c r="O3656" s="9"/>
    </row>
    <row r="3657" spans="3:15"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9"/>
    </row>
    <row r="3658" spans="3:15"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</row>
    <row r="3659" spans="3:15"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/>
      <c r="O3659" s="9"/>
    </row>
    <row r="3660" spans="3:15"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</row>
    <row r="3661" spans="3:15"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/>
    </row>
    <row r="3662" spans="3:15"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/>
      <c r="O3662" s="9"/>
    </row>
    <row r="3663" spans="3:15"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</row>
    <row r="3664" spans="3:15"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/>
      <c r="O3664" s="9"/>
    </row>
    <row r="3665" spans="3:15"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9"/>
    </row>
    <row r="3666" spans="3:15"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</row>
    <row r="3667" spans="3:15"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</row>
    <row r="3668" spans="3:15"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</row>
    <row r="3669" spans="3:15"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</row>
    <row r="3670" spans="3:15"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</row>
    <row r="3671" spans="3:15"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</row>
    <row r="3672" spans="3:15"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</row>
    <row r="3673" spans="3:15"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9"/>
    </row>
    <row r="3674" spans="3:15"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</row>
    <row r="3675" spans="3:15"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</row>
    <row r="3676" spans="3:15"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</row>
    <row r="3677" spans="3:15"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/>
      <c r="O3677" s="9"/>
    </row>
    <row r="3678" spans="3:15"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/>
      <c r="O3678" s="9"/>
    </row>
    <row r="3679" spans="3:15"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/>
      <c r="O3679" s="9"/>
    </row>
    <row r="3680" spans="3:15"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/>
      <c r="O3680" s="9"/>
    </row>
    <row r="3681" spans="3:15"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</row>
    <row r="3682" spans="3:15"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</row>
    <row r="3683" spans="3:15"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</row>
    <row r="3684" spans="3:15"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</row>
    <row r="3685" spans="3:15"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/>
      <c r="O3685" s="9"/>
    </row>
    <row r="3686" spans="3:15"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</row>
    <row r="3687" spans="3:15"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/>
      <c r="O3687" s="9"/>
    </row>
    <row r="3688" spans="3:15"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/>
      <c r="O3688" s="9"/>
    </row>
    <row r="3689" spans="3:15"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9"/>
    </row>
    <row r="3690" spans="3:15"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</row>
    <row r="3691" spans="3:15"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/>
      <c r="O3691" s="9"/>
    </row>
    <row r="3692" spans="3:15"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</row>
    <row r="3693" spans="3:15"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/>
    </row>
    <row r="3694" spans="3:15"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</row>
    <row r="3695" spans="3:15"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</row>
    <row r="3696" spans="3:15"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9"/>
    </row>
    <row r="3697" spans="3:15"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/>
      <c r="O3697" s="9"/>
    </row>
    <row r="3698" spans="3:15"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/>
      <c r="O3698" s="9"/>
    </row>
    <row r="3699" spans="3:15"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/>
      <c r="O3699" s="9"/>
    </row>
    <row r="3700" spans="3:15"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/>
      <c r="O3700" s="9"/>
    </row>
    <row r="3701" spans="3:15"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</row>
    <row r="3702" spans="3:15"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</row>
    <row r="3703" spans="3:15"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</row>
    <row r="3704" spans="3:15"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9"/>
    </row>
    <row r="3705" spans="3:15"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</row>
    <row r="3706" spans="3:15"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</row>
    <row r="3707" spans="3:15"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/>
      <c r="O3707" s="9"/>
    </row>
    <row r="3708" spans="3:15"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</row>
    <row r="3709" spans="3:15"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</row>
    <row r="3710" spans="3:15"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</row>
    <row r="3711" spans="3:15"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</row>
    <row r="3712" spans="3:15"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</row>
    <row r="3713" spans="3:15"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/>
      <c r="O3713" s="9"/>
    </row>
    <row r="3714" spans="3:15"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</row>
    <row r="3715" spans="3:15"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/>
      <c r="O3715" s="9"/>
    </row>
    <row r="3716" spans="3:15"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/>
      <c r="O3716" s="9"/>
    </row>
    <row r="3717" spans="3:15"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/>
      <c r="O3717" s="9"/>
    </row>
    <row r="3718" spans="3:15"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9"/>
    </row>
    <row r="3719" spans="3:15"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</row>
    <row r="3720" spans="3:15"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/>
      <c r="O3720" s="9"/>
    </row>
    <row r="3721" spans="3:15"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/>
      <c r="O3721" s="9"/>
    </row>
    <row r="3722" spans="3:15"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</row>
    <row r="3723" spans="3:15"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/>
      <c r="O3723" s="9"/>
    </row>
    <row r="3724" spans="3:15"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/>
      <c r="O3724" s="9"/>
    </row>
    <row r="3725" spans="3:15"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9"/>
    </row>
    <row r="3726" spans="3:15"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/>
      <c r="O3726" s="9"/>
    </row>
    <row r="3727" spans="3:15"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/>
      <c r="O3727" s="9"/>
    </row>
    <row r="3728" spans="3:15"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/>
      <c r="O3728" s="9"/>
    </row>
    <row r="3729" spans="3:15"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</row>
    <row r="3730" spans="3:15"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/>
      <c r="O3730" s="9"/>
    </row>
    <row r="3731" spans="3:15"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</row>
    <row r="3732" spans="3:15"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/>
      <c r="O3732" s="9"/>
    </row>
    <row r="3733" spans="3:15"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</row>
    <row r="3734" spans="3:15"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9"/>
    </row>
    <row r="3735" spans="3:15"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9"/>
    </row>
    <row r="3736" spans="3:15"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</row>
    <row r="3737" spans="3:15"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</row>
    <row r="3738" spans="3:15"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/>
      <c r="O3738" s="9"/>
    </row>
    <row r="3739" spans="3:15"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</row>
    <row r="3740" spans="3:15"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</row>
    <row r="3741" spans="3:15"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</row>
    <row r="3742" spans="3:15"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/>
      <c r="O3742" s="9"/>
    </row>
    <row r="3743" spans="3:15"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</row>
    <row r="3744" spans="3:15"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/>
      <c r="O3744" s="9"/>
    </row>
    <row r="3745" spans="3:15"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</row>
    <row r="3746" spans="3:15"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</row>
    <row r="3747" spans="3:15"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</row>
    <row r="3748" spans="3:15"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/>
      <c r="O3748" s="9"/>
    </row>
    <row r="3749" spans="3:15"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</row>
    <row r="3750" spans="3:15"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</row>
    <row r="3751" spans="3:15"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/>
      <c r="O3751" s="9"/>
    </row>
    <row r="3752" spans="3:15"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/>
      <c r="O3752" s="9"/>
    </row>
    <row r="3753" spans="3:15"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</row>
    <row r="3754" spans="3:15"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</row>
    <row r="3755" spans="3:15"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</row>
    <row r="3756" spans="3:15"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</row>
    <row r="3757" spans="3:15"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/>
      <c r="O3757" s="9"/>
    </row>
    <row r="3758" spans="3:15"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/>
      <c r="O3758" s="9"/>
    </row>
    <row r="3759" spans="3:15"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/>
      <c r="O3759" s="9"/>
    </row>
    <row r="3760" spans="3:15"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/>
      <c r="O3760" s="9"/>
    </row>
    <row r="3761" spans="3:15"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9"/>
    </row>
    <row r="3762" spans="3:15"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/>
      <c r="O3762" s="9"/>
    </row>
    <row r="3763" spans="3:15"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</row>
    <row r="3764" spans="3:15"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</row>
    <row r="3765" spans="3:15"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/>
      <c r="O3765" s="9"/>
    </row>
    <row r="3766" spans="3:15"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</row>
    <row r="3767" spans="3:15"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</row>
    <row r="3768" spans="3:15"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</row>
    <row r="3769" spans="3:15"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</row>
    <row r="3770" spans="3:15"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</row>
    <row r="3771" spans="3:15"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</row>
    <row r="3772" spans="3:15"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/>
      <c r="O3772" s="9"/>
    </row>
    <row r="3773" spans="3:15"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/>
      <c r="O3773" s="9"/>
    </row>
    <row r="3774" spans="3:15"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</row>
    <row r="3775" spans="3:15"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/>
      <c r="O3775" s="9"/>
    </row>
    <row r="3776" spans="3:15"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9"/>
    </row>
    <row r="3777" spans="3:15"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</row>
    <row r="3778" spans="3:15"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</row>
    <row r="3779" spans="3:15"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</row>
    <row r="3780" spans="3:15"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</row>
    <row r="3781" spans="3:15"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/>
      <c r="O3781" s="9"/>
    </row>
    <row r="3782" spans="3:15"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/>
      <c r="O3782" s="9"/>
    </row>
    <row r="3783" spans="3:15"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</row>
    <row r="3784" spans="3:15"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/>
      <c r="O3784" s="9"/>
    </row>
    <row r="3785" spans="3:15"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/>
      <c r="O3785" s="9"/>
    </row>
    <row r="3786" spans="3:15"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/>
      <c r="O3786" s="9"/>
    </row>
    <row r="3787" spans="3:15"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/>
      <c r="O3787" s="9"/>
    </row>
    <row r="3788" spans="3:15"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</row>
    <row r="3789" spans="3:15"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</row>
    <row r="3790" spans="3:15"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</row>
    <row r="3791" spans="3:15"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</row>
    <row r="3792" spans="3:15"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</row>
    <row r="3793" spans="3:15"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</row>
    <row r="3794" spans="3:15"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/>
      <c r="O3794" s="9"/>
    </row>
    <row r="3795" spans="3:15"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/>
      <c r="O3795" s="9"/>
    </row>
    <row r="3796" spans="3:15"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/>
      <c r="O3796" s="9"/>
    </row>
    <row r="3797" spans="3:15"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/>
      <c r="O3797" s="9"/>
    </row>
    <row r="3798" spans="3:15"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</row>
    <row r="3799" spans="3:15"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</row>
    <row r="3800" spans="3:15"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/>
      <c r="O3800" s="9"/>
    </row>
    <row r="3801" spans="3:15"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</row>
    <row r="3802" spans="3:15"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/>
      <c r="O3802" s="9"/>
    </row>
    <row r="3803" spans="3:15"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/>
      <c r="O3803" s="9"/>
    </row>
    <row r="3804" spans="3:15"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/>
      <c r="O3804" s="9"/>
    </row>
    <row r="3805" spans="3:15"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</row>
    <row r="3806" spans="3:15"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/>
    </row>
    <row r="3807" spans="3:15"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/>
      <c r="O3807" s="9"/>
    </row>
    <row r="3808" spans="3:15"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</row>
    <row r="3809" spans="3:15"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/>
      <c r="O3809" s="9"/>
    </row>
    <row r="3810" spans="3:15"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/>
      <c r="O3810" s="9"/>
    </row>
    <row r="3811" spans="3:15"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</row>
    <row r="3812" spans="3:15"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</row>
    <row r="3813" spans="3:15"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</row>
    <row r="3814" spans="3:15"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</row>
    <row r="3815" spans="3:15"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</row>
    <row r="3816" spans="3:15"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9"/>
    </row>
    <row r="3817" spans="3:15"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9"/>
    </row>
    <row r="3818" spans="3:15"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/>
      <c r="O3818" s="9"/>
    </row>
    <row r="3819" spans="3:15"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/>
      <c r="O3819" s="9"/>
    </row>
    <row r="3820" spans="3:15"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</row>
    <row r="3821" spans="3:15"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9"/>
    </row>
    <row r="3822" spans="3:15"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9"/>
    </row>
    <row r="3823" spans="3:15"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9"/>
    </row>
    <row r="3824" spans="3:15"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9"/>
    </row>
    <row r="3825" spans="3:15"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/>
      <c r="O3825" s="9"/>
    </row>
    <row r="3826" spans="3:15"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/>
    </row>
    <row r="3827" spans="3:15"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</row>
    <row r="3828" spans="3:15"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9"/>
    </row>
    <row r="3829" spans="3:15"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</row>
    <row r="3830" spans="3:15"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9"/>
    </row>
    <row r="3831" spans="3:15"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</row>
    <row r="3832" spans="3:15"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/>
      <c r="O3832" s="9"/>
    </row>
    <row r="3833" spans="3:15"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/>
      <c r="O3833" s="9"/>
    </row>
    <row r="3834" spans="3:15"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</row>
    <row r="3835" spans="3:15"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9"/>
    </row>
    <row r="3836" spans="3:15"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9"/>
    </row>
    <row r="3837" spans="3:15"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</row>
    <row r="3838" spans="3:15"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</row>
    <row r="3839" spans="3:15"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</row>
    <row r="3840" spans="3:15"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</row>
    <row r="3841" spans="3:15"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/>
      <c r="O3841" s="9"/>
    </row>
    <row r="3842" spans="3:15"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9"/>
    </row>
    <row r="3843" spans="3:15">
      <c r="C3843" s="9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/>
      <c r="O3843" s="9"/>
    </row>
    <row r="3844" spans="3:15">
      <c r="C3844" s="9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/>
      <c r="O3844" s="9"/>
    </row>
    <row r="3845" spans="3:15">
      <c r="C3845" s="9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/>
      <c r="O3845" s="9"/>
    </row>
    <row r="3846" spans="3:15">
      <c r="C3846" s="9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/>
      <c r="O3846" s="9"/>
    </row>
    <row r="3847" spans="3:15">
      <c r="C3847" s="9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/>
      <c r="O3847" s="9"/>
    </row>
    <row r="3848" spans="3:15">
      <c r="C3848" s="9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/>
      <c r="O3848" s="9"/>
    </row>
    <row r="3849" spans="3:15"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/>
      <c r="O3849" s="9"/>
    </row>
    <row r="3850" spans="3:15">
      <c r="C3850" s="9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/>
      <c r="O3850" s="9"/>
    </row>
    <row r="3851" spans="3:15">
      <c r="C3851" s="9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/>
      <c r="O3851" s="9"/>
    </row>
    <row r="3852" spans="3:15">
      <c r="C3852" s="9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/>
      <c r="O3852" s="9"/>
    </row>
    <row r="3853" spans="3:15">
      <c r="C3853" s="9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/>
      <c r="O3853" s="9"/>
    </row>
    <row r="3854" spans="3:15">
      <c r="C3854" s="9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/>
      <c r="O3854" s="9"/>
    </row>
    <row r="3855" spans="3:15">
      <c r="C3855" s="9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/>
      <c r="O3855" s="9"/>
    </row>
    <row r="3856" spans="3:15">
      <c r="C3856" s="9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/>
      <c r="O3856" s="9"/>
    </row>
    <row r="3857" spans="3:15"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/>
      <c r="O3857" s="9"/>
    </row>
    <row r="3858" spans="3:15">
      <c r="C3858" s="9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/>
      <c r="O3858" s="9"/>
    </row>
    <row r="3859" spans="3:15">
      <c r="C3859" s="9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/>
      <c r="O3859" s="9"/>
    </row>
    <row r="3860" spans="3:15">
      <c r="C3860" s="9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/>
      <c r="O3860" s="9"/>
    </row>
    <row r="3861" spans="3:15">
      <c r="C3861" s="9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/>
      <c r="O3861" s="9"/>
    </row>
    <row r="3862" spans="3:15">
      <c r="C3862" s="9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/>
      <c r="O3862" s="9"/>
    </row>
    <row r="3863" spans="3:15"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/>
      <c r="O3863" s="9"/>
    </row>
    <row r="3864" spans="3:15"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9"/>
    </row>
    <row r="3865" spans="3:15">
      <c r="C3865" s="9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/>
      <c r="O3865" s="9"/>
    </row>
    <row r="3866" spans="3:15">
      <c r="C3866" s="9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/>
      <c r="O3866" s="9"/>
    </row>
    <row r="3867" spans="3:15"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/>
      <c r="O3867" s="9"/>
    </row>
    <row r="3868" spans="3:15">
      <c r="C3868" s="9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/>
      <c r="O3868" s="9"/>
    </row>
    <row r="3869" spans="3:15"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9"/>
    </row>
    <row r="3870" spans="3:15"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/>
    </row>
    <row r="3871" spans="3:15"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/>
      <c r="O3871" s="9"/>
    </row>
    <row r="3872" spans="3:15"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9"/>
    </row>
    <row r="3873" spans="3:15">
      <c r="C3873" s="9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/>
      <c r="O3873" s="9"/>
    </row>
    <row r="3874" spans="3:15">
      <c r="C3874" s="9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/>
      <c r="O3874" s="9"/>
    </row>
    <row r="3875" spans="3:15">
      <c r="C3875" s="9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/>
      <c r="O3875" s="9"/>
    </row>
    <row r="3876" spans="3:15"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/>
    </row>
    <row r="3877" spans="3:15"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/>
      <c r="O3877" s="9"/>
    </row>
    <row r="3878" spans="3:15"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/>
      <c r="O3878" s="9"/>
    </row>
    <row r="3879" spans="3:15"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9"/>
    </row>
    <row r="3880" spans="3:15"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/>
      <c r="O3880" s="9"/>
    </row>
    <row r="3881" spans="3:15"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/>
      <c r="O3881" s="9"/>
    </row>
    <row r="3882" spans="3:15"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/>
      <c r="O3882" s="9"/>
    </row>
    <row r="3883" spans="3:15"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/>
      <c r="O3883" s="9"/>
    </row>
    <row r="3884" spans="3:15"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/>
      <c r="O3884" s="9"/>
    </row>
    <row r="3885" spans="3:15"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/>
      <c r="O3885" s="9"/>
    </row>
    <row r="3886" spans="3:15"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</row>
    <row r="3887" spans="3:15"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</row>
    <row r="3888" spans="3:15"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/>
    </row>
    <row r="3889" spans="3:15"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/>
      <c r="O3889" s="9"/>
    </row>
    <row r="3890" spans="3:15"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/>
      <c r="O3890" s="9"/>
    </row>
    <row r="3891" spans="3:15"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/>
      <c r="O3891" s="9"/>
    </row>
    <row r="3892" spans="3:15"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/>
      <c r="O3892" s="9"/>
    </row>
    <row r="3893" spans="3:15"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9"/>
    </row>
    <row r="3894" spans="3:15"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/>
      <c r="O3894" s="9"/>
    </row>
    <row r="3895" spans="3:15"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</row>
    <row r="3896" spans="3:15"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</row>
    <row r="3897" spans="3:15"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/>
      <c r="O3897" s="9"/>
    </row>
    <row r="3898" spans="3:15"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</row>
    <row r="3899" spans="3:15"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</row>
    <row r="3900" spans="3:15"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</row>
    <row r="3901" spans="3:15"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</row>
    <row r="3902" spans="3:15"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</row>
    <row r="3903" spans="3:15"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</row>
    <row r="3904" spans="3:15"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/>
      <c r="O3904" s="9"/>
    </row>
    <row r="3905" spans="3:15"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/>
      <c r="O3905" s="9"/>
    </row>
    <row r="3906" spans="3:15"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/>
      <c r="O3906" s="9"/>
    </row>
    <row r="3907" spans="3:15"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/>
      <c r="O3907" s="9"/>
    </row>
    <row r="3908" spans="3:15"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9"/>
    </row>
    <row r="3909" spans="3:15"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/>
      <c r="O3909" s="9"/>
    </row>
    <row r="3910" spans="3:15"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/>
      <c r="O3910" s="9"/>
    </row>
    <row r="3911" spans="3:15"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/>
      <c r="O3911" s="9"/>
    </row>
    <row r="3912" spans="3:15"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/>
      <c r="O3912" s="9"/>
    </row>
    <row r="3913" spans="3:15"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/>
      <c r="O3913" s="9"/>
    </row>
    <row r="3914" spans="3:15"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/>
      <c r="O3914" s="9"/>
    </row>
    <row r="3915" spans="3:15"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9"/>
    </row>
    <row r="3916" spans="3:15"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/>
      <c r="O3916" s="9"/>
    </row>
    <row r="3917" spans="3:15"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/>
      <c r="O3917" s="9"/>
    </row>
    <row r="3918" spans="3:15"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/>
      <c r="O3918" s="9"/>
    </row>
    <row r="3919" spans="3:15"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/>
      <c r="O3919" s="9"/>
    </row>
    <row r="3920" spans="3:15"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/>
      <c r="O3920" s="9"/>
    </row>
    <row r="3921" spans="3:15"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/>
      <c r="O3921" s="9"/>
    </row>
    <row r="3922" spans="3:15"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9"/>
    </row>
    <row r="3923" spans="3:15"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/>
      <c r="O3923" s="9"/>
    </row>
    <row r="3924" spans="3:15"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/>
      <c r="O3924" s="9"/>
    </row>
    <row r="3925" spans="3:15"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/>
      <c r="O3925" s="9"/>
    </row>
    <row r="3926" spans="3:15"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/>
      <c r="O3926" s="9"/>
    </row>
    <row r="3927" spans="3:15"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/>
      <c r="O3927" s="9"/>
    </row>
    <row r="3928" spans="3:15"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9"/>
    </row>
    <row r="3929" spans="3:15"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9"/>
    </row>
    <row r="3930" spans="3:15"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/>
      <c r="O3930" s="9"/>
    </row>
    <row r="3931" spans="3:15"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/>
      <c r="O3931" s="9"/>
    </row>
    <row r="3932" spans="3:15"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/>
      <c r="O3932" s="9"/>
    </row>
    <row r="3933" spans="3:15"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/>
      <c r="O3933" s="9"/>
    </row>
    <row r="3934" spans="3:15"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/>
      <c r="O3934" s="9"/>
    </row>
    <row r="3935" spans="3:15"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</row>
    <row r="3936" spans="3:15"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</row>
    <row r="3937" spans="3:15"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</row>
    <row r="3938" spans="3:15"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</row>
    <row r="3939" spans="3:15"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</row>
    <row r="3940" spans="3:15"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</row>
    <row r="3941" spans="3:15"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/>
      <c r="O3941" s="9"/>
    </row>
    <row r="3942" spans="3:15"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/>
      <c r="O3942" s="9"/>
    </row>
    <row r="3943" spans="3:15"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/>
      <c r="O3943" s="9"/>
    </row>
    <row r="3944" spans="3:15"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9"/>
    </row>
    <row r="3945" spans="3:15"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/>
      <c r="O3945" s="9"/>
    </row>
    <row r="3946" spans="3:15"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/>
      <c r="O3946" s="9"/>
    </row>
    <row r="3947" spans="3:15"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</row>
    <row r="3948" spans="3:15"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/>
      <c r="O3948" s="9"/>
    </row>
    <row r="3949" spans="3:15"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/>
      <c r="O3949" s="9"/>
    </row>
    <row r="3950" spans="3:15"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/>
      <c r="O3950" s="9"/>
    </row>
    <row r="3951" spans="3:15"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9"/>
    </row>
    <row r="3952" spans="3:15"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/>
      <c r="O3952" s="9"/>
    </row>
    <row r="3953" spans="3:15"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</row>
    <row r="3954" spans="3:15"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/>
      <c r="O3954" s="9"/>
    </row>
    <row r="3955" spans="3:15"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/>
      <c r="O3955" s="9"/>
    </row>
    <row r="3956" spans="3:15"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/>
      <c r="O3956" s="9"/>
    </row>
    <row r="3957" spans="3:15"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/>
      <c r="O3957" s="9"/>
    </row>
    <row r="3958" spans="3:15"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9"/>
    </row>
    <row r="3959" spans="3:15"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/>
      <c r="O3959" s="9"/>
    </row>
    <row r="3960" spans="3:15"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/>
      <c r="O3960" s="9"/>
    </row>
    <row r="3961" spans="3:15"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</row>
    <row r="3962" spans="3:15"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/>
      <c r="O3962" s="9"/>
    </row>
    <row r="3963" spans="3:15"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/>
      <c r="O3963" s="9"/>
    </row>
    <row r="3964" spans="3:15"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</row>
    <row r="3965" spans="3:15"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9"/>
    </row>
    <row r="3966" spans="3:15"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</row>
    <row r="3967" spans="3:15"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</row>
    <row r="3968" spans="3:15"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</row>
    <row r="3969" spans="3:15"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/>
      <c r="O3969" s="9"/>
    </row>
    <row r="3970" spans="3:15"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/>
      <c r="O3970" s="9"/>
    </row>
    <row r="3971" spans="3:15"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/>
      <c r="O3971" s="9"/>
    </row>
    <row r="3972" spans="3:15"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/>
      <c r="O3972" s="9"/>
    </row>
    <row r="3973" spans="3:15"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9"/>
    </row>
    <row r="3974" spans="3:15"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/>
      <c r="O3974" s="9"/>
    </row>
    <row r="3975" spans="3:15"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/>
      <c r="O3975" s="9"/>
    </row>
    <row r="3976" spans="3:15"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/>
      <c r="O3976" s="9"/>
    </row>
    <row r="3977" spans="3:15"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</row>
    <row r="3978" spans="3:15"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/>
      <c r="O3978" s="9"/>
    </row>
    <row r="3979" spans="3:15"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/>
      <c r="O3979" s="9"/>
    </row>
    <row r="3980" spans="3:15"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9"/>
    </row>
    <row r="3981" spans="3:15"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/>
      <c r="O3981" s="9"/>
    </row>
    <row r="3982" spans="3:15"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/>
      <c r="O3982" s="9"/>
    </row>
    <row r="3983" spans="3:15"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/>
      <c r="O3983" s="9"/>
    </row>
    <row r="3984" spans="3:15"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/>
      <c r="O3984" s="9"/>
    </row>
    <row r="3985" spans="3:15"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/>
      <c r="O3985" s="9"/>
    </row>
    <row r="3986" spans="3:15"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/>
      <c r="O3986" s="9"/>
    </row>
    <row r="3987" spans="3:15"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/>
      <c r="O3987" s="9"/>
    </row>
    <row r="3988" spans="3:15"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</row>
    <row r="3989" spans="3:15"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/>
      <c r="O3989" s="9"/>
    </row>
    <row r="3990" spans="3:15"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/>
      <c r="O3990" s="9"/>
    </row>
    <row r="3991" spans="3:15"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/>
      <c r="O3991" s="9"/>
    </row>
    <row r="3992" spans="3:15"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/>
      <c r="O3992" s="9"/>
    </row>
    <row r="3993" spans="3:15"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/>
      <c r="O3993" s="9"/>
    </row>
    <row r="3994" spans="3:15"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/>
      <c r="O3994" s="9"/>
    </row>
    <row r="3995" spans="3:15"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9"/>
    </row>
    <row r="3996" spans="3:15"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/>
      <c r="O3996" s="9"/>
    </row>
    <row r="3997" spans="3:15"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/>
      <c r="O3997" s="9"/>
    </row>
    <row r="3998" spans="3:15"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/>
      <c r="O3998" s="9"/>
    </row>
    <row r="3999" spans="3:15"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/>
      <c r="O3999" s="9"/>
    </row>
    <row r="4000" spans="3:15"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/>
      <c r="O4000" s="9"/>
    </row>
    <row r="4001" spans="3:15"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/>
      <c r="O4001" s="9"/>
    </row>
    <row r="4002" spans="3:15"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9"/>
    </row>
    <row r="4003" spans="3:15"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</row>
    <row r="4004" spans="3:15"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</row>
    <row r="4005" spans="3:15"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/>
      <c r="O4005" s="9"/>
    </row>
    <row r="4006" spans="3:15"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/>
      <c r="O4006" s="9"/>
    </row>
    <row r="4007" spans="3:15"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/>
      <c r="O4007" s="9"/>
    </row>
    <row r="4008" spans="3:15"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</row>
    <row r="4009" spans="3:15"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9"/>
    </row>
    <row r="4010" spans="3:15"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</row>
    <row r="4011" spans="3:15"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/>
      <c r="O4011" s="9"/>
    </row>
    <row r="4012" spans="3:15"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/>
      <c r="O4012" s="9"/>
    </row>
    <row r="4013" spans="3:15"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/>
      <c r="O4013" s="9"/>
    </row>
    <row r="4014" spans="3:15"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/>
      <c r="O4014" s="9"/>
    </row>
    <row r="4015" spans="3:15"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/>
      <c r="O4015" s="9"/>
    </row>
    <row r="4016" spans="3:15"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9"/>
    </row>
    <row r="4017" spans="3:15"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/>
      <c r="O4017" s="9"/>
    </row>
    <row r="4018" spans="3:15"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/>
      <c r="O4018" s="9"/>
    </row>
    <row r="4019" spans="3:15"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/>
      <c r="O4019" s="9"/>
    </row>
    <row r="4020" spans="3:15"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/>
      <c r="O4020" s="9"/>
    </row>
    <row r="4021" spans="3:15"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/>
      <c r="O4021" s="9"/>
    </row>
    <row r="4022" spans="3:15"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</row>
    <row r="4023" spans="3:15"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</row>
    <row r="4024" spans="3:15"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9"/>
    </row>
    <row r="4025" spans="3:15"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/>
      <c r="O4025" s="9"/>
    </row>
    <row r="4026" spans="3:15"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</row>
    <row r="4027" spans="3:15"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/>
      <c r="O4027" s="9"/>
    </row>
    <row r="4028" spans="3:15"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/>
      <c r="O4028" s="9"/>
    </row>
    <row r="4029" spans="3:15"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/>
      <c r="O4029" s="9"/>
    </row>
    <row r="4030" spans="3:15"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</row>
    <row r="4031" spans="3:15"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9"/>
    </row>
    <row r="4032" spans="3:15"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/>
      <c r="O4032" s="9"/>
    </row>
    <row r="4033" spans="3:15"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/>
      <c r="O4033" s="9"/>
    </row>
    <row r="4034" spans="3:15"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/>
      <c r="O4034" s="9"/>
    </row>
    <row r="4035" spans="3:15"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/>
      <c r="O4035" s="9"/>
    </row>
    <row r="4036" spans="3:15"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/>
      <c r="O4036" s="9"/>
    </row>
    <row r="4037" spans="3:15"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/>
      <c r="O4037" s="9"/>
    </row>
    <row r="4038" spans="3:15"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/>
      <c r="O4038" s="9"/>
    </row>
    <row r="4039" spans="3:15"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9"/>
    </row>
    <row r="4040" spans="3:15"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</row>
    <row r="4041" spans="3:15"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/>
      <c r="O4041" s="9"/>
    </row>
    <row r="4042" spans="3:15"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/>
      <c r="O4042" s="9"/>
    </row>
    <row r="4043" spans="3:15"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/>
      <c r="O4043" s="9"/>
    </row>
    <row r="4044" spans="3:15"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/>
      <c r="O4044" s="9"/>
    </row>
    <row r="4045" spans="3:15"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/>
      <c r="O4045" s="9"/>
    </row>
    <row r="4046" spans="3:15"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9"/>
    </row>
    <row r="4047" spans="3:15"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/>
      <c r="O4047" s="9"/>
    </row>
    <row r="4048" spans="3:15"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/>
      <c r="O4048" s="9"/>
    </row>
    <row r="4049" spans="3:15"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</row>
    <row r="4050" spans="3:15"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</row>
    <row r="4051" spans="3:15"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/>
      <c r="O4051" s="9"/>
    </row>
    <row r="4052" spans="3:15"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/>
      <c r="O4052" s="9"/>
    </row>
    <row r="4053" spans="3:15"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9"/>
    </row>
    <row r="4054" spans="3:15"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9"/>
    </row>
    <row r="4055" spans="3:15"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</row>
    <row r="4056" spans="3:15"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/>
      <c r="O4056" s="9"/>
    </row>
    <row r="4057" spans="3:15"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/>
      <c r="O4057" s="9"/>
    </row>
    <row r="4058" spans="3:15"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</row>
    <row r="4059" spans="3:15"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</row>
    <row r="4060" spans="3:15"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/>
      <c r="O4060" s="9"/>
    </row>
    <row r="4061" spans="3:15"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</row>
    <row r="4062" spans="3:15"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/>
      <c r="O4062" s="9"/>
    </row>
    <row r="4063" spans="3:15"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/>
      <c r="O4063" s="9"/>
    </row>
    <row r="4064" spans="3:15"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/>
      <c r="O4064" s="9"/>
    </row>
    <row r="4065" spans="3:15"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/>
      <c r="O4065" s="9"/>
    </row>
    <row r="4066" spans="3:15"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/>
      <c r="O4066" s="9"/>
    </row>
    <row r="4067" spans="3:15"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/>
      <c r="O4067" s="9"/>
    </row>
    <row r="4068" spans="3:15"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/>
      <c r="O4068" s="9"/>
    </row>
    <row r="4069" spans="3:15"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9"/>
    </row>
    <row r="4070" spans="3:15"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/>
      <c r="O4070" s="9"/>
    </row>
    <row r="4071" spans="3:15"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/>
      <c r="O4071" s="9"/>
    </row>
    <row r="4072" spans="3:15"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9"/>
    </row>
    <row r="4073" spans="3:15"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/>
      <c r="O4073" s="9"/>
    </row>
    <row r="4074" spans="3:15"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/>
      <c r="O4074" s="9"/>
    </row>
    <row r="4075" spans="3:15"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/>
      <c r="O4075" s="9"/>
    </row>
    <row r="4076" spans="3:15"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/>
      <c r="O4076" s="9"/>
    </row>
    <row r="4077" spans="3:15"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</row>
    <row r="4078" spans="3:15"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/>
      <c r="O4078" s="9"/>
    </row>
    <row r="4079" spans="3:15"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/>
      <c r="O4079" s="9"/>
    </row>
    <row r="4080" spans="3:15"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</row>
    <row r="4081" spans="3:15"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/>
    </row>
    <row r="4082" spans="3:15"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/>
      <c r="O4082" s="9"/>
    </row>
    <row r="4083" spans="3:15"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</row>
    <row r="4084" spans="3:15"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/>
      <c r="O4084" s="9"/>
    </row>
    <row r="4085" spans="3:15"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/>
    </row>
    <row r="4086" spans="3:15"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</row>
    <row r="4087" spans="3:15"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/>
      <c r="O4087" s="9"/>
    </row>
    <row r="4088" spans="3:15"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</row>
    <row r="4089" spans="3:15"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</row>
    <row r="4090" spans="3:15"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/>
      <c r="O4090" s="9"/>
    </row>
    <row r="4091" spans="3:15"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</row>
    <row r="4092" spans="3:15"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</row>
    <row r="4093" spans="3:15"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</row>
    <row r="4094" spans="3:15"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</row>
    <row r="4095" spans="3:15"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</row>
    <row r="4096" spans="3:15"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</row>
    <row r="4097" spans="3:15"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/>
      <c r="O4097" s="9"/>
    </row>
    <row r="4098" spans="3:15"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/>
      <c r="O4098" s="9"/>
    </row>
    <row r="4099" spans="3:15"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/>
      <c r="O4099" s="9"/>
    </row>
    <row r="4100" spans="3:15"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/>
      <c r="O4100" s="9"/>
    </row>
    <row r="4101" spans="3:15">
      <c r="C4101" s="9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/>
      <c r="O4101" s="9"/>
    </row>
    <row r="4102" spans="3:15"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/>
      <c r="O4102" s="9"/>
    </row>
    <row r="4103" spans="3:15">
      <c r="C4103" s="9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/>
      <c r="O4103" s="9"/>
    </row>
    <row r="4104" spans="3:15"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/>
      <c r="O4104" s="9"/>
    </row>
    <row r="4105" spans="3:15">
      <c r="C4105" s="9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/>
      <c r="O4105" s="9"/>
    </row>
    <row r="4106" spans="3:15">
      <c r="C4106" s="9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/>
      <c r="O4106" s="9"/>
    </row>
    <row r="4107" spans="3:15">
      <c r="C4107" s="9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/>
      <c r="O4107" s="9"/>
    </row>
    <row r="4108" spans="3:15"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/>
      <c r="O4108" s="9"/>
    </row>
    <row r="4109" spans="3:15">
      <c r="C4109" s="9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/>
      <c r="O4109" s="9"/>
    </row>
    <row r="4110" spans="3:15">
      <c r="C4110" s="9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/>
      <c r="O4110" s="9"/>
    </row>
    <row r="4111" spans="3:15">
      <c r="C4111" s="9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/>
      <c r="O4111" s="9"/>
    </row>
    <row r="4112" spans="3:15">
      <c r="C4112" s="9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/>
      <c r="O4112" s="9"/>
    </row>
    <row r="4113" spans="3:15">
      <c r="C4113" s="9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/>
      <c r="O4113" s="9"/>
    </row>
    <row r="4114" spans="3:15">
      <c r="C4114" s="9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/>
      <c r="O4114" s="9"/>
    </row>
    <row r="4115" spans="3:15">
      <c r="C4115" s="9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/>
      <c r="O4115" s="9"/>
    </row>
    <row r="4116" spans="3:15"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/>
      <c r="O4116" s="9"/>
    </row>
    <row r="4117" spans="3:15">
      <c r="C4117" s="9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/>
      <c r="O4117" s="9"/>
    </row>
    <row r="4118" spans="3:15">
      <c r="C4118" s="9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/>
      <c r="O4118" s="9"/>
    </row>
    <row r="4119" spans="3:15"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/>
      <c r="O4119" s="9"/>
    </row>
    <row r="4120" spans="3:15">
      <c r="C4120" s="9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/>
      <c r="O4120" s="9"/>
    </row>
    <row r="4121" spans="3:15">
      <c r="C4121" s="9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/>
      <c r="O4121" s="9"/>
    </row>
    <row r="4122" spans="3:15">
      <c r="C4122" s="9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/>
      <c r="O4122" s="9"/>
    </row>
    <row r="4123" spans="3:15">
      <c r="C4123" s="9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/>
      <c r="O4123" s="9"/>
    </row>
    <row r="4124" spans="3:15"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/>
      <c r="O4124" s="9"/>
    </row>
    <row r="4125" spans="3:15">
      <c r="C4125" s="9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/>
      <c r="O4125" s="9"/>
    </row>
    <row r="4126" spans="3:15">
      <c r="C4126" s="9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/>
      <c r="O4126" s="9"/>
    </row>
    <row r="4127" spans="3:15">
      <c r="C4127" s="9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/>
      <c r="O4127" s="9"/>
    </row>
    <row r="4128" spans="3:15"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/>
      <c r="O4128" s="9"/>
    </row>
    <row r="4129" spans="3:15"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</row>
    <row r="4130" spans="3:15"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/>
      <c r="O4130" s="9"/>
    </row>
    <row r="4131" spans="3:15"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/>
      <c r="O4131" s="9"/>
    </row>
    <row r="4132" spans="3:15"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</row>
    <row r="4133" spans="3:15"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/>
      <c r="O4133" s="9"/>
    </row>
    <row r="4134" spans="3:15"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</row>
    <row r="4135" spans="3:15"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/>
    </row>
    <row r="4136" spans="3:15"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/>
      <c r="O4136" s="9"/>
    </row>
    <row r="4137" spans="3:15"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/>
      <c r="O4137" s="9"/>
    </row>
    <row r="4138" spans="3:15"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9"/>
    </row>
    <row r="4139" spans="3:15"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/>
      <c r="O4139" s="9"/>
    </row>
    <row r="4140" spans="3:15"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/>
      <c r="O4140" s="9"/>
    </row>
    <row r="4141" spans="3:15"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/>
      <c r="O4141" s="9"/>
    </row>
    <row r="4142" spans="3:15"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</row>
    <row r="4143" spans="3:15"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</row>
    <row r="4144" spans="3:15"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</row>
    <row r="4145" spans="3:15"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</row>
    <row r="4146" spans="3:15"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</row>
    <row r="4147" spans="3:15"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/>
      <c r="O4147" s="9"/>
    </row>
    <row r="4148" spans="3:15"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</row>
    <row r="4149" spans="3:15"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</row>
    <row r="4150" spans="3:15"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</row>
    <row r="4151" spans="3:15"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/>
      <c r="O4151" s="9"/>
    </row>
    <row r="4152" spans="3:15"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9"/>
    </row>
    <row r="4153" spans="3:15"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</row>
    <row r="4154" spans="3:15"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/>
      <c r="O4154" s="9"/>
    </row>
    <row r="4155" spans="3:15"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/>
      <c r="O4155" s="9"/>
    </row>
    <row r="4156" spans="3:15"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/>
      <c r="O4156" s="9"/>
    </row>
    <row r="4157" spans="3:15"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/>
      <c r="O4157" s="9"/>
    </row>
    <row r="4158" spans="3:15"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/>
      <c r="O4158" s="9"/>
    </row>
    <row r="4159" spans="3:15"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/>
    </row>
    <row r="4160" spans="3:15"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</row>
    <row r="4161" spans="3:15"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</row>
    <row r="4162" spans="3:15"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</row>
    <row r="4163" spans="3:15"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</row>
    <row r="4164" spans="3:15"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/>
      <c r="O4164" s="9"/>
    </row>
    <row r="4165" spans="3:15"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/>
      <c r="O4165" s="9"/>
    </row>
    <row r="4166" spans="3:15"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/>
      <c r="O4166" s="9"/>
    </row>
    <row r="4167" spans="3:15"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9"/>
    </row>
    <row r="4168" spans="3:15"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/>
      <c r="O4168" s="9"/>
    </row>
    <row r="4169" spans="3:15"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/>
      <c r="O4169" s="9"/>
    </row>
    <row r="4170" spans="3:15"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/>
      <c r="O4170" s="9"/>
    </row>
    <row r="4171" spans="3:15"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/>
      <c r="O4171" s="9"/>
    </row>
    <row r="4172" spans="3:15"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/>
      <c r="O4172" s="9"/>
    </row>
    <row r="4173" spans="3:15"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/>
      <c r="O4173" s="9"/>
    </row>
    <row r="4174" spans="3:15"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9"/>
    </row>
    <row r="4175" spans="3:15"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</row>
    <row r="4176" spans="3:15"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9"/>
    </row>
    <row r="4177" spans="3:15"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9"/>
    </row>
    <row r="4178" spans="3:15"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9"/>
    </row>
    <row r="4179" spans="3:15"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</row>
    <row r="4180" spans="3:15"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/>
      <c r="O4180" s="9"/>
    </row>
    <row r="4181" spans="3:15"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9"/>
    </row>
    <row r="4182" spans="3:15"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</row>
    <row r="4183" spans="3:15"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/>
      <c r="O4183" s="9"/>
    </row>
    <row r="4184" spans="3:15"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/>
      <c r="O4184" s="9"/>
    </row>
    <row r="4185" spans="3:15"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/>
      <c r="O4185" s="9"/>
    </row>
    <row r="4186" spans="3:15"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/>
      <c r="O4186" s="9"/>
    </row>
    <row r="4187" spans="3:15"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/>
      <c r="O4187" s="9"/>
    </row>
    <row r="4188" spans="3:15"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9"/>
    </row>
    <row r="4189" spans="3:15"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9"/>
    </row>
    <row r="4190" spans="3:15"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</row>
    <row r="4191" spans="3:15"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9"/>
    </row>
    <row r="4192" spans="3:15"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9"/>
    </row>
    <row r="4193" spans="3:15"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/>
      <c r="O4193" s="9"/>
    </row>
    <row r="4194" spans="3:15"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/>
      <c r="O4194" s="9"/>
    </row>
    <row r="4195" spans="3:15"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9"/>
    </row>
    <row r="4196" spans="3:15"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</row>
    <row r="4197" spans="3:15"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</row>
    <row r="4198" spans="3:15"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/>
      <c r="O4198" s="9"/>
    </row>
    <row r="4199" spans="3:15"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/>
      <c r="O4199" s="9"/>
    </row>
    <row r="4200" spans="3:15"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/>
      <c r="O4200" s="9"/>
    </row>
    <row r="4201" spans="3:15"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</row>
    <row r="4202" spans="3:15"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</row>
    <row r="4203" spans="3:15"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/>
    </row>
    <row r="4204" spans="3:15"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9"/>
    </row>
    <row r="4205" spans="3:15"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9"/>
    </row>
    <row r="4206" spans="3:15"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</row>
    <row r="4207" spans="3:15"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</row>
    <row r="4208" spans="3:15"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/>
      <c r="O4208" s="9"/>
    </row>
    <row r="4209" spans="3:15"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</row>
    <row r="4210" spans="3:15"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</row>
    <row r="4211" spans="3:15"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</row>
    <row r="4212" spans="3:15"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/>
      <c r="O4212" s="9"/>
    </row>
    <row r="4213" spans="3:15"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/>
      <c r="O4213" s="9"/>
    </row>
    <row r="4214" spans="3:15"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/>
      <c r="O4214" s="9"/>
    </row>
    <row r="4215" spans="3:15"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</row>
    <row r="4216" spans="3:15"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9"/>
    </row>
    <row r="4217" spans="3:15"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</row>
    <row r="4218" spans="3:15"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9"/>
    </row>
    <row r="4219" spans="3:15"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</row>
    <row r="4220" spans="3:15"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9"/>
    </row>
    <row r="4221" spans="3:15"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</row>
    <row r="4222" spans="3:15"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/>
    </row>
    <row r="4223" spans="3:15"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9"/>
    </row>
    <row r="4224" spans="3:15"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</row>
    <row r="4225" spans="3:15"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/>
      <c r="O4225" s="9"/>
    </row>
    <row r="4226" spans="3:15"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/>
      <c r="O4226" s="9"/>
    </row>
    <row r="4227" spans="3:15"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</row>
    <row r="4228" spans="3:15"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/>
    </row>
    <row r="4229" spans="3:15"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</row>
    <row r="4230" spans="3:15"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</row>
    <row r="4231" spans="3:15"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</row>
    <row r="4232" spans="3:15"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/>
      <c r="O4232" s="9"/>
    </row>
    <row r="4233" spans="3:15"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/>
      <c r="O4233" s="9"/>
    </row>
    <row r="4234" spans="3:15"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/>
      <c r="O4234" s="9"/>
    </row>
    <row r="4235" spans="3:15"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/>
      <c r="O4235" s="9"/>
    </row>
    <row r="4236" spans="3:15"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/>
      <c r="O4236" s="9"/>
    </row>
    <row r="4237" spans="3:15"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9"/>
    </row>
    <row r="4238" spans="3:15"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9"/>
    </row>
    <row r="4239" spans="3:15"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9"/>
    </row>
    <row r="4240" spans="3:15"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9"/>
    </row>
    <row r="4241" spans="3:15"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9"/>
    </row>
    <row r="4242" spans="3:15"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/>
      <c r="O4242" s="9"/>
    </row>
    <row r="4243" spans="3:15"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/>
      <c r="O4243" s="9"/>
    </row>
    <row r="4244" spans="3:15"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/>
      <c r="O4244" s="9"/>
    </row>
    <row r="4245" spans="3:15"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9"/>
    </row>
    <row r="4246" spans="3:15"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/>
      <c r="O4246" s="9"/>
    </row>
    <row r="4247" spans="3:15"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/>
      <c r="O4247" s="9"/>
    </row>
    <row r="4248" spans="3:15"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/>
      <c r="O4248" s="9"/>
    </row>
    <row r="4249" spans="3:15"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/>
      <c r="O4249" s="9"/>
    </row>
    <row r="4250" spans="3:15"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/>
      <c r="O4250" s="9"/>
    </row>
    <row r="4251" spans="3:15"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/>
      <c r="O4251" s="9"/>
    </row>
    <row r="4252" spans="3:15"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9"/>
    </row>
    <row r="4253" spans="3:15"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/>
      <c r="O4253" s="9"/>
    </row>
    <row r="4254" spans="3:15"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/>
      <c r="O4254" s="9"/>
    </row>
    <row r="4255" spans="3:15"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/>
      <c r="O4255" s="9"/>
    </row>
    <row r="4256" spans="3:15"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</row>
    <row r="4257" spans="3:15"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/>
      <c r="O4257" s="9"/>
    </row>
    <row r="4258" spans="3:15"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/>
      <c r="O4258" s="9"/>
    </row>
    <row r="4259" spans="3:15"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/>
      <c r="O4259" s="9"/>
    </row>
    <row r="4260" spans="3:15"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</row>
    <row r="4261" spans="3:15"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/>
      <c r="O4261" s="9"/>
    </row>
    <row r="4262" spans="3:15"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/>
      <c r="O4262" s="9"/>
    </row>
    <row r="4263" spans="3:15"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/>
      <c r="O4263" s="9"/>
    </row>
    <row r="4264" spans="3:15"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/>
      <c r="O4264" s="9"/>
    </row>
    <row r="4265" spans="3:15"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</row>
    <row r="4266" spans="3:15"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/>
      <c r="O4266" s="9"/>
    </row>
    <row r="4267" spans="3:15"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</row>
    <row r="4268" spans="3:15"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/>
      <c r="O4268" s="9"/>
    </row>
    <row r="4269" spans="3:15"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/>
      <c r="O4269" s="9"/>
    </row>
    <row r="4270" spans="3:15"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/>
      <c r="O4270" s="9"/>
    </row>
    <row r="4271" spans="3:15"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/>
      <c r="O4271" s="9"/>
    </row>
    <row r="4272" spans="3:15"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/>
      <c r="O4272" s="9"/>
    </row>
    <row r="4273" spans="3:15"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/>
      <c r="O4273" s="9"/>
    </row>
    <row r="4274" spans="3:15"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9"/>
    </row>
    <row r="4275" spans="3:15"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/>
      <c r="O4275" s="9"/>
    </row>
    <row r="4276" spans="3:15"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</row>
    <row r="4277" spans="3:15"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/>
      <c r="O4277" s="9"/>
    </row>
    <row r="4278" spans="3:15"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/>
    </row>
    <row r="4279" spans="3:15"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/>
      <c r="O4279" s="9"/>
    </row>
    <row r="4280" spans="3:15"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/>
      <c r="O4280" s="9"/>
    </row>
    <row r="4281" spans="3:15"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</row>
    <row r="4282" spans="3:15"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</row>
    <row r="4283" spans="3:15"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/>
      <c r="O4283" s="9"/>
    </row>
    <row r="4284" spans="3:15"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/>
      <c r="O4284" s="9"/>
    </row>
    <row r="4285" spans="3:15"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</row>
    <row r="4286" spans="3:15"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</row>
    <row r="4287" spans="3:15"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/>
      <c r="O4287" s="9"/>
    </row>
    <row r="4288" spans="3:15"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/>
      <c r="O4288" s="9"/>
    </row>
    <row r="4289" spans="3:15"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</row>
    <row r="4290" spans="3:15"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</row>
    <row r="4291" spans="3:15"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</row>
    <row r="4292" spans="3:15"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/>
      <c r="O4292" s="9"/>
    </row>
    <row r="4293" spans="3:15"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/>
      <c r="O4293" s="9"/>
    </row>
    <row r="4294" spans="3:15"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/>
      <c r="O4294" s="9"/>
    </row>
    <row r="4295" spans="3:15"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/>
      <c r="O4295" s="9"/>
    </row>
    <row r="4296" spans="3:15"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/>
      <c r="O4296" s="9"/>
    </row>
    <row r="4297" spans="3:15"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9"/>
    </row>
    <row r="4298" spans="3:15"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9"/>
    </row>
    <row r="4299" spans="3:15"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</row>
    <row r="4300" spans="3:15"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9"/>
    </row>
    <row r="4301" spans="3:15"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9"/>
    </row>
    <row r="4302" spans="3:15"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</row>
    <row r="4303" spans="3:15"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</row>
    <row r="4304" spans="3:15"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</row>
    <row r="4305" spans="3:15"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9"/>
    </row>
    <row r="4306" spans="3:15"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9"/>
    </row>
    <row r="4307" spans="3:15"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/>
    </row>
    <row r="4308" spans="3:15"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9"/>
    </row>
    <row r="4309" spans="3:15"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/>
      <c r="O4309" s="9"/>
    </row>
    <row r="4310" spans="3:15"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/>
    </row>
    <row r="4311" spans="3:15"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/>
      <c r="O4311" s="9"/>
    </row>
    <row r="4312" spans="3:15"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9"/>
    </row>
    <row r="4313" spans="3:15"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/>
      <c r="O4313" s="9"/>
    </row>
    <row r="4314" spans="3:15"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/>
      <c r="O4314" s="9"/>
    </row>
    <row r="4315" spans="3:15"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/>
      <c r="O4315" s="9"/>
    </row>
    <row r="4316" spans="3:15"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/>
      <c r="O4316" s="9"/>
    </row>
    <row r="4317" spans="3:15"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/>
      <c r="O4317" s="9"/>
    </row>
    <row r="4318" spans="3:15"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/>
      <c r="O4318" s="9"/>
    </row>
    <row r="4319" spans="3:15"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9"/>
    </row>
    <row r="4320" spans="3:15"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/>
      <c r="O4320" s="9"/>
    </row>
    <row r="4321" spans="3:15"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/>
      <c r="O4321" s="9"/>
    </row>
    <row r="4322" spans="3:15"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</row>
    <row r="4323" spans="3:15"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</row>
    <row r="4324" spans="3:15"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</row>
    <row r="4325" spans="3:15"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/>
      <c r="O4325" s="9"/>
    </row>
    <row r="4326" spans="3:15"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</row>
    <row r="4327" spans="3:15"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</row>
    <row r="4328" spans="3:15"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/>
      <c r="O4328" s="9"/>
    </row>
    <row r="4329" spans="3:15"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/>
      <c r="O4329" s="9"/>
    </row>
    <row r="4330" spans="3:15"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/>
      <c r="O4330" s="9"/>
    </row>
    <row r="4331" spans="3:15"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/>
      <c r="O4331" s="9"/>
    </row>
    <row r="4332" spans="3:15"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</row>
    <row r="4333" spans="3:15"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</row>
    <row r="4334" spans="3:15"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9"/>
    </row>
    <row r="4335" spans="3:15"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/>
      <c r="O4335" s="9"/>
    </row>
    <row r="4336" spans="3:15"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</row>
    <row r="4337" spans="3:15"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/>
      <c r="O4337" s="9"/>
    </row>
    <row r="4338" spans="3:15"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/>
      <c r="O4338" s="9"/>
    </row>
    <row r="4339" spans="3:15"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</row>
    <row r="4340" spans="3:15"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/>
      <c r="O4340" s="9"/>
    </row>
    <row r="4341" spans="3:15"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9"/>
    </row>
    <row r="4342" spans="3:15"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/>
      <c r="O4342" s="9"/>
    </row>
    <row r="4343" spans="3:15"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/>
      <c r="O4343" s="9"/>
    </row>
    <row r="4344" spans="3:15"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</row>
    <row r="4345" spans="3:15"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/>
      <c r="O4345" s="9"/>
    </row>
    <row r="4346" spans="3:15"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</row>
    <row r="4347" spans="3:15"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</row>
    <row r="4348" spans="3:15"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/>
      <c r="O4348" s="9"/>
    </row>
    <row r="4349" spans="3:15"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9"/>
    </row>
    <row r="4350" spans="3:15"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/>
      <c r="O4350" s="9"/>
    </row>
    <row r="4351" spans="3:15"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/>
      <c r="O4351" s="9"/>
    </row>
    <row r="4352" spans="3:15"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/>
      <c r="O4352" s="9"/>
    </row>
    <row r="4353" spans="3:15"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/>
      <c r="O4353" s="9"/>
    </row>
    <row r="4354" spans="3:15"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</row>
    <row r="4355" spans="3:15">
      <c r="C4355" s="9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/>
      <c r="O4355" s="9"/>
    </row>
    <row r="4356" spans="3:15">
      <c r="C4356" s="9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/>
      <c r="O4356" s="9"/>
    </row>
    <row r="4357" spans="3:15"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/>
      <c r="O4357" s="9"/>
    </row>
    <row r="4358" spans="3:15"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9"/>
    </row>
    <row r="4359" spans="3:15"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9"/>
    </row>
    <row r="4360" spans="3:15"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/>
      <c r="O4360" s="9"/>
    </row>
    <row r="4361" spans="3:15"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9"/>
    </row>
    <row r="4362" spans="3:15"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/>
      <c r="O4362" s="9"/>
    </row>
    <row r="4363" spans="3:15"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</row>
    <row r="4364" spans="3:15"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/>
      <c r="O4364" s="9"/>
    </row>
    <row r="4365" spans="3:15"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9"/>
    </row>
    <row r="4366" spans="3:15">
      <c r="C4366" s="9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/>
      <c r="O4366" s="9"/>
    </row>
    <row r="4367" spans="3:15">
      <c r="C4367" s="9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/>
      <c r="O4367" s="9"/>
    </row>
    <row r="4368" spans="3:15"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/>
      <c r="O4368" s="9"/>
    </row>
    <row r="4369" spans="3:15">
      <c r="C4369" s="9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/>
      <c r="O4369" s="9"/>
    </row>
    <row r="4370" spans="3:15">
      <c r="C4370" s="9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/>
      <c r="O4370" s="9"/>
    </row>
    <row r="4371" spans="3:15">
      <c r="C4371" s="9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/>
      <c r="O4371" s="9"/>
    </row>
    <row r="4372" spans="3:15"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/>
      <c r="O4372" s="9"/>
    </row>
    <row r="4373" spans="3:15">
      <c r="C4373" s="9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/>
      <c r="O4373" s="9"/>
    </row>
    <row r="4374" spans="3:15"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/>
      <c r="O4374" s="9"/>
    </row>
    <row r="4375" spans="3:15">
      <c r="C4375" s="9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/>
      <c r="O4375" s="9"/>
    </row>
    <row r="4376" spans="3:15">
      <c r="C4376" s="9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/>
      <c r="O4376" s="9"/>
    </row>
    <row r="4377" spans="3:15"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/>
      <c r="O4377" s="9"/>
    </row>
    <row r="4378" spans="3:15">
      <c r="C4378" s="9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/>
      <c r="O4378" s="9"/>
    </row>
    <row r="4379" spans="3:15">
      <c r="C4379" s="9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/>
      <c r="O4379" s="9"/>
    </row>
    <row r="4380" spans="3:15">
      <c r="C4380" s="9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/>
      <c r="O4380" s="9"/>
    </row>
    <row r="4381" spans="3:15"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/>
      <c r="O4381" s="9"/>
    </row>
    <row r="4382" spans="3:15">
      <c r="C4382" s="9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/>
      <c r="O4382" s="9"/>
    </row>
    <row r="4383" spans="3:15"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/>
      <c r="O4383" s="9"/>
    </row>
    <row r="4384" spans="3:15">
      <c r="C4384" s="9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/>
      <c r="O4384" s="9"/>
    </row>
    <row r="4385" spans="3:15">
      <c r="C4385" s="9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/>
      <c r="O4385" s="9"/>
    </row>
    <row r="4386" spans="3:15">
      <c r="C4386" s="9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/>
      <c r="O4386" s="9"/>
    </row>
    <row r="4387" spans="3:15">
      <c r="C4387" s="9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/>
      <c r="O4387" s="9"/>
    </row>
    <row r="4388" spans="3:15"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9"/>
    </row>
    <row r="4389" spans="3:15"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/>
      <c r="O4389" s="9"/>
    </row>
    <row r="4390" spans="3:15"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/>
      <c r="O4390" s="9"/>
    </row>
    <row r="4391" spans="3:15"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/>
      <c r="O4391" s="9"/>
    </row>
    <row r="4392" spans="3:15"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</row>
    <row r="4393" spans="3:15"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/>
      <c r="O4393" s="9"/>
    </row>
    <row r="4394" spans="3:15"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/>
      <c r="O4394" s="9"/>
    </row>
    <row r="4395" spans="3:15"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/>
      <c r="O4395" s="9"/>
    </row>
    <row r="4396" spans="3:15"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9"/>
    </row>
    <row r="4397" spans="3:15"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</row>
    <row r="4398" spans="3:15"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/>
      <c r="O4398" s="9"/>
    </row>
    <row r="4399" spans="3:15"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/>
      <c r="O4399" s="9"/>
    </row>
    <row r="4400" spans="3:15"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/>
      <c r="O4400" s="9"/>
    </row>
    <row r="4401" spans="3:15"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/>
      <c r="O4401" s="9"/>
    </row>
    <row r="4402" spans="3:15"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/>
      <c r="O4402" s="9"/>
    </row>
    <row r="4403" spans="3:15"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/>
      <c r="O4403" s="9"/>
    </row>
    <row r="4404" spans="3:15"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9"/>
    </row>
    <row r="4405" spans="3:15"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/>
      <c r="O4405" s="9"/>
    </row>
    <row r="4406" spans="3:15"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/>
      <c r="O4406" s="9"/>
    </row>
    <row r="4407" spans="3:15"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</row>
    <row r="4408" spans="3:15"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/>
      <c r="O4408" s="9"/>
    </row>
    <row r="4409" spans="3:15"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/>
      <c r="O4409" s="9"/>
    </row>
    <row r="4410" spans="3:15"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/>
      <c r="O4410" s="9"/>
    </row>
    <row r="4411" spans="3:15"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9"/>
    </row>
    <row r="4412" spans="3:15"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/>
      <c r="O4412" s="9"/>
    </row>
    <row r="4413" spans="3:15"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/>
      <c r="O4413" s="9"/>
    </row>
    <row r="4414" spans="3:15"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/>
      <c r="O4414" s="9"/>
    </row>
    <row r="4415" spans="3:15"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</row>
    <row r="4416" spans="3:15"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</row>
    <row r="4417" spans="3:15"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</row>
    <row r="4418" spans="3:15"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</row>
    <row r="4419" spans="3:15"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9"/>
    </row>
    <row r="4420" spans="3:15"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</row>
    <row r="4421" spans="3:15"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/>
      <c r="O4421" s="9"/>
    </row>
    <row r="4422" spans="3:15"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</row>
    <row r="4423" spans="3:15"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/>
      <c r="O4423" s="9"/>
    </row>
    <row r="4424" spans="3:15"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/>
      <c r="O4424" s="9"/>
    </row>
    <row r="4425" spans="3:15"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/>
    </row>
    <row r="4426" spans="3:15"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/>
      <c r="O4426" s="9"/>
    </row>
    <row r="4427" spans="3:15"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/>
    </row>
    <row r="4428" spans="3:15"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9"/>
    </row>
    <row r="4429" spans="3:15"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/>
      <c r="O4429" s="9"/>
    </row>
    <row r="4430" spans="3:15"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</row>
    <row r="4431" spans="3:15"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</row>
    <row r="4432" spans="3:15"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/>
      <c r="O4432" s="9"/>
    </row>
    <row r="4433" spans="3:15"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/>
      <c r="O4433" s="9"/>
    </row>
    <row r="4434" spans="3:15"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9"/>
    </row>
    <row r="4435" spans="3:15"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</row>
    <row r="4436" spans="3:15"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/>
      <c r="O4436" s="9"/>
    </row>
    <row r="4437" spans="3:15"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/>
      <c r="O4437" s="9"/>
    </row>
    <row r="4438" spans="3:15"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</row>
    <row r="4439" spans="3:15"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/>
      <c r="O4439" s="9"/>
    </row>
    <row r="4440" spans="3:15"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</row>
    <row r="4441" spans="3:15"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</row>
    <row r="4442" spans="3:15"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</row>
    <row r="4443" spans="3:15"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/>
      <c r="O4443" s="9"/>
    </row>
    <row r="4444" spans="3:15"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/>
      <c r="O4444" s="9"/>
    </row>
    <row r="4445" spans="3:15"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/>
      <c r="O4445" s="9"/>
    </row>
    <row r="4446" spans="3:15"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</row>
    <row r="4447" spans="3:15"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</row>
    <row r="4448" spans="3:15"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</row>
    <row r="4449" spans="3:15"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</row>
    <row r="4450" spans="3:15"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/>
      <c r="O4450" s="9"/>
    </row>
    <row r="4451" spans="3:15"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</row>
    <row r="4452" spans="3:15"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</row>
    <row r="4453" spans="3:15"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</row>
    <row r="4454" spans="3:15"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</row>
    <row r="4455" spans="3:15"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</row>
    <row r="4456" spans="3:15"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</row>
    <row r="4457" spans="3:15"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9"/>
    </row>
    <row r="4458" spans="3:15"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</row>
    <row r="4459" spans="3:15"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/>
      <c r="O4459" s="9"/>
    </row>
    <row r="4460" spans="3:15"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</row>
    <row r="4461" spans="3:15"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/>
      <c r="O4461" s="9"/>
    </row>
    <row r="4462" spans="3:15"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/>
      <c r="O4462" s="9"/>
    </row>
    <row r="4463" spans="3:15"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/>
      <c r="O4463" s="9"/>
    </row>
    <row r="4464" spans="3:15"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/>
      <c r="O4464" s="9"/>
    </row>
    <row r="4465" spans="3:15"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</row>
    <row r="4466" spans="3:15"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</row>
    <row r="4467" spans="3:15"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</row>
    <row r="4468" spans="3:15"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/>
      <c r="O4468" s="9"/>
    </row>
    <row r="4469" spans="3:15"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/>
      <c r="O4469" s="9"/>
    </row>
    <row r="4470" spans="3:15"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</row>
    <row r="4471" spans="3:15"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/>
      <c r="O4471" s="9"/>
    </row>
    <row r="4472" spans="3:15"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/>
      <c r="O4472" s="9"/>
    </row>
    <row r="4473" spans="3:15"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9"/>
    </row>
    <row r="4474" spans="3:15"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/>
      <c r="O4474" s="9"/>
    </row>
    <row r="4475" spans="3:15"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</row>
    <row r="4476" spans="3:15"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/>
      <c r="O4476" s="9"/>
    </row>
    <row r="4477" spans="3:15"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</row>
    <row r="4478" spans="3:15"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/>
      <c r="O4478" s="9"/>
    </row>
    <row r="4479" spans="3:15"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9"/>
    </row>
    <row r="4480" spans="3:15"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9"/>
    </row>
    <row r="4481" spans="3:15"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/>
      <c r="O4481" s="9"/>
    </row>
    <row r="4482" spans="3:15"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/>
      <c r="O4482" s="9"/>
    </row>
    <row r="4483" spans="3:15"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</row>
    <row r="4484" spans="3:15"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/>
      <c r="O4484" s="9"/>
    </row>
    <row r="4485" spans="3:15"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/>
      <c r="O4485" s="9"/>
    </row>
    <row r="4486" spans="3:15"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/>
      <c r="O4486" s="9"/>
    </row>
    <row r="4487" spans="3:15"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9"/>
    </row>
    <row r="4488" spans="3:15"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/>
      <c r="O4488" s="9"/>
    </row>
    <row r="4489" spans="3:15"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/>
      <c r="O4489" s="9"/>
    </row>
    <row r="4490" spans="3:15"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/>
      <c r="O4490" s="9"/>
    </row>
    <row r="4491" spans="3:15"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</row>
    <row r="4492" spans="3:15"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/>
      <c r="O4492" s="9"/>
    </row>
    <row r="4493" spans="3:15"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/>
      <c r="O4493" s="9"/>
    </row>
    <row r="4494" spans="3:15"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9"/>
    </row>
    <row r="4495" spans="3:15"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/>
      <c r="O4495" s="9"/>
    </row>
    <row r="4496" spans="3:15"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/>
      <c r="O4496" s="9"/>
    </row>
    <row r="4497" spans="3:15"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/>
      <c r="O4497" s="9"/>
    </row>
    <row r="4498" spans="3:15"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/>
      <c r="O4498" s="9"/>
    </row>
    <row r="4499" spans="3:15"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/>
      <c r="O4499" s="9"/>
    </row>
    <row r="4500" spans="3:15"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/>
      <c r="O4500" s="9"/>
    </row>
    <row r="4501" spans="3:15"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</row>
    <row r="4502" spans="3:15"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</row>
    <row r="4503" spans="3:15"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</row>
    <row r="4504" spans="3:15"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</row>
    <row r="4505" spans="3:15"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</row>
    <row r="4506" spans="3:15"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</row>
    <row r="4507" spans="3:15"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</row>
    <row r="4508" spans="3:15"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</row>
    <row r="4509" spans="3:15"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</row>
    <row r="4510" spans="3:15"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</row>
    <row r="4511" spans="3:15"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</row>
    <row r="4512" spans="3:15"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</row>
    <row r="4513" spans="3:15"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</row>
    <row r="4514" spans="3:15"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</row>
    <row r="4515" spans="3:15"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</row>
    <row r="4516" spans="3:15"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</row>
    <row r="4517" spans="3:15"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</row>
    <row r="4518" spans="3:15"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</row>
    <row r="4519" spans="3:15"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</row>
    <row r="4520" spans="3:15"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</row>
    <row r="4521" spans="3:15"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</row>
    <row r="4522" spans="3:15"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</row>
    <row r="4523" spans="3:15"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</row>
    <row r="4524" spans="3:15"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</row>
    <row r="4525" spans="3:15"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</row>
    <row r="4526" spans="3:15"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</row>
    <row r="4527" spans="3:15"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</row>
    <row r="4528" spans="3:15"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</row>
    <row r="4529" spans="3:15"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</row>
    <row r="4530" spans="3:15"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</row>
    <row r="4531" spans="3:15"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</row>
    <row r="4532" spans="3:15"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</row>
    <row r="4533" spans="3:15"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</row>
    <row r="4534" spans="3:15"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</row>
    <row r="4535" spans="3:15"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</row>
    <row r="4536" spans="3:15"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</row>
    <row r="4537" spans="3:15"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</row>
    <row r="4538" spans="3:15"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</row>
    <row r="4539" spans="3:15"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</row>
    <row r="4540" spans="3:15"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</row>
    <row r="4541" spans="3:15"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</row>
    <row r="4542" spans="3:15"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</row>
    <row r="4543" spans="3:15"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</row>
    <row r="4544" spans="3:15"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</row>
    <row r="4545" spans="3:15"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</row>
    <row r="4546" spans="3:15"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</row>
    <row r="4547" spans="3:15"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</row>
    <row r="4548" spans="3:15"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</row>
    <row r="4549" spans="3:15"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</row>
    <row r="4550" spans="3:15"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</row>
    <row r="4551" spans="3:15"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</row>
    <row r="4552" spans="3:15"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</row>
    <row r="4553" spans="3:15"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</row>
    <row r="4554" spans="3:15"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</row>
    <row r="4555" spans="3:15"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</row>
    <row r="4556" spans="3:15"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</row>
    <row r="4557" spans="3:15"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</row>
    <row r="4558" spans="3:15"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</row>
    <row r="4559" spans="3:15"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</row>
    <row r="4560" spans="3:15"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</row>
    <row r="4561" spans="3:15"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</row>
    <row r="4562" spans="3:15"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</row>
    <row r="4563" spans="3:15"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</row>
    <row r="4564" spans="3:15"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</row>
    <row r="4565" spans="3:15"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</row>
    <row r="4566" spans="3:15"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</row>
    <row r="4567" spans="3:15"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</row>
    <row r="4568" spans="3:15"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</row>
    <row r="4569" spans="3:15"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</row>
    <row r="4570" spans="3:15"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</row>
    <row r="4571" spans="3:15"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</row>
    <row r="4572" spans="3:15"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</row>
    <row r="4573" spans="3:15"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</row>
    <row r="4574" spans="3:15"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</row>
    <row r="4575" spans="3:15"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</row>
    <row r="4576" spans="3:15"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</row>
    <row r="4577" spans="3:15"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</row>
    <row r="4578" spans="3:15"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</row>
    <row r="4579" spans="3:15"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</row>
    <row r="4580" spans="3:15"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</row>
    <row r="4581" spans="3:15"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</row>
    <row r="4582" spans="3:15"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</row>
    <row r="4583" spans="3:15"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</row>
    <row r="4584" spans="3:15"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</row>
    <row r="4585" spans="3:15"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</row>
    <row r="4586" spans="3:15"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</row>
    <row r="4587" spans="3:15"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</row>
    <row r="4588" spans="3:15"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</row>
    <row r="4589" spans="3:15"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</row>
    <row r="4590" spans="3:15"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</row>
    <row r="4591" spans="3:15"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</row>
    <row r="4592" spans="3:15"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</row>
    <row r="4593" spans="3:15"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</row>
    <row r="4594" spans="3:15"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</row>
    <row r="4595" spans="3:15"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</row>
    <row r="4596" spans="3:15"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</row>
    <row r="4597" spans="3:15"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</row>
    <row r="4598" spans="3:15"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</row>
    <row r="4599" spans="3:15"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</row>
    <row r="4600" spans="3:15"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</row>
    <row r="4601" spans="3:15"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</row>
    <row r="4602" spans="3:15"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</row>
    <row r="4603" spans="3:15"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</row>
    <row r="4604" spans="3:15"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</row>
    <row r="4605" spans="3:15"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</row>
    <row r="4606" spans="3:15"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</row>
    <row r="4607" spans="3:15"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</row>
    <row r="4608" spans="3:15"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</row>
    <row r="4609" spans="3:15"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</row>
    <row r="4610" spans="3:15"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</row>
    <row r="4611" spans="3:15"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</row>
    <row r="4612" spans="3:15"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</row>
    <row r="4613" spans="3:15"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</row>
    <row r="4614" spans="3:15"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</row>
    <row r="4615" spans="3:15"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</row>
    <row r="4616" spans="3:15"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</row>
    <row r="4617" spans="3:15"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</row>
    <row r="4618" spans="3:15"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</row>
    <row r="4619" spans="3:15"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</row>
    <row r="4620" spans="3:15"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</row>
    <row r="4621" spans="3:15"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</row>
    <row r="4622" spans="3:15"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</row>
    <row r="4623" spans="3:15"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</row>
    <row r="4624" spans="3:15"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</row>
    <row r="4625" spans="3:15"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</row>
    <row r="4626" spans="3:15"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</row>
    <row r="4627" spans="3:15"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</row>
    <row r="4628" spans="3:15"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</row>
    <row r="4629" spans="3:15"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</row>
    <row r="4630" spans="3:15"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</row>
    <row r="4631" spans="3:15"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</row>
    <row r="4632" spans="3:15"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</row>
    <row r="4633" spans="3:15"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</row>
    <row r="4634" spans="3:15"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</row>
    <row r="4635" spans="3:15"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</row>
    <row r="4636" spans="3:15"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</row>
    <row r="4637" spans="3:15"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</row>
    <row r="4638" spans="3:15"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</row>
    <row r="4639" spans="3:15"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</row>
    <row r="4640" spans="3:15"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</row>
    <row r="4641" spans="3:15"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</row>
    <row r="4642" spans="3:15"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</row>
    <row r="4643" spans="3:15"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</row>
    <row r="4644" spans="3:15"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</row>
    <row r="4645" spans="3:15"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</row>
    <row r="4646" spans="3:15"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</row>
    <row r="4647" spans="3:15"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</row>
    <row r="4648" spans="3:15"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</row>
    <row r="4649" spans="3:15"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</row>
    <row r="4650" spans="3:15"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</row>
    <row r="4651" spans="3:15"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</row>
    <row r="4652" spans="3:15"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</row>
    <row r="4653" spans="3:15"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</row>
    <row r="4654" spans="3:15"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</row>
    <row r="4655" spans="3:15"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</row>
    <row r="4656" spans="3:15"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</row>
    <row r="4657" spans="3:15"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</row>
    <row r="4658" spans="3:15"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</row>
    <row r="4659" spans="3:15"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</row>
    <row r="4660" spans="3:15"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</row>
    <row r="4661" spans="3:15"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</row>
    <row r="4662" spans="3:15"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</row>
    <row r="4663" spans="3:15"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</row>
    <row r="4664" spans="3:15"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</row>
    <row r="4665" spans="3:15"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</row>
    <row r="4666" spans="3:15"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</row>
    <row r="4667" spans="3:15"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</row>
    <row r="4668" spans="3:15"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</row>
    <row r="4669" spans="3:15"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</row>
    <row r="4670" spans="3:15"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</row>
    <row r="4671" spans="3:15"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</row>
    <row r="4672" spans="3:15"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</row>
    <row r="4673" spans="3:15"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</row>
    <row r="4674" spans="3:15"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</row>
    <row r="4675" spans="3:15"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</row>
    <row r="4676" spans="3:15"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</row>
    <row r="4677" spans="3:15"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</row>
    <row r="4678" spans="3:15"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</row>
    <row r="4679" spans="3:15"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</row>
    <row r="4680" spans="3:15"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</row>
    <row r="4681" spans="3:15"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</row>
    <row r="4682" spans="3:15"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</row>
    <row r="4683" spans="3:15"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</row>
    <row r="4684" spans="3:15"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</row>
    <row r="4685" spans="3:15"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</row>
    <row r="4686" spans="3:15"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</row>
    <row r="4687" spans="3:15"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</row>
    <row r="4688" spans="3:15"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</row>
    <row r="4689" spans="3:15"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</row>
    <row r="4690" spans="3:15"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</row>
    <row r="4691" spans="3:15"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</row>
    <row r="4692" spans="3:15"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</row>
    <row r="4693" spans="3:15"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</row>
    <row r="4694" spans="3:15"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</row>
    <row r="4695" spans="3:15"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</row>
    <row r="4696" spans="3:15"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</row>
    <row r="4697" spans="3:15"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</row>
    <row r="4698" spans="3:15"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</row>
    <row r="4699" spans="3:15"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</row>
    <row r="4700" spans="3:15"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</row>
    <row r="4701" spans="3:15"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</row>
    <row r="4702" spans="3:15"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</row>
    <row r="4703" spans="3:15"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</row>
    <row r="4704" spans="3:15"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</row>
    <row r="4705" spans="3:15"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</row>
    <row r="4706" spans="3:15"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</row>
    <row r="4707" spans="3:15"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</row>
    <row r="4708" spans="3:15"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</row>
    <row r="4709" spans="3:15"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</row>
    <row r="4710" spans="3:15"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</row>
    <row r="4711" spans="3:15"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</row>
    <row r="4712" spans="3:15"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</row>
    <row r="4713" spans="3:15"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</row>
    <row r="4714" spans="3:15"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</row>
    <row r="4715" spans="3:15"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</row>
    <row r="4716" spans="3:15"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</row>
    <row r="4717" spans="3:15"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</row>
    <row r="4718" spans="3:15"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</row>
    <row r="4719" spans="3:15"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</row>
    <row r="4720" spans="3:15"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</row>
    <row r="4721" spans="3:15"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</row>
    <row r="4722" spans="3:15"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</row>
    <row r="4723" spans="3:15"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</row>
    <row r="4724" spans="3:15"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</row>
    <row r="4725" spans="3:15"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</row>
    <row r="4726" spans="3:15"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</row>
    <row r="4727" spans="3:15"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</row>
    <row r="4728" spans="3:15"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</row>
    <row r="4729" spans="3:15"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</row>
    <row r="4730" spans="3:15"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</row>
    <row r="4731" spans="3:15"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</row>
    <row r="4732" spans="3:15"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</row>
    <row r="4733" spans="3:15"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</row>
    <row r="4734" spans="3:15"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</row>
    <row r="4735" spans="3:15"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</row>
    <row r="4736" spans="3:15"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</row>
    <row r="4737" spans="3:15"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</row>
    <row r="4738" spans="3:15"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</row>
    <row r="4739" spans="3:15"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</row>
    <row r="4740" spans="3:15"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</row>
    <row r="4741" spans="3:15"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</row>
    <row r="4742" spans="3:15"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</row>
    <row r="4743" spans="3:15"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</row>
    <row r="4744" spans="3:15"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</row>
    <row r="4745" spans="3:15"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</row>
    <row r="4746" spans="3:15"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</row>
    <row r="4747" spans="3:15"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</row>
    <row r="4748" spans="3:15"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</row>
    <row r="4749" spans="3:15"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</row>
    <row r="4750" spans="3:15"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</row>
    <row r="4751" spans="3:15"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</row>
    <row r="4752" spans="3:15"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</row>
    <row r="4753" spans="3:15"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</row>
    <row r="4754" spans="3:15"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</row>
    <row r="4755" spans="3:15"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</row>
    <row r="4756" spans="3:15"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</row>
    <row r="4757" spans="3:15"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</row>
    <row r="4758" spans="3:15"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</row>
    <row r="4759" spans="3:15"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</row>
    <row r="4760" spans="3:15"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</row>
    <row r="4761" spans="3:15"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</row>
    <row r="4762" spans="3:15"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</row>
    <row r="4763" spans="3:15"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</row>
    <row r="4764" spans="3:15"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</row>
    <row r="4765" spans="3:15"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</row>
    <row r="4766" spans="3:15"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</row>
    <row r="4767" spans="3:15"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</row>
    <row r="4768" spans="3:15"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</row>
    <row r="4769" spans="3:15"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</row>
    <row r="4770" spans="3:15"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</row>
    <row r="4771" spans="3:15"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</row>
    <row r="4772" spans="3:15"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</row>
    <row r="4773" spans="3:15"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</row>
    <row r="4774" spans="3:15"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</row>
    <row r="4775" spans="3:15"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</row>
    <row r="4776" spans="3:15"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</row>
    <row r="4777" spans="3:15"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</row>
    <row r="4778" spans="3:15"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</row>
    <row r="4779" spans="3:15"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</row>
    <row r="4780" spans="3:15"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</row>
    <row r="4781" spans="3:15"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</row>
    <row r="4782" spans="3:15"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</row>
    <row r="4783" spans="3:15"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</row>
    <row r="4784" spans="3:15"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</row>
    <row r="4785" spans="3:15"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</row>
    <row r="4786" spans="3:15"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</row>
    <row r="4787" spans="3:15"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</row>
    <row r="4788" spans="3:15"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</row>
    <row r="4789" spans="3:15"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</row>
    <row r="4790" spans="3:15"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</row>
    <row r="4791" spans="3:15"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</row>
    <row r="4792" spans="3:15"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</row>
    <row r="4793" spans="3:15"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</row>
    <row r="4794" spans="3:15"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</row>
    <row r="4795" spans="3:15"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</row>
    <row r="4796" spans="3:15"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</row>
    <row r="4797" spans="3:15"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</row>
    <row r="4798" spans="3:15"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</row>
    <row r="4799" spans="3:15"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</row>
    <row r="4800" spans="3:15"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</row>
    <row r="4801" spans="3:15"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</row>
    <row r="4802" spans="3:15"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</row>
    <row r="4803" spans="3:15"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</row>
    <row r="4804" spans="3:15"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</row>
    <row r="4805" spans="3:15"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</row>
    <row r="4806" spans="3:15"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</row>
    <row r="4807" spans="3:15"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</row>
    <row r="4808" spans="3:15"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</row>
    <row r="4809" spans="3:15"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</row>
    <row r="4810" spans="3:15"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</row>
    <row r="4811" spans="3:15"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</row>
    <row r="4812" spans="3:15"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</row>
    <row r="4813" spans="3:15"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</row>
    <row r="4814" spans="3:15"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</row>
    <row r="4815" spans="3:15"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</row>
    <row r="4816" spans="3:15"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</row>
    <row r="4817" spans="3:15"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</row>
    <row r="4818" spans="3:15"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</row>
    <row r="4819" spans="3:15"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</row>
    <row r="4820" spans="3:15"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</row>
    <row r="4821" spans="3:15"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</row>
    <row r="4822" spans="3:15"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</row>
    <row r="4823" spans="3:15"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</row>
    <row r="4824" spans="3:15"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</row>
    <row r="4825" spans="3:15"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</row>
    <row r="4826" spans="3:15"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</row>
    <row r="4827" spans="3:15"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</row>
    <row r="4828" spans="3:15"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</row>
    <row r="4829" spans="3:15"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</row>
    <row r="4830" spans="3:15"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</row>
    <row r="4831" spans="3:15"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</row>
    <row r="4832" spans="3:15"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</row>
    <row r="4833" spans="3:15"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</row>
    <row r="4834" spans="3:15"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</row>
    <row r="4835" spans="3:15"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</row>
    <row r="4836" spans="3:15"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</row>
    <row r="4837" spans="3:15"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</row>
    <row r="4838" spans="3:15"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</row>
    <row r="4839" spans="3:15"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</row>
    <row r="4840" spans="3:15"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</row>
    <row r="4841" spans="3:15"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</row>
    <row r="4842" spans="3:15"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</row>
    <row r="4843" spans="3:15"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</row>
    <row r="4844" spans="3:15"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</row>
    <row r="4845" spans="3:15"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</row>
    <row r="4846" spans="3:15"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</row>
    <row r="4847" spans="3:15"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</row>
    <row r="4848" spans="3:15"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</row>
    <row r="4849" spans="3:15"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</row>
    <row r="4850" spans="3:15"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</row>
    <row r="4851" spans="3:15"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</row>
    <row r="4852" spans="3:15"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</row>
    <row r="4853" spans="3:15"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</row>
    <row r="4854" spans="3:15"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</row>
    <row r="4855" spans="3:15"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</row>
    <row r="4856" spans="3:15"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</row>
    <row r="4857" spans="3:15"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</row>
    <row r="4858" spans="3:15"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</row>
    <row r="4859" spans="3:15"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</row>
    <row r="4860" spans="3:15"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</row>
    <row r="4861" spans="3:15"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</row>
    <row r="4862" spans="3:15"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</row>
    <row r="4863" spans="3:15"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</row>
    <row r="4864" spans="3:15"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</row>
    <row r="4865" spans="3:15"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</row>
    <row r="4866" spans="3:15"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</row>
    <row r="4867" spans="3:15"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</row>
    <row r="4868" spans="3:15"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</row>
    <row r="4869" spans="3:15"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</row>
    <row r="4870" spans="3:15"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</row>
    <row r="4871" spans="3:15"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</row>
    <row r="4872" spans="3:15"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</row>
    <row r="4873" spans="3:15"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</row>
    <row r="4874" spans="3:15"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</row>
    <row r="4875" spans="3:15"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</row>
    <row r="4876" spans="3:15"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</row>
    <row r="4877" spans="3:15"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</row>
    <row r="4878" spans="3:15"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</row>
    <row r="4879" spans="3:15"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</row>
    <row r="4880" spans="3:15"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</row>
    <row r="4881" spans="3:15"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</row>
    <row r="4882" spans="3:15"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</row>
    <row r="4883" spans="3:15"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</row>
    <row r="4884" spans="3:15"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</row>
    <row r="4885" spans="3:15"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</row>
    <row r="4886" spans="3:15"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</row>
    <row r="4887" spans="3:15"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</row>
    <row r="4888" spans="3:15"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</row>
    <row r="4889" spans="3:15"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</row>
    <row r="4890" spans="3:15"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</row>
    <row r="4891" spans="3:15"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</row>
    <row r="4892" spans="3:15"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</row>
    <row r="4893" spans="3:15"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</row>
    <row r="4894" spans="3:15"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</row>
    <row r="4895" spans="3:15"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</row>
    <row r="4896" spans="3:15"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</row>
    <row r="4897" spans="3:15"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</row>
    <row r="4898" spans="3:15"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</row>
    <row r="4899" spans="3:15"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</row>
    <row r="4900" spans="3:15"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</row>
    <row r="4901" spans="3:15"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</row>
    <row r="4902" spans="3:15"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</row>
    <row r="4903" spans="3:15"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</row>
    <row r="4904" spans="3:15"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</row>
    <row r="4905" spans="3:15"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</row>
    <row r="4906" spans="3:15"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</row>
    <row r="4907" spans="3:15"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</row>
    <row r="4908" spans="3:15"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</row>
    <row r="4909" spans="3:15"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</row>
    <row r="4910" spans="3:15"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</row>
    <row r="4911" spans="3:15"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</row>
    <row r="4912" spans="3:15"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</row>
    <row r="4913" spans="3:15"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</row>
    <row r="4914" spans="3:15"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</row>
    <row r="4915" spans="3:15"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</row>
    <row r="4916" spans="3:15"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</row>
    <row r="4917" spans="3:15"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</row>
    <row r="4918" spans="3:15"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</row>
    <row r="4919" spans="3:15"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</row>
    <row r="4920" spans="3:15"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</row>
    <row r="4921" spans="3:15"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</row>
    <row r="4922" spans="3:15"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</row>
    <row r="4923" spans="3:15"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</row>
    <row r="4924" spans="3:15"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</row>
    <row r="4925" spans="3:15"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</row>
    <row r="4926" spans="3:15"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</row>
    <row r="4927" spans="3:15"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</row>
    <row r="4928" spans="3:15"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</row>
    <row r="4929" spans="3:15"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</row>
    <row r="4930" spans="3:15"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</row>
    <row r="4931" spans="3:15"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</row>
    <row r="4932" spans="3:15"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</row>
    <row r="4933" spans="3:15"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</row>
    <row r="4934" spans="3:15"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</row>
    <row r="4935" spans="3:15"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</row>
    <row r="4936" spans="3:15"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</row>
    <row r="4937" spans="3:15"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</row>
    <row r="4938" spans="3:15"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</row>
    <row r="4939" spans="3:15"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</row>
    <row r="4940" spans="3:15"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</row>
    <row r="4941" spans="3:15"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</row>
    <row r="4942" spans="3:15"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</row>
    <row r="4943" spans="3:15"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</row>
    <row r="4944" spans="3:15"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</row>
    <row r="4945" spans="3:15"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</row>
    <row r="4946" spans="3:15"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</row>
    <row r="4947" spans="3:15"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</row>
    <row r="4948" spans="3:15"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</row>
    <row r="4949" spans="3:15"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</row>
    <row r="4950" spans="3:15"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</row>
    <row r="4951" spans="3:15"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</row>
    <row r="4952" spans="3:15"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</row>
    <row r="4953" spans="3:15"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</row>
    <row r="4954" spans="3:15"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</row>
    <row r="4955" spans="3:15"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</row>
    <row r="4956" spans="3:15"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</row>
    <row r="4957" spans="3:15"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</row>
    <row r="4958" spans="3:15"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</row>
    <row r="4959" spans="3:15"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</row>
    <row r="4960" spans="3:15"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</row>
    <row r="4961" spans="3:15"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</row>
    <row r="4962" spans="3:15"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</row>
    <row r="4963" spans="3:15"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</row>
    <row r="4964" spans="3:15"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</row>
    <row r="4965" spans="3:15"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</row>
    <row r="4966" spans="3:15"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</row>
    <row r="4967" spans="3:15"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</row>
    <row r="4968" spans="3:15"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</row>
    <row r="4969" spans="3:15"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</row>
    <row r="4970" spans="3:15"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</row>
    <row r="4971" spans="3:15"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</row>
    <row r="4972" spans="3:15"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</row>
    <row r="4973" spans="3:15"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</row>
    <row r="4974" spans="3:15"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</row>
    <row r="4975" spans="3:15"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</row>
    <row r="4976" spans="3:15"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</row>
    <row r="4977" spans="3:15"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</row>
    <row r="4978" spans="3:15"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</row>
    <row r="4979" spans="3:15"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</row>
    <row r="4980" spans="3:15"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</row>
    <row r="4981" spans="3:15"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</row>
    <row r="4982" spans="3:15"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</row>
    <row r="4983" spans="3:15"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</row>
    <row r="4984" spans="3:15"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</row>
    <row r="4985" spans="3:15"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</row>
    <row r="4986" spans="3:15"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</row>
    <row r="4987" spans="3:15"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</row>
    <row r="4988" spans="3:15"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</row>
    <row r="4989" spans="3:15"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</row>
    <row r="4990" spans="3:15"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</row>
    <row r="4991" spans="3:15"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</row>
    <row r="4992" spans="3:15"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</row>
    <row r="4993" spans="3:15"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</row>
    <row r="4994" spans="3:15"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</row>
    <row r="4995" spans="3:15"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</row>
    <row r="4996" spans="3:15"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</row>
    <row r="4997" spans="3:15"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</row>
    <row r="4998" spans="3:15"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</row>
    <row r="4999" spans="3:15"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</row>
    <row r="5000" spans="3:15"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</row>
    <row r="5001" spans="3:15"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</row>
    <row r="5002" spans="3:15"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</row>
    <row r="5003" spans="3:15"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</row>
    <row r="5004" spans="3:15"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</row>
    <row r="5005" spans="3:15"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</row>
    <row r="5006" spans="3:15"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</row>
    <row r="5007" spans="3:15"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</row>
    <row r="5008" spans="3:15"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</row>
    <row r="5009" spans="3:15"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</row>
    <row r="5010" spans="3:15"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</row>
    <row r="5011" spans="3:15"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</row>
    <row r="5012" spans="3:15"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</row>
    <row r="5013" spans="3:15"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</row>
    <row r="5014" spans="3:15"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</row>
    <row r="5015" spans="3:15"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</row>
    <row r="5016" spans="3:15"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</row>
    <row r="5017" spans="3:15"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</row>
    <row r="5018" spans="3:15"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</row>
    <row r="5019" spans="3:15"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</row>
    <row r="5020" spans="3:15"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</row>
    <row r="5021" spans="3:15"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</row>
    <row r="5022" spans="3:15"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</row>
    <row r="5023" spans="3:15"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</row>
    <row r="5024" spans="3:15"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</row>
    <row r="5025" spans="3:15"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</row>
    <row r="5026" spans="3:15"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</row>
    <row r="5027" spans="3:15"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</row>
    <row r="5028" spans="3:15"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</row>
    <row r="5029" spans="3:15"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</row>
    <row r="5030" spans="3:15"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</row>
    <row r="5031" spans="3:15"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</row>
    <row r="5032" spans="3:15"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</row>
    <row r="5033" spans="3:15"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</row>
    <row r="5034" spans="3:15"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</row>
    <row r="5035" spans="3:15"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</row>
    <row r="5036" spans="3:15"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</row>
    <row r="5037" spans="3:15"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</row>
    <row r="5038" spans="3:15"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</row>
    <row r="5039" spans="3:15"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</row>
    <row r="5040" spans="3:15"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</row>
    <row r="5041" spans="3:15"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</row>
    <row r="5042" spans="3:15"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</row>
    <row r="5043" spans="3:15"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</row>
    <row r="5044" spans="3:15"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</row>
    <row r="5045" spans="3:15"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</row>
    <row r="5046" spans="3:15"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</row>
    <row r="5047" spans="3:15"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</row>
    <row r="5048" spans="3:15"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</row>
    <row r="5049" spans="3:15"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</row>
    <row r="5050" spans="3:15"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</row>
    <row r="5051" spans="3:15"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</row>
    <row r="5052" spans="3:15"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</row>
    <row r="5053" spans="3:15"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</row>
    <row r="5054" spans="3:15"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</row>
    <row r="5055" spans="3:15"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</row>
    <row r="5056" spans="3:15"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</row>
    <row r="5057" spans="3:15"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</row>
    <row r="5058" spans="3:15"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</row>
    <row r="5059" spans="3:15"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</row>
    <row r="5060" spans="3:15"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</row>
    <row r="5061" spans="3:15"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</row>
    <row r="5062" spans="3:15"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</row>
    <row r="5063" spans="3:15"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</row>
    <row r="5064" spans="3:15"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</row>
    <row r="5065" spans="3:15"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</row>
    <row r="5066" spans="3:15"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</row>
    <row r="5067" spans="3:15"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</row>
    <row r="5068" spans="3:15"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</row>
    <row r="5069" spans="3:15"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</row>
    <row r="5070" spans="3:15"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</row>
    <row r="5071" spans="3:15"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</row>
    <row r="5072" spans="3:15"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</row>
    <row r="5073" spans="3:15"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</row>
    <row r="5074" spans="3:15"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</row>
    <row r="5075" spans="3:15"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</row>
    <row r="5076" spans="3:15"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</row>
    <row r="5077" spans="3:15"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</row>
    <row r="5078" spans="3:15"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</row>
    <row r="5079" spans="3:15"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</row>
    <row r="5080" spans="3:15"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</row>
    <row r="5081" spans="3:15"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</row>
    <row r="5082" spans="3:15"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</row>
    <row r="5083" spans="3:15"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</row>
    <row r="5084" spans="3:15"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</row>
    <row r="5085" spans="3:15"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</row>
    <row r="5086" spans="3:15"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</row>
    <row r="5087" spans="3:15"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</row>
    <row r="5088" spans="3:15"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</row>
    <row r="5089" spans="3:15"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</row>
    <row r="5090" spans="3:15"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</row>
    <row r="5091" spans="3:15"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</row>
    <row r="5092" spans="3:15"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</row>
    <row r="5093" spans="3:15"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</row>
    <row r="5094" spans="3:15"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</row>
    <row r="5095" spans="3:15"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</row>
    <row r="5096" spans="3:15"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</row>
    <row r="5097" spans="3:15"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</row>
    <row r="5098" spans="3:15"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</row>
    <row r="5099" spans="3:15"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</row>
    <row r="5100" spans="3:15"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</row>
    <row r="5101" spans="3:15"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</row>
    <row r="5102" spans="3:15"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</row>
    <row r="5103" spans="3:15"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</row>
    <row r="5104" spans="3:15"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</row>
    <row r="5105" spans="3:15"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</row>
    <row r="5106" spans="3:15"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</row>
    <row r="5107" spans="3:15"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</row>
    <row r="5108" spans="3:15"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</row>
    <row r="5109" spans="3:15"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</row>
    <row r="5110" spans="3:15"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</row>
    <row r="5111" spans="3:15"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</row>
    <row r="5112" spans="3:15"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</row>
    <row r="5113" spans="3:15"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</row>
    <row r="5114" spans="3:15"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</row>
    <row r="5115" spans="3:15"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</row>
    <row r="5116" spans="3:15"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</row>
    <row r="5117" spans="3:15"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</row>
    <row r="5118" spans="3:15"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</row>
    <row r="5119" spans="3:15"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</row>
    <row r="5120" spans="3:15"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</row>
    <row r="5121" spans="3:15"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</row>
    <row r="5122" spans="3:15"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</row>
    <row r="5123" spans="3:15"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</row>
    <row r="5124" spans="3:15"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</row>
    <row r="5125" spans="3:15"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</row>
    <row r="5126" spans="3:15"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</row>
    <row r="5127" spans="3:15"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</row>
    <row r="5128" spans="3:15"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</row>
    <row r="5129" spans="3:15"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</row>
    <row r="5130" spans="3:15"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</row>
    <row r="5131" spans="3:15"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</row>
    <row r="5132" spans="3:15"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</row>
    <row r="5133" spans="3:15"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</row>
    <row r="5134" spans="3:15"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</row>
    <row r="5135" spans="3:15"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</row>
    <row r="5136" spans="3:15"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</row>
    <row r="5137" spans="3:15"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</row>
    <row r="5138" spans="3:15"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</row>
    <row r="5139" spans="3:15"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</row>
    <row r="5140" spans="3:15"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</row>
    <row r="5141" spans="3:15"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</row>
    <row r="5142" spans="3:15"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</row>
    <row r="5143" spans="3:15"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</row>
    <row r="5144" spans="3:15"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</row>
    <row r="5145" spans="3:15"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</row>
    <row r="5146" spans="3:15"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</row>
    <row r="5147" spans="3:15"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</row>
    <row r="5148" spans="3:15"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</row>
    <row r="5149" spans="3:15"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</row>
    <row r="5150" spans="3:15"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</row>
    <row r="5151" spans="3:15"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</row>
    <row r="5152" spans="3:15"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</row>
    <row r="5153" spans="3:15"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</row>
    <row r="5154" spans="3:15">
      <c r="C5154" s="9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</row>
    <row r="5155" spans="3:15"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</row>
    <row r="5156" spans="3:15"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</row>
    <row r="5157" spans="3:15"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</row>
    <row r="5158" spans="3:15"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</row>
    <row r="5159" spans="3:15"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</row>
    <row r="5160" spans="3:15"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</row>
    <row r="5161" spans="3:15"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</row>
    <row r="5162" spans="3:15"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</row>
    <row r="5163" spans="3:15"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</row>
    <row r="5164" spans="3:15"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</row>
    <row r="5165" spans="3:15"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</row>
    <row r="5166" spans="3:15"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</row>
    <row r="5167" spans="3:15"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</row>
    <row r="5168" spans="3:15"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</row>
    <row r="5169" spans="3:15"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</row>
    <row r="5170" spans="3:15"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</row>
    <row r="5171" spans="3:15"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</row>
    <row r="5172" spans="3:15"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</row>
    <row r="5173" spans="3:15"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</row>
    <row r="5174" spans="3:15"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</row>
    <row r="5175" spans="3:15"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</row>
    <row r="5176" spans="3:15"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</row>
    <row r="5177" spans="3:15"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</row>
    <row r="5178" spans="3:15"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</row>
    <row r="5179" spans="3:15"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</row>
    <row r="5180" spans="3:15"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</row>
    <row r="5181" spans="3:15"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</row>
    <row r="5182" spans="3:15"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</row>
    <row r="5183" spans="3:15"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</row>
    <row r="5184" spans="3:15"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</row>
    <row r="5185" spans="3:15"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</row>
    <row r="5186" spans="3:15"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</row>
    <row r="5187" spans="3:15"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</row>
    <row r="5188" spans="3:15"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</row>
    <row r="5189" spans="3:15"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</row>
    <row r="5190" spans="3:15"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</row>
    <row r="5191" spans="3:15"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</row>
    <row r="5192" spans="3:15"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</row>
    <row r="5193" spans="3:15"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</row>
    <row r="5194" spans="3:15"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</row>
    <row r="5195" spans="3:15"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</row>
    <row r="5196" spans="3:15"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</row>
    <row r="5197" spans="3:15"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</row>
    <row r="5198" spans="3:15"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</row>
    <row r="5199" spans="3:15"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</row>
    <row r="5200" spans="3:15"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</row>
    <row r="5201" spans="3:15"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</row>
    <row r="5202" spans="3:15"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</row>
    <row r="5203" spans="3:15"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</row>
    <row r="5204" spans="3:15"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</row>
    <row r="5205" spans="3:15"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</row>
    <row r="5206" spans="3:15"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</row>
    <row r="5207" spans="3:15"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</row>
    <row r="5208" spans="3:15"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</row>
    <row r="5209" spans="3:15"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</row>
    <row r="5210" spans="3:15"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</row>
    <row r="5211" spans="3:15"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</row>
    <row r="5212" spans="3:15"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</row>
    <row r="5213" spans="3:15"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</row>
    <row r="5214" spans="3:15"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</row>
    <row r="5215" spans="3:15"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</row>
    <row r="5216" spans="3:15"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</row>
    <row r="5217" spans="3:15"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</row>
    <row r="5218" spans="3:15"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</row>
    <row r="5219" spans="3:15"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</row>
    <row r="5220" spans="3:15"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</row>
    <row r="5221" spans="3:15"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</row>
    <row r="5222" spans="3:15"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</row>
    <row r="5223" spans="3:15"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</row>
    <row r="5224" spans="3:15"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</row>
    <row r="5225" spans="3:15"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</row>
    <row r="5226" spans="3:15"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</row>
    <row r="5227" spans="3:15"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</row>
    <row r="5228" spans="3:15"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</row>
    <row r="5229" spans="3:15"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</row>
    <row r="5230" spans="3:15"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</row>
    <row r="5231" spans="3:15"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</row>
    <row r="5232" spans="3:15"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</row>
    <row r="5233" spans="3:15"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</row>
    <row r="5234" spans="3:15"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</row>
    <row r="5235" spans="3:15"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</row>
    <row r="5236" spans="3:15"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</row>
    <row r="5237" spans="3:15"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</row>
    <row r="5238" spans="3:15"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</row>
    <row r="5239" spans="3:15"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</row>
    <row r="5240" spans="3:15"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</row>
    <row r="5241" spans="3:15"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</row>
    <row r="5242" spans="3:15"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</row>
    <row r="5243" spans="3:15"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</row>
    <row r="5244" spans="3:15"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</row>
    <row r="5245" spans="3:15"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</row>
    <row r="5246" spans="3:15"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</row>
    <row r="5247" spans="3:15"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</row>
    <row r="5248" spans="3:15"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</row>
    <row r="5249" spans="3:15"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</row>
    <row r="5250" spans="3:15"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</row>
    <row r="5251" spans="3:15"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</row>
    <row r="5252" spans="3:15"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</row>
    <row r="5253" spans="3:15"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</row>
    <row r="5254" spans="3:15"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</row>
    <row r="5255" spans="3:15"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</row>
    <row r="5256" spans="3:15"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</row>
    <row r="5257" spans="3:15"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</row>
    <row r="5258" spans="3:15"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</row>
    <row r="5259" spans="3:15"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</row>
    <row r="5260" spans="3:15"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</row>
    <row r="5261" spans="3:15"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</row>
    <row r="5262" spans="3:15"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</row>
    <row r="5263" spans="3:15"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</row>
    <row r="5264" spans="3:15"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</row>
    <row r="5265" spans="3:15"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</row>
    <row r="5266" spans="3:15"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</row>
    <row r="5267" spans="3:15"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</row>
    <row r="5268" spans="3:15"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</row>
    <row r="5269" spans="3:15"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</row>
    <row r="5270" spans="3:15"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</row>
    <row r="5271" spans="3:15"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</row>
    <row r="5272" spans="3:15"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</row>
    <row r="5273" spans="3:15"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</row>
    <row r="5274" spans="3:15"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</row>
    <row r="5275" spans="3:15"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</row>
    <row r="5276" spans="3:15"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</row>
    <row r="5277" spans="3:15"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</row>
    <row r="5278" spans="3:15"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</row>
    <row r="5279" spans="3:15"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</row>
    <row r="5280" spans="3:15"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</row>
    <row r="5281" spans="3:15"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</row>
    <row r="5282" spans="3:15"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</row>
    <row r="5283" spans="3:15"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</row>
    <row r="5284" spans="3:15"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</row>
    <row r="5285" spans="3:15"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</row>
    <row r="5286" spans="3:15"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</row>
    <row r="5287" spans="3:15"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</row>
    <row r="5288" spans="3:15"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</row>
    <row r="5289" spans="3:15"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</row>
    <row r="5290" spans="3:15"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</row>
    <row r="5291" spans="3:15"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</row>
    <row r="5292" spans="3:15"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</row>
    <row r="5293" spans="3:15"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</row>
    <row r="5294" spans="3:15"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</row>
    <row r="5295" spans="3:15"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</row>
    <row r="5296" spans="3:15"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</row>
    <row r="5297" spans="3:15"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</row>
    <row r="5298" spans="3:15"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</row>
    <row r="5299" spans="3:15"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</row>
    <row r="5300" spans="3:15"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</row>
    <row r="5301" spans="3:15"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</row>
    <row r="5302" spans="3:15"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</row>
    <row r="5303" spans="3:15"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</row>
    <row r="5304" spans="3:15"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</row>
    <row r="5305" spans="3:15"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</row>
    <row r="5306" spans="3:15"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</row>
    <row r="5307" spans="3:15"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</row>
    <row r="5308" spans="3:15"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</row>
    <row r="5309" spans="3:15"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</row>
    <row r="5310" spans="3:15"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</row>
    <row r="5311" spans="3:15"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</row>
    <row r="5312" spans="3:15"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</row>
    <row r="5313" spans="3:15"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</row>
    <row r="5314" spans="3:15"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</row>
    <row r="5315" spans="3:15"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</row>
    <row r="5316" spans="3:15"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</row>
    <row r="5317" spans="3:15"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</row>
    <row r="5318" spans="3:15"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</row>
    <row r="5319" spans="3:15"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</row>
    <row r="5320" spans="3:15"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</row>
    <row r="5321" spans="3:15"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</row>
    <row r="5322" spans="3:15"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</row>
    <row r="5323" spans="3:15"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</row>
    <row r="5324" spans="3:15"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</row>
    <row r="5325" spans="3:15"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</row>
    <row r="5326" spans="3:15"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</row>
    <row r="5327" spans="3:15"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</row>
    <row r="5328" spans="3:15"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</row>
    <row r="5329" spans="3:15"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</row>
    <row r="5330" spans="3:15"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</row>
    <row r="5331" spans="3:15"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</row>
    <row r="5332" spans="3:15"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</row>
    <row r="5333" spans="3:15"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</row>
    <row r="5334" spans="3:15"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</row>
    <row r="5335" spans="3:15"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</row>
    <row r="5336" spans="3:15"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</row>
    <row r="5337" spans="3:15"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</row>
    <row r="5338" spans="3:15"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</row>
    <row r="5339" spans="3:15"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</row>
    <row r="5340" spans="3:15"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</row>
    <row r="5341" spans="3:15"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</row>
    <row r="5342" spans="3:15"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</row>
    <row r="5343" spans="3:15"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</row>
    <row r="5344" spans="3:15"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</row>
    <row r="5345" spans="3:15"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</row>
    <row r="5346" spans="3:15"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</row>
    <row r="5347" spans="3:15"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</row>
    <row r="5348" spans="3:15"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</row>
    <row r="5349" spans="3:15"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</row>
    <row r="5350" spans="3:15"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</row>
    <row r="5351" spans="3:15"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</row>
    <row r="5352" spans="3:15"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</row>
    <row r="5353" spans="3:15"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</row>
    <row r="5354" spans="3:15"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</row>
    <row r="5355" spans="3:15"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</row>
    <row r="5356" spans="3:15"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</row>
    <row r="5357" spans="3:15"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</row>
    <row r="5358" spans="3:15"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</row>
    <row r="5359" spans="3:15"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</row>
    <row r="5360" spans="3:15"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</row>
    <row r="5361" spans="3:15"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</row>
    <row r="5362" spans="3:15"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</row>
    <row r="5363" spans="3:15"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</row>
    <row r="5364" spans="3:15"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</row>
    <row r="5365" spans="3:15"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</row>
    <row r="5366" spans="3:15"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</row>
    <row r="5367" spans="3:15"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</row>
    <row r="5368" spans="3:15"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</row>
    <row r="5369" spans="3:15"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</row>
    <row r="5370" spans="3:15"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</row>
    <row r="5371" spans="3:15"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</row>
    <row r="5372" spans="3:15"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</row>
    <row r="5373" spans="3:15"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</row>
    <row r="5374" spans="3:15"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</row>
    <row r="5375" spans="3:15"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</row>
    <row r="5376" spans="3:15"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</row>
    <row r="5377" spans="3:15"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</row>
    <row r="5378" spans="3:15"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</row>
    <row r="5379" spans="3:15"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</row>
    <row r="5380" spans="3:15"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</row>
    <row r="5381" spans="3:15"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</row>
    <row r="5382" spans="3:15"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</row>
    <row r="5383" spans="3:15"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</row>
    <row r="5384" spans="3:15"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</row>
    <row r="5385" spans="3:15"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</row>
    <row r="5386" spans="3:15"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</row>
    <row r="5387" spans="3:15"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</row>
    <row r="5388" spans="3:15"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</row>
    <row r="5389" spans="3:15"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</row>
    <row r="5390" spans="3:15"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</row>
    <row r="5391" spans="3:15"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</row>
    <row r="5392" spans="3:15"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</row>
    <row r="5393" spans="3:15"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</row>
    <row r="5394" spans="3:15"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</row>
    <row r="5395" spans="3:15"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</row>
    <row r="5396" spans="3:15"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</row>
    <row r="5397" spans="3:15"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</row>
    <row r="5398" spans="3:15"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</row>
    <row r="5399" spans="3:15"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</row>
    <row r="5400" spans="3:15"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</row>
    <row r="5401" spans="3:15"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</row>
    <row r="5402" spans="3:15"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</row>
    <row r="5403" spans="3:15"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</row>
    <row r="5404" spans="3:15"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</row>
    <row r="5405" spans="3:15"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</row>
    <row r="5406" spans="3:15"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</row>
    <row r="5407" spans="3:15"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</row>
    <row r="5408" spans="3:15"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</row>
    <row r="5409" spans="3:15"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</row>
    <row r="5410" spans="3:15"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</row>
    <row r="5411" spans="3:15"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</row>
    <row r="5412" spans="3:15"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</row>
    <row r="5413" spans="3:15"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</row>
    <row r="5414" spans="3:15"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</row>
    <row r="5415" spans="3:15"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</row>
    <row r="5416" spans="3:15"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</row>
    <row r="5417" spans="3:15"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</row>
    <row r="5418" spans="3:15"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</row>
    <row r="5419" spans="3:15"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</row>
    <row r="5420" spans="3:15"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</row>
    <row r="5421" spans="3:15"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</row>
    <row r="5422" spans="3:15"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</row>
    <row r="5423" spans="3:15"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</row>
    <row r="5424" spans="3:15"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</row>
    <row r="5425" spans="3:15"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</row>
    <row r="5426" spans="3:15"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</row>
    <row r="5427" spans="3:15"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</row>
    <row r="5428" spans="3:15"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</row>
    <row r="5429" spans="3:15"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</row>
    <row r="5430" spans="3:15"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</row>
    <row r="5431" spans="3:15"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</row>
    <row r="5432" spans="3:15"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</row>
    <row r="5433" spans="3:15"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</row>
    <row r="5434" spans="3:15"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</row>
    <row r="5435" spans="3:15"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</row>
    <row r="5436" spans="3:15"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</row>
    <row r="5437" spans="3:15"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</row>
    <row r="5438" spans="3:15"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</row>
    <row r="5439" spans="3:15"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</row>
    <row r="5440" spans="3:15"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</row>
    <row r="5441" spans="3:15"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</row>
    <row r="5442" spans="3:15"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</row>
    <row r="5443" spans="3:15"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</row>
    <row r="5444" spans="3:15"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</row>
    <row r="5445" spans="3:15"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</row>
    <row r="5446" spans="3:15"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</row>
    <row r="5447" spans="3:15"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</row>
    <row r="5448" spans="3:15"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</row>
    <row r="5449" spans="3:15"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</row>
    <row r="5450" spans="3:15"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</row>
    <row r="5451" spans="3:15"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</row>
    <row r="5452" spans="3:15"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</row>
    <row r="5453" spans="3:15"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</row>
    <row r="5454" spans="3:15"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</row>
    <row r="5455" spans="3:15"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</row>
    <row r="5456" spans="3:15"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</row>
    <row r="5457" spans="3:15"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</row>
    <row r="5458" spans="3:15"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</row>
    <row r="5459" spans="3:15"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</row>
    <row r="5460" spans="3:15"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</row>
    <row r="5461" spans="3:15"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</row>
    <row r="5462" spans="3:15"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</row>
    <row r="5463" spans="3:15"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</row>
    <row r="5464" spans="3:15"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</row>
    <row r="5465" spans="3:15"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</row>
    <row r="5466" spans="3:15"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</row>
    <row r="5467" spans="3:15"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</row>
    <row r="5468" spans="3:15"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</row>
    <row r="5469" spans="3:15"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</row>
    <row r="5470" spans="3:15"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</row>
    <row r="5471" spans="3:15"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</row>
    <row r="5472" spans="3:15"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</row>
    <row r="5473" spans="3:15"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</row>
    <row r="5474" spans="3:15"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</row>
    <row r="5475" spans="3:15"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</row>
    <row r="5476" spans="3:15"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</row>
    <row r="5477" spans="3:15"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</row>
    <row r="5478" spans="3:15"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</row>
    <row r="5479" spans="3:15"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</row>
    <row r="5480" spans="3:15"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</row>
    <row r="5481" spans="3:15"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</row>
    <row r="5482" spans="3:15"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</row>
    <row r="5483" spans="3:15"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</row>
    <row r="5484" spans="3:15"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</row>
    <row r="5485" spans="3:15"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</row>
    <row r="5486" spans="3:15"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</row>
    <row r="5487" spans="3:15"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</row>
    <row r="5488" spans="3:15"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</row>
    <row r="5489" spans="3:15"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</row>
    <row r="5490" spans="3:15"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</row>
    <row r="5491" spans="3:15"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</row>
    <row r="5492" spans="3:15"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</row>
    <row r="5493" spans="3:15"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</row>
    <row r="5494" spans="3:15"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</row>
    <row r="5495" spans="3:15"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</row>
    <row r="5496" spans="3:15"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</row>
    <row r="5497" spans="3:15"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</row>
    <row r="5498" spans="3:15"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</row>
    <row r="5499" spans="3:15"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</row>
    <row r="5500" spans="3:15"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</row>
    <row r="5501" spans="3:15"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</row>
    <row r="5502" spans="3:15"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</row>
    <row r="5503" spans="3:15"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</row>
    <row r="5504" spans="3:15"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</row>
    <row r="5505" spans="3:15"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</row>
    <row r="5506" spans="3:15"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</row>
    <row r="5507" spans="3:15"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</row>
    <row r="5508" spans="3:15"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</row>
    <row r="5509" spans="3:15"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</row>
    <row r="5510" spans="3:15"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</row>
    <row r="5511" spans="3:15"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</row>
    <row r="5512" spans="3:15"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</row>
    <row r="5513" spans="3:15"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</row>
    <row r="5514" spans="3:15"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</row>
    <row r="5515" spans="3:15"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</row>
    <row r="5516" spans="3:15"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</row>
    <row r="5517" spans="3:15"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</row>
    <row r="5518" spans="3:15"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</row>
    <row r="5519" spans="3:15"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</row>
    <row r="5520" spans="3:15"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</row>
    <row r="5521" spans="3:15"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</row>
    <row r="5522" spans="3:15"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</row>
    <row r="5523" spans="3:15"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</row>
    <row r="5524" spans="3:15"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</row>
    <row r="5525" spans="3:15"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</row>
    <row r="5526" spans="3:15"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</row>
    <row r="5527" spans="3:15"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</row>
    <row r="5528" spans="3:15"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</row>
    <row r="5529" spans="3:15"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</row>
    <row r="5530" spans="3:15"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</row>
    <row r="5531" spans="3:15"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</row>
    <row r="5532" spans="3:15"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</row>
    <row r="5533" spans="3:15"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</row>
    <row r="5534" spans="3:15"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</row>
    <row r="5535" spans="3:15"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</row>
    <row r="5536" spans="3:15"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</row>
    <row r="5537" spans="3:15"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</row>
    <row r="5538" spans="3:15"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</row>
    <row r="5539" spans="3:15"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</row>
    <row r="5540" spans="3:15"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</row>
    <row r="5541" spans="3:15"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</row>
    <row r="5542" spans="3:15"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</row>
    <row r="5543" spans="3:15"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</row>
    <row r="5544" spans="3:15"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</row>
    <row r="5545" spans="3:15"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</row>
    <row r="5546" spans="3:15"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</row>
    <row r="5547" spans="3:15"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</row>
    <row r="5548" spans="3:15"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</row>
    <row r="5549" spans="3:15"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</row>
    <row r="5550" spans="3:15"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</row>
    <row r="5551" spans="3:15"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</row>
    <row r="5552" spans="3:15"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</row>
    <row r="5553" spans="3:15"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</row>
    <row r="5554" spans="3:15"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</row>
    <row r="5555" spans="3:15"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</row>
    <row r="5556" spans="3:15"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</row>
    <row r="5557" spans="3:15"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</row>
    <row r="5558" spans="3:15"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</row>
    <row r="5559" spans="3:15"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</row>
    <row r="5560" spans="3:15"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</row>
    <row r="5561" spans="3:15"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</row>
    <row r="5562" spans="3:15"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</row>
    <row r="5563" spans="3:15"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</row>
    <row r="5564" spans="3:15"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</row>
    <row r="5565" spans="3:15"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</row>
    <row r="5566" spans="3:15"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</row>
    <row r="5567" spans="3:15"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</row>
    <row r="5568" spans="3:15"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</row>
    <row r="5569" spans="3:15"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</row>
    <row r="5570" spans="3:15"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</row>
    <row r="5571" spans="3:15"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</row>
    <row r="5572" spans="3:15"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</row>
    <row r="5573" spans="3:15"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</row>
    <row r="5574" spans="3:15"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</row>
    <row r="5575" spans="3:15"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</row>
    <row r="5576" spans="3:15"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</row>
    <row r="5577" spans="3:15"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</row>
    <row r="5578" spans="3:15"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</row>
    <row r="5579" spans="3:15"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</row>
    <row r="5580" spans="3:15"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</row>
    <row r="5581" spans="3:15"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</row>
    <row r="5582" spans="3:15"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</row>
    <row r="5583" spans="3:15"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</row>
    <row r="5584" spans="3:15"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</row>
    <row r="5585" spans="3:15"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</row>
    <row r="5586" spans="3:15"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</row>
    <row r="5587" spans="3:15"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</row>
    <row r="5588" spans="3:15"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</row>
    <row r="5589" spans="3:15"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</row>
    <row r="5590" spans="3:15"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</row>
    <row r="5591" spans="3:15"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</row>
    <row r="5592" spans="3:15"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</row>
    <row r="5593" spans="3:15"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</row>
    <row r="5594" spans="3:15"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</row>
    <row r="5595" spans="3:15"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</row>
    <row r="5596" spans="3:15"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</row>
    <row r="5597" spans="3:15"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</row>
    <row r="5598" spans="3:15"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</row>
    <row r="5599" spans="3:15"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</row>
    <row r="5600" spans="3:15"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</row>
    <row r="5601" spans="3:15"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</row>
    <row r="5602" spans="3:15"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</row>
    <row r="5603" spans="3:15"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</row>
    <row r="5604" spans="3:15"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</row>
    <row r="5605" spans="3:15"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</row>
    <row r="5606" spans="3:15"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</row>
    <row r="5607" spans="3:15"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</row>
    <row r="5608" spans="3:15"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</row>
    <row r="5609" spans="3:15"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</row>
    <row r="5610" spans="3:15"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</row>
    <row r="5611" spans="3:15"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</row>
    <row r="5612" spans="3:15"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</row>
    <row r="5613" spans="3:15"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</row>
    <row r="5614" spans="3:15"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</row>
    <row r="5615" spans="3:15"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</row>
    <row r="5616" spans="3:15"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</row>
    <row r="5617" spans="3:15"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</row>
    <row r="5618" spans="3:15"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</row>
    <row r="5619" spans="3:15"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</row>
    <row r="5620" spans="3:15"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</row>
    <row r="5621" spans="3:15"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</row>
    <row r="5622" spans="3:15"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</row>
    <row r="5623" spans="3:15"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</row>
    <row r="5624" spans="3:15"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</row>
    <row r="5625" spans="3:15"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</row>
    <row r="5626" spans="3:15"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</row>
    <row r="5627" spans="3:15"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</row>
    <row r="5628" spans="3:15"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</row>
    <row r="5629" spans="3:15"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</row>
    <row r="5630" spans="3:15"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</row>
    <row r="5631" spans="3:15"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</row>
    <row r="5632" spans="3:15"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</row>
    <row r="5633" spans="3:15"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</row>
    <row r="5634" spans="3:15"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</row>
    <row r="5635" spans="3:15"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</row>
    <row r="5636" spans="3:15"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</row>
    <row r="5637" spans="3:15"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</row>
    <row r="5638" spans="3:15"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</row>
    <row r="5639" spans="3:15"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</row>
    <row r="5640" spans="3:15"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</row>
    <row r="5641" spans="3:15"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</row>
    <row r="5642" spans="3:15"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</row>
    <row r="5643" spans="3:15"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</row>
    <row r="5644" spans="3:15"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</row>
    <row r="5645" spans="3:15"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</row>
    <row r="5646" spans="3:15"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</row>
    <row r="5647" spans="3:15"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</row>
    <row r="5648" spans="3:15"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</row>
    <row r="5649" spans="3:15"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</row>
    <row r="5650" spans="3:15"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</row>
    <row r="5651" spans="3:15"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</row>
    <row r="5652" spans="3:15"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</row>
    <row r="5653" spans="3:15"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</row>
    <row r="5654" spans="3:15"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</row>
    <row r="5655" spans="3:15"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</row>
    <row r="5656" spans="3:15"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</row>
    <row r="5657" spans="3:15"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</row>
    <row r="5658" spans="3:15"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</row>
    <row r="5659" spans="3:15"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</row>
    <row r="5660" spans="3:15"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</row>
    <row r="5661" spans="3:15"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</row>
    <row r="5662" spans="3:15"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</row>
    <row r="5663" spans="3:15"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</row>
    <row r="5664" spans="3:15"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</row>
    <row r="5665" spans="3:15"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</row>
    <row r="5666" spans="3:15"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</row>
    <row r="5667" spans="3:15"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</row>
    <row r="5668" spans="3:15"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</row>
    <row r="5669" spans="3:15"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</row>
    <row r="5670" spans="3:15"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</row>
    <row r="5671" spans="3:15"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</row>
    <row r="5672" spans="3:15"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</row>
    <row r="5673" spans="3:15"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</row>
    <row r="5674" spans="3:15"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</row>
    <row r="5675" spans="3:15"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</row>
    <row r="5676" spans="3:15"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</row>
    <row r="5677" spans="3:15"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</row>
    <row r="5678" spans="3:15"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</row>
    <row r="5679" spans="3:15"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</row>
    <row r="5680" spans="3:15"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</row>
    <row r="5681" spans="3:15"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</row>
    <row r="5682" spans="3:15"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</row>
    <row r="5683" spans="3:15"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</row>
    <row r="5684" spans="3:15"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</row>
    <row r="5685" spans="3:15"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</row>
    <row r="5686" spans="3:15"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</row>
    <row r="5687" spans="3:15"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</row>
    <row r="5688" spans="3:15"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</row>
    <row r="5689" spans="3:15"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</row>
    <row r="5690" spans="3:15"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</row>
    <row r="5691" spans="3:15"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</row>
    <row r="5692" spans="3:15"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</row>
    <row r="5693" spans="3:15"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</row>
    <row r="5694" spans="3:15"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</row>
    <row r="5695" spans="3:15"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</row>
    <row r="5696" spans="3:15"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</row>
    <row r="5697" spans="3:15"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</row>
    <row r="5698" spans="3:15"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</row>
    <row r="5699" spans="3:15"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</row>
    <row r="5700" spans="3:15"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</row>
    <row r="5701" spans="3:15"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</row>
    <row r="5702" spans="3:15"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</row>
    <row r="5703" spans="3:15"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</row>
    <row r="5704" spans="3:15"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</row>
    <row r="5705" spans="3:15"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</row>
    <row r="5706" spans="3:15"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</row>
    <row r="5707" spans="3:15"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</row>
    <row r="5708" spans="3:15"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</row>
    <row r="5709" spans="3:15"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</row>
    <row r="5710" spans="3:15"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</row>
    <row r="5711" spans="3:15"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</row>
    <row r="5712" spans="3:15"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</row>
    <row r="5713" spans="3:15"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</row>
    <row r="5714" spans="3:15"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</row>
    <row r="5715" spans="3:15"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</row>
    <row r="5716" spans="3:15"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</row>
    <row r="5717" spans="3:15"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</row>
    <row r="5718" spans="3:15"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</row>
    <row r="5719" spans="3:15"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</row>
    <row r="5720" spans="3:15"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</row>
    <row r="5721" spans="3:15"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</row>
    <row r="5722" spans="3:15"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</row>
    <row r="5723" spans="3:15"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</row>
    <row r="5724" spans="3:15"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</row>
    <row r="5725" spans="3:15"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</row>
    <row r="5726" spans="3:15"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</row>
    <row r="5727" spans="3:15"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</row>
    <row r="5728" spans="3:15"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</row>
    <row r="5729" spans="3:15"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</row>
    <row r="5730" spans="3:15"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</row>
    <row r="5731" spans="3:15"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</row>
    <row r="5732" spans="3:15"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</row>
    <row r="5733" spans="3:15"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</row>
    <row r="5734" spans="3:15"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</row>
    <row r="5735" spans="3:15"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</row>
    <row r="5736" spans="3:15"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</row>
    <row r="5737" spans="3:15"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</row>
    <row r="5738" spans="3:15"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</row>
    <row r="5739" spans="3:15"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</row>
    <row r="5740" spans="3:15"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</row>
    <row r="5741" spans="3:15"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</row>
    <row r="5742" spans="3:15"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</row>
    <row r="5743" spans="3:15"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</row>
    <row r="5744" spans="3:15"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</row>
    <row r="5745" spans="3:15"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</row>
    <row r="5746" spans="3:15"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</row>
    <row r="5747" spans="3:15"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</row>
    <row r="5748" spans="3:15"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</row>
    <row r="5749" spans="3:15"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</row>
    <row r="5750" spans="3:15"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</row>
    <row r="5751" spans="3:15"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</row>
    <row r="5752" spans="3:15"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</row>
    <row r="5753" spans="3:15"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</row>
    <row r="5754" spans="3:15"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</row>
    <row r="5755" spans="3:15"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</row>
    <row r="5756" spans="3:15"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</row>
    <row r="5757" spans="3:15"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</row>
    <row r="5758" spans="3:15"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</row>
    <row r="5759" spans="3:15"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</row>
    <row r="5760" spans="3:15"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</row>
    <row r="5761" spans="3:15"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</row>
    <row r="5762" spans="3:15"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</row>
    <row r="5763" spans="3:15"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</row>
    <row r="5764" spans="3:15"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</row>
    <row r="5765" spans="3:15"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</row>
    <row r="5766" spans="3:15"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</row>
    <row r="5767" spans="3:15"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</row>
    <row r="5768" spans="3:15"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</row>
    <row r="5769" spans="3:15"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</row>
    <row r="5770" spans="3:15"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</row>
    <row r="5771" spans="3:15"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</row>
    <row r="5772" spans="3:15"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</row>
    <row r="5773" spans="3:15"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</row>
    <row r="5774" spans="3:15"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</row>
    <row r="5775" spans="3:15"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</row>
    <row r="5776" spans="3:15"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</row>
    <row r="5777" spans="3:15"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</row>
    <row r="5778" spans="3:15"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</row>
    <row r="5779" spans="3:15"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</row>
    <row r="5780" spans="3:15"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</row>
    <row r="5781" spans="3:15"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</row>
    <row r="5782" spans="3:15"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</row>
    <row r="5783" spans="3:15"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</row>
    <row r="5784" spans="3:15"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</row>
    <row r="5785" spans="3:15"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</row>
    <row r="5786" spans="3:15"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</row>
    <row r="5787" spans="3:15"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</row>
    <row r="5788" spans="3:15"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</row>
    <row r="5789" spans="3:15"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</row>
    <row r="5790" spans="3:15"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</row>
    <row r="5791" spans="3:15"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</row>
    <row r="5792" spans="3:15"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</row>
    <row r="5793" spans="3:15"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</row>
    <row r="5794" spans="3:15"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</row>
    <row r="5795" spans="3:15"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</row>
    <row r="5796" spans="3:15"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</row>
    <row r="5797" spans="3:15"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</row>
    <row r="5798" spans="3:15"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</row>
    <row r="5799" spans="3:15"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</row>
    <row r="5800" spans="3:15"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</row>
    <row r="5801" spans="3:15"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</row>
    <row r="5802" spans="3:15"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</row>
    <row r="5803" spans="3:15"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</row>
    <row r="5804" spans="3:15"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</row>
    <row r="5805" spans="3:15"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</row>
    <row r="5806" spans="3:15"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</row>
    <row r="5807" spans="3:15"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</row>
    <row r="5808" spans="3:15"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</row>
    <row r="5809" spans="3:15"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</row>
    <row r="5810" spans="3:15"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</row>
    <row r="5811" spans="3:15"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</row>
    <row r="5812" spans="3:15"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</row>
    <row r="5813" spans="3:15"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</row>
    <row r="5814" spans="3:15"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</row>
    <row r="5815" spans="3:15"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</row>
    <row r="5816" spans="3:15"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</row>
    <row r="5817" spans="3:15"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</row>
    <row r="5818" spans="3:15"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</row>
    <row r="5819" spans="3:15"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</row>
    <row r="5820" spans="3:15"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</row>
    <row r="5821" spans="3:15"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</row>
    <row r="5822" spans="3:15"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</row>
    <row r="5823" spans="3:15"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</row>
    <row r="5824" spans="3:15"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</row>
    <row r="5825" spans="3:15"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</row>
    <row r="5826" spans="3:15"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</row>
    <row r="5827" spans="3:15"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</row>
    <row r="5828" spans="3:15"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</row>
    <row r="5829" spans="3:15"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</row>
    <row r="5830" spans="3:15"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</row>
    <row r="5831" spans="3:15"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</row>
    <row r="5832" spans="3:15"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</row>
    <row r="5833" spans="3:15"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</row>
    <row r="5834" spans="3:15"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</row>
    <row r="5835" spans="3:15"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</row>
    <row r="5836" spans="3:15"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</row>
    <row r="5837" spans="3:15"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</row>
    <row r="5838" spans="3:15"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</row>
    <row r="5839" spans="3:15"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</row>
    <row r="5840" spans="3:15"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</row>
    <row r="5841" spans="3:15"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</row>
    <row r="5842" spans="3:15"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</row>
    <row r="5843" spans="3:15"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</row>
    <row r="5844" spans="3:15"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</row>
    <row r="5845" spans="3:15"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</row>
    <row r="5846" spans="3:15"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</row>
    <row r="5847" spans="3:15"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</row>
    <row r="5848" spans="3:15"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</row>
    <row r="5849" spans="3:15"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</row>
    <row r="5850" spans="3:15"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</row>
    <row r="5851" spans="3:15"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</row>
    <row r="5852" spans="3:15"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</row>
    <row r="5853" spans="3:15"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</row>
    <row r="5854" spans="3:15"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</row>
    <row r="5855" spans="3:15"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</row>
    <row r="5856" spans="3:15"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</row>
    <row r="5857" spans="3:15"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</row>
    <row r="5858" spans="3:15"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</row>
    <row r="5859" spans="3:15"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</row>
    <row r="5860" spans="3:15"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</row>
    <row r="5861" spans="3:15"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</row>
    <row r="5862" spans="3:15"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</row>
    <row r="5863" spans="3:15"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</row>
    <row r="5864" spans="3:15"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</row>
    <row r="5865" spans="3:15"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</row>
    <row r="5866" spans="3:15"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</row>
    <row r="5867" spans="3:15"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</row>
    <row r="5868" spans="3:15"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</row>
    <row r="5869" spans="3:15"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</row>
    <row r="5870" spans="3:15"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</row>
    <row r="5871" spans="3:15"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</row>
    <row r="5872" spans="3:15"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</row>
    <row r="5873" spans="3:15"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</row>
    <row r="5874" spans="3:15"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</row>
    <row r="5875" spans="3:15"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</row>
    <row r="5876" spans="3:15"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</row>
    <row r="5877" spans="3:15"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</row>
    <row r="5878" spans="3:15"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</row>
    <row r="5879" spans="3:15"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</row>
    <row r="5880" spans="3:15"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</row>
    <row r="5881" spans="3:15"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</row>
    <row r="5882" spans="3:15"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</row>
    <row r="5883" spans="3:15"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</row>
    <row r="5884" spans="3:15"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</row>
    <row r="5885" spans="3:15"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</row>
    <row r="5886" spans="3:15"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</row>
    <row r="5887" spans="3:15"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</row>
    <row r="5888" spans="3:15"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</row>
    <row r="5889" spans="3:15"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</row>
    <row r="5890" spans="3:15"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</row>
    <row r="5891" spans="3:15"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</row>
    <row r="5892" spans="3:15"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</row>
    <row r="5893" spans="3:15"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</row>
    <row r="5894" spans="3:15"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</row>
    <row r="5895" spans="3:15"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</row>
    <row r="5896" spans="3:15"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</row>
    <row r="5897" spans="3:15"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</row>
    <row r="5898" spans="3:15"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</row>
    <row r="5899" spans="3:15"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</row>
    <row r="5900" spans="3:15"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</row>
    <row r="5901" spans="3:15"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</row>
    <row r="5902" spans="3:15"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</row>
    <row r="5903" spans="3:15"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</row>
    <row r="5904" spans="3:15"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</row>
    <row r="5905" spans="3:15"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</row>
    <row r="5906" spans="3:15"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</row>
    <row r="5907" spans="3:15"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</row>
    <row r="5908" spans="3:15"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</row>
    <row r="5909" spans="3:15"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</row>
    <row r="5910" spans="3:15"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</row>
    <row r="5911" spans="3:15"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</row>
    <row r="5912" spans="3:15"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</row>
    <row r="5913" spans="3:15"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</row>
    <row r="5914" spans="3:15"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</row>
    <row r="5915" spans="3:15"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</row>
    <row r="5916" spans="3:15"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</row>
    <row r="5917" spans="3:15"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</row>
    <row r="5918" spans="3:15"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</row>
    <row r="5919" spans="3:15"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</row>
    <row r="5920" spans="3:15"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</row>
    <row r="5921" spans="3:15"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</row>
    <row r="5922" spans="3:15"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</row>
    <row r="5923" spans="3:15"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</row>
    <row r="5924" spans="3:15"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</row>
    <row r="5925" spans="3:15"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</row>
    <row r="5926" spans="3:15"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</row>
    <row r="5927" spans="3:15"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</row>
    <row r="5928" spans="3:15"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</row>
    <row r="5929" spans="3:15"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</row>
    <row r="5930" spans="3:15"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</row>
    <row r="5931" spans="3:15"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</row>
    <row r="5932" spans="3:15"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</row>
    <row r="5933" spans="3:15"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</row>
    <row r="5934" spans="3:15"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</row>
    <row r="5935" spans="3:15"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</row>
    <row r="5936" spans="3:15"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</row>
    <row r="5937" spans="3:15"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</row>
    <row r="5938" spans="3:15"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</row>
    <row r="5939" spans="3:15"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</row>
    <row r="5940" spans="3:15"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</row>
    <row r="5941" spans="3:15"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</row>
    <row r="5942" spans="3:15"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</row>
    <row r="5943" spans="3:15"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</row>
    <row r="5944" spans="3:15"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</row>
    <row r="5945" spans="3:15"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</row>
    <row r="5946" spans="3:15"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</row>
    <row r="5947" spans="3:15"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</row>
    <row r="5948" spans="3:15"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</row>
    <row r="5949" spans="3:15"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</row>
    <row r="5950" spans="3:15"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</row>
    <row r="5951" spans="3:15"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</row>
    <row r="5952" spans="3:15"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</row>
    <row r="5953" spans="3:15"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</row>
    <row r="5954" spans="3:15"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</row>
    <row r="5955" spans="3:15"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</row>
    <row r="5956" spans="3:15"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</row>
    <row r="5957" spans="3:15"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</row>
    <row r="5958" spans="3:15"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</row>
    <row r="5959" spans="3:15"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</row>
    <row r="5960" spans="3:15"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</row>
    <row r="5961" spans="3:15"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</row>
    <row r="5962" spans="3:15"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</row>
    <row r="5963" spans="3:15"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</row>
    <row r="5964" spans="3:15"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</row>
    <row r="5965" spans="3:15"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</row>
    <row r="5966" spans="3:15"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</row>
    <row r="5967" spans="3:15"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</row>
    <row r="5968" spans="3:15"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</row>
    <row r="5969" spans="3:15"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</row>
    <row r="5970" spans="3:15"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</row>
    <row r="5971" spans="3:15"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</row>
    <row r="5972" spans="3:15"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</row>
    <row r="5973" spans="3:15"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</row>
    <row r="5974" spans="3:15"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</row>
    <row r="5975" spans="3:15"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</row>
    <row r="5976" spans="3:15"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</row>
    <row r="5977" spans="3:15"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</row>
    <row r="5978" spans="3:15"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</row>
    <row r="5979" spans="3:15"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</row>
    <row r="5980" spans="3:15"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</row>
    <row r="5981" spans="3:15"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</row>
    <row r="5982" spans="3:15"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</row>
    <row r="5983" spans="3:15"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</row>
    <row r="5984" spans="3:15"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</row>
    <row r="5985" spans="3:15"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</row>
    <row r="5986" spans="3:15"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</row>
    <row r="5987" spans="3:15"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</row>
    <row r="5988" spans="3:15"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</row>
    <row r="5989" spans="3:15"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</row>
    <row r="5990" spans="3:15"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</row>
    <row r="5991" spans="3:15"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</row>
    <row r="5992" spans="3:15"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</row>
    <row r="5993" spans="3:15"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</row>
    <row r="5994" spans="3:15"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</row>
    <row r="5995" spans="3:15"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</row>
    <row r="5996" spans="3:15"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</row>
    <row r="5997" spans="3:15"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</row>
    <row r="5998" spans="3:15"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</row>
    <row r="5999" spans="3:15"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</row>
    <row r="6000" spans="3:15"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</row>
    <row r="6001" spans="3:15"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</row>
    <row r="6002" spans="3:15"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</row>
    <row r="6003" spans="3:15"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</row>
    <row r="6004" spans="3:15"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</row>
    <row r="6005" spans="3:15"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</row>
    <row r="6006" spans="3:15"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</row>
    <row r="6007" spans="3:15"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</row>
    <row r="6008" spans="3:15"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</row>
    <row r="6009" spans="3:15"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</row>
    <row r="6010" spans="3:15"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</row>
    <row r="6011" spans="3:15"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</row>
    <row r="6012" spans="3:15"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</row>
    <row r="6013" spans="3:15"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</row>
    <row r="6014" spans="3:15"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</row>
    <row r="6015" spans="3:15"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</row>
    <row r="6016" spans="3:15"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</row>
    <row r="6017" spans="3:15"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</row>
    <row r="6018" spans="3:15"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</row>
    <row r="6019" spans="3:15"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</row>
    <row r="6020" spans="3:15"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</row>
    <row r="6021" spans="3:15"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</row>
    <row r="6022" spans="3:15"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</row>
    <row r="6023" spans="3:15"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</row>
    <row r="6024" spans="3:15"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</row>
    <row r="6025" spans="3:15"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</row>
    <row r="6026" spans="3:15"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</row>
    <row r="6027" spans="3:15"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</row>
    <row r="6028" spans="3:15"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</row>
    <row r="6029" spans="3:15"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</row>
    <row r="6030" spans="3:15"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</row>
    <row r="6031" spans="3:15"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</row>
    <row r="6032" spans="3:15"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</row>
    <row r="6033" spans="3:15"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</row>
    <row r="6034" spans="3:15"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</row>
    <row r="6035" spans="3:15"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</row>
    <row r="6036" spans="3:15"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</row>
    <row r="6037" spans="3:15"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</row>
    <row r="6038" spans="3:15"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</row>
    <row r="6039" spans="3:15"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</row>
    <row r="6040" spans="3:15"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</row>
    <row r="6041" spans="3:15"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</row>
    <row r="6042" spans="3:15"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</row>
    <row r="6043" spans="3:15"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</row>
    <row r="6044" spans="3:15"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</row>
    <row r="6045" spans="3:15"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</row>
    <row r="6046" spans="3:15"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</row>
    <row r="6047" spans="3:15"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</row>
    <row r="6048" spans="3:15"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</row>
    <row r="6049" spans="3:15"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</row>
    <row r="6050" spans="3:15"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</row>
    <row r="6051" spans="3:15"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</row>
    <row r="6052" spans="3:15"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</row>
    <row r="6053" spans="3:15"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</row>
    <row r="6054" spans="3:15"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</row>
    <row r="6055" spans="3:15"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</row>
    <row r="6056" spans="3:15"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</row>
    <row r="6057" spans="3:15"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</row>
    <row r="6058" spans="3:15"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</row>
    <row r="6059" spans="3:15"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</row>
    <row r="6060" spans="3:15"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</row>
    <row r="6061" spans="3:15"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</row>
    <row r="6062" spans="3:15"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</row>
    <row r="6063" spans="3:15"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</row>
    <row r="6064" spans="3:15"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</row>
    <row r="6065" spans="3:15"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</row>
    <row r="6066" spans="3:15"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</row>
    <row r="6067" spans="3:15"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</row>
    <row r="6068" spans="3:15"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</row>
    <row r="6069" spans="3:15"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</row>
    <row r="6070" spans="3:15"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</row>
    <row r="6071" spans="3:15"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</row>
    <row r="6072" spans="3:15"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</row>
    <row r="6073" spans="3:15"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</row>
    <row r="6074" spans="3:15"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</row>
    <row r="6075" spans="3:15"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</row>
    <row r="6076" spans="3:15"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</row>
    <row r="6077" spans="3:15"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</row>
    <row r="6078" spans="3:15"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</row>
    <row r="6079" spans="3:15"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</row>
    <row r="6080" spans="3:15"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</row>
    <row r="6081" spans="3:15"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</row>
    <row r="6082" spans="3:15"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</row>
    <row r="6083" spans="3:15"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</row>
    <row r="6084" spans="3:15"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</row>
    <row r="6085" spans="3:15"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</row>
    <row r="6086" spans="3:15"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</row>
    <row r="6087" spans="3:15"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</row>
    <row r="6088" spans="3:15"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</row>
    <row r="6089" spans="3:15"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</row>
    <row r="6090" spans="3:15"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</row>
    <row r="6091" spans="3:15"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</row>
    <row r="6092" spans="3:15"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</row>
    <row r="6093" spans="3:15"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</row>
    <row r="6094" spans="3:15"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</row>
    <row r="6095" spans="3:15"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</row>
    <row r="6096" spans="3:15"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</row>
    <row r="6097" spans="3:15"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</row>
    <row r="6098" spans="3:15"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</row>
    <row r="6099" spans="3:15"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</row>
    <row r="6100" spans="3:15"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</row>
    <row r="6101" spans="3:15"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</row>
    <row r="6102" spans="3:15"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</row>
    <row r="6103" spans="3:15"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</row>
    <row r="6104" spans="3:15"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</row>
    <row r="6105" spans="3:15"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</row>
    <row r="6106" spans="3:15"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</row>
    <row r="6107" spans="3:15"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</row>
    <row r="6108" spans="3:15"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</row>
    <row r="6109" spans="3:15"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</row>
    <row r="6110" spans="3:15"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</row>
    <row r="6111" spans="3:15"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</row>
    <row r="6112" spans="3:15"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</row>
    <row r="6113" spans="3:15"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</row>
    <row r="6114" spans="3:15"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</row>
    <row r="6115" spans="3:15"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</row>
    <row r="6116" spans="3:15"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</row>
    <row r="6117" spans="3:15"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</row>
    <row r="6118" spans="3:15"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</row>
    <row r="6119" spans="3:15"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</row>
    <row r="6120" spans="3:15"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</row>
    <row r="6121" spans="3:15"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</row>
    <row r="6122" spans="3:15"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</row>
    <row r="6123" spans="3:15"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</row>
    <row r="6124" spans="3:15"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</row>
    <row r="6125" spans="3:15"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</row>
    <row r="6126" spans="3:15"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</row>
    <row r="6127" spans="3:15"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</row>
    <row r="6128" spans="3:15"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</row>
    <row r="6129" spans="3:15"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</row>
    <row r="6130" spans="3:15"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</row>
    <row r="6131" spans="3:15"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</row>
    <row r="6132" spans="3:15"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</row>
    <row r="6133" spans="3:15"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</row>
    <row r="6134" spans="3:15"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</row>
    <row r="6135" spans="3:15"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</row>
    <row r="6136" spans="3:15"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</row>
    <row r="6137" spans="3:15"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</row>
    <row r="6138" spans="3:15"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</row>
    <row r="6139" spans="3:15"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</row>
    <row r="6140" spans="3:15"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</row>
    <row r="6141" spans="3:15"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</row>
    <row r="6142" spans="3:15"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</row>
    <row r="6143" spans="3:15"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</row>
    <row r="6144" spans="3:15"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</row>
    <row r="6145" spans="3:15"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</row>
    <row r="6146" spans="3:15"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</row>
    <row r="6147" spans="3:15"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</row>
    <row r="6148" spans="3:15"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</row>
    <row r="6149" spans="3:15"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</row>
    <row r="6150" spans="3:15"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</row>
    <row r="6151" spans="3:15"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</row>
    <row r="6152" spans="3:15"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</row>
    <row r="6153" spans="3:15"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</row>
    <row r="6154" spans="3:15"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</row>
    <row r="6155" spans="3:15"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</row>
    <row r="6156" spans="3:15"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</row>
    <row r="6157" spans="3:15"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</row>
    <row r="6158" spans="3:15"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</row>
    <row r="6159" spans="3:15"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</row>
    <row r="6160" spans="3:15"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</row>
    <row r="6161" spans="3:15"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</row>
    <row r="6162" spans="3:15"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</row>
    <row r="6163" spans="3:15"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</row>
    <row r="6164" spans="3:15"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</row>
    <row r="6165" spans="3:15"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</row>
    <row r="6166" spans="3:15"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</row>
    <row r="6167" spans="3:15"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</row>
    <row r="6168" spans="3:15"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</row>
    <row r="6169" spans="3:15"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</row>
    <row r="6170" spans="3:15"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</row>
    <row r="6171" spans="3:15"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</row>
    <row r="6172" spans="3:15"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</row>
    <row r="6173" spans="3:15"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</row>
    <row r="6174" spans="3:15"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</row>
    <row r="6175" spans="3:15"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</row>
    <row r="6176" spans="3:15"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</row>
    <row r="6177" spans="3:15"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</row>
    <row r="6178" spans="3:15"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</row>
    <row r="6179" spans="3:15"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</row>
    <row r="6180" spans="3:15"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</row>
    <row r="6181" spans="3:15"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</row>
    <row r="6182" spans="3:15"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</row>
    <row r="6183" spans="3:15"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</row>
    <row r="6184" spans="3:15"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</row>
    <row r="6185" spans="3:15"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</row>
    <row r="6186" spans="3:15"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</row>
    <row r="6187" spans="3:15"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</row>
    <row r="6188" spans="3:15"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</row>
    <row r="6189" spans="3:15"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</row>
    <row r="6190" spans="3:15"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</row>
    <row r="6191" spans="3:15"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</row>
    <row r="6192" spans="3:15"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</row>
    <row r="6193" spans="3:15"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</row>
    <row r="6194" spans="3:15"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</row>
    <row r="6195" spans="3:15"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</row>
    <row r="6196" spans="3:15"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</row>
    <row r="6197" spans="3:15"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</row>
    <row r="6198" spans="3:15"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</row>
    <row r="6199" spans="3:15"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</row>
    <row r="6200" spans="3:15"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</row>
    <row r="6201" spans="3:15"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</row>
    <row r="6202" spans="3:15"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</row>
    <row r="6203" spans="3:15"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</row>
    <row r="6204" spans="3:15"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</row>
    <row r="6205" spans="3:15"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</row>
    <row r="6206" spans="3:15"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</row>
    <row r="6207" spans="3:15"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</row>
    <row r="6208" spans="3:15"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</row>
    <row r="6209" spans="3:15"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</row>
    <row r="6210" spans="3:15"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</row>
    <row r="6211" spans="3:15"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</row>
    <row r="6212" spans="3:15"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</row>
    <row r="6213" spans="3:15"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</row>
    <row r="6214" spans="3:15"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</row>
    <row r="6215" spans="3:15"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</row>
    <row r="6216" spans="3:15"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</row>
    <row r="6217" spans="3:15"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</row>
    <row r="6218" spans="3:15"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</row>
    <row r="6219" spans="3:15"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</row>
    <row r="6220" spans="3:15"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</row>
    <row r="6221" spans="3:15"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</row>
    <row r="6222" spans="3:15"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</row>
    <row r="6223" spans="3:15"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</row>
    <row r="6224" spans="3:15"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</row>
    <row r="6225" spans="3:15"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</row>
    <row r="6226" spans="3:15"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</row>
    <row r="6227" spans="3:15"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</row>
    <row r="6228" spans="3:15"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</row>
    <row r="6229" spans="3:15"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</row>
    <row r="6230" spans="3:15"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</row>
    <row r="6231" spans="3:15"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</row>
    <row r="6232" spans="3:15"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</row>
    <row r="6233" spans="3:15"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</row>
    <row r="6234" spans="3:15"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</row>
    <row r="6235" spans="3:15"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</row>
    <row r="6236" spans="3:15"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</row>
    <row r="6237" spans="3:15"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</row>
    <row r="6238" spans="3:15"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</row>
    <row r="6239" spans="3:15"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</row>
    <row r="6240" spans="3:15"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</row>
    <row r="6241" spans="3:15"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</row>
    <row r="6242" spans="3:15"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</row>
    <row r="6243" spans="3:15"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</row>
    <row r="6244" spans="3:15"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</row>
    <row r="6245" spans="3:15"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</row>
    <row r="6246" spans="3:15"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</row>
    <row r="6247" spans="3:15"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</row>
    <row r="6248" spans="3:15"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</row>
    <row r="6249" spans="3:15"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</row>
    <row r="6250" spans="3:15"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</row>
    <row r="6251" spans="3:15"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</row>
    <row r="6252" spans="3:15"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</row>
    <row r="6253" spans="3:15"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</row>
    <row r="6254" spans="3:15"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</row>
    <row r="6255" spans="3:15"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</row>
    <row r="6256" spans="3:15"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</row>
    <row r="6257" spans="3:15"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</row>
    <row r="6258" spans="3:15"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</row>
    <row r="6259" spans="3:15"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</row>
    <row r="6260" spans="3:15"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</row>
    <row r="6261" spans="3:15"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</row>
    <row r="6262" spans="3:15"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</row>
    <row r="6263" spans="3:15"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</row>
    <row r="6264" spans="3:15"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</row>
    <row r="6265" spans="3:15"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</row>
    <row r="6266" spans="3:15"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</row>
    <row r="6267" spans="3:15"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</row>
    <row r="6268" spans="3:15"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</row>
    <row r="6269" spans="3:15"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</row>
    <row r="6270" spans="3:15"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</row>
    <row r="6271" spans="3:15"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</row>
    <row r="6272" spans="3:15"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</row>
    <row r="6273" spans="3:15"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</row>
    <row r="6274" spans="3:15"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</row>
    <row r="6275" spans="3:15"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</row>
    <row r="6276" spans="3:15"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</row>
    <row r="6277" spans="3:15"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</row>
    <row r="6278" spans="3:15"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</row>
    <row r="6279" spans="3:15"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</row>
    <row r="6280" spans="3:15"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</row>
    <row r="6281" spans="3:15"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</row>
    <row r="6282" spans="3:15"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</row>
    <row r="6283" spans="3:15"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</row>
    <row r="6284" spans="3:15"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</row>
    <row r="6285" spans="3:15"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</row>
    <row r="6286" spans="3:15"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</row>
    <row r="6287" spans="3:15"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</row>
    <row r="6288" spans="3:15"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</row>
    <row r="6289" spans="3:15"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</row>
    <row r="6290" spans="3:15"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</row>
    <row r="6291" spans="3:15"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</row>
    <row r="6292" spans="3:15"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</row>
    <row r="6293" spans="3:15"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</row>
    <row r="6294" spans="3:15"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</row>
    <row r="6295" spans="3:15"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</row>
    <row r="6296" spans="3:15"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</row>
    <row r="6297" spans="3:15"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</row>
    <row r="6298" spans="3:15"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</row>
    <row r="6299" spans="3:15"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</row>
    <row r="6300" spans="3:15"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</row>
    <row r="6301" spans="3:15"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</row>
    <row r="6302" spans="3:15"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</row>
    <row r="6303" spans="3:15"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</row>
    <row r="6304" spans="3:15"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</row>
    <row r="6305" spans="3:15"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</row>
    <row r="6306" spans="3:15"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</row>
    <row r="6307" spans="3:15"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</row>
    <row r="6308" spans="3:15"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</row>
    <row r="6309" spans="3:15"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</row>
    <row r="6310" spans="3:15"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</row>
    <row r="6311" spans="3:15"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</row>
    <row r="6312" spans="3:15"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</row>
    <row r="6313" spans="3:15"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</row>
    <row r="6314" spans="3:15"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</row>
    <row r="6315" spans="3:15"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</row>
    <row r="6316" spans="3:15"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</row>
    <row r="6317" spans="3:15"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</row>
    <row r="6318" spans="3:15"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</row>
    <row r="6319" spans="3:15"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</row>
    <row r="6320" spans="3:15"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</row>
    <row r="6321" spans="3:15"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</row>
    <row r="6322" spans="3:15"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</row>
    <row r="6323" spans="3:15"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</row>
    <row r="6324" spans="3:15"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</row>
    <row r="6325" spans="3:15"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</row>
    <row r="6326" spans="3:15"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</row>
    <row r="6327" spans="3:15"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</row>
    <row r="6328" spans="3:15"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</row>
    <row r="6329" spans="3:15"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</row>
    <row r="6330" spans="3:15"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</row>
    <row r="6331" spans="3:15"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</row>
    <row r="6332" spans="3:15"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</row>
    <row r="6333" spans="3:15"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</row>
    <row r="6334" spans="3:15"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</row>
    <row r="6335" spans="3:15"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</row>
    <row r="6336" spans="3:15"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</row>
    <row r="6337" spans="3:15"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</row>
    <row r="6338" spans="3:15"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</row>
    <row r="6339" spans="3:15"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</row>
    <row r="6340" spans="3:15"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</row>
    <row r="6341" spans="3:15"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</row>
    <row r="6342" spans="3:15"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</row>
    <row r="6343" spans="3:15"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</row>
    <row r="6344" spans="3:15"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</row>
    <row r="6345" spans="3:15"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</row>
    <row r="6346" spans="3:15"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</row>
    <row r="6347" spans="3:15"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</row>
    <row r="6348" spans="3:15"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</row>
    <row r="6349" spans="3:15"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</row>
    <row r="6350" spans="3:15"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</row>
    <row r="6351" spans="3:15"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</row>
    <row r="6352" spans="3:15"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</row>
    <row r="6353" spans="3:15"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</row>
    <row r="6354" spans="3:15"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</row>
    <row r="6355" spans="3:15"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</row>
    <row r="6356" spans="3:15"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</row>
    <row r="6357" spans="3:15"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</row>
    <row r="6358" spans="3:15"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</row>
    <row r="6359" spans="3:15"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</row>
    <row r="6360" spans="3:15"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</row>
    <row r="6361" spans="3:15"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</row>
    <row r="6362" spans="3:15"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</row>
    <row r="6363" spans="3:15"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</row>
    <row r="6364" spans="3:15"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</row>
    <row r="6365" spans="3:15"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</row>
    <row r="6366" spans="3:15"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</row>
    <row r="6367" spans="3:15"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</row>
    <row r="6368" spans="3:15"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</row>
    <row r="6369" spans="3:15"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</row>
    <row r="6370" spans="3:15"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</row>
    <row r="6371" spans="3:15"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</row>
    <row r="6372" spans="3:15"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</row>
    <row r="6373" spans="3:15"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</row>
    <row r="6374" spans="3:15"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</row>
    <row r="6375" spans="3:15"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</row>
    <row r="6376" spans="3:15"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</row>
    <row r="6377" spans="3:15"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</row>
    <row r="6378" spans="3:15"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</row>
    <row r="6379" spans="3:15"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</row>
    <row r="6380" spans="3:15"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</row>
    <row r="6381" spans="3:15"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</row>
    <row r="6382" spans="3:15"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</row>
    <row r="6383" spans="3:15"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</row>
    <row r="6384" spans="3:15"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</row>
    <row r="6385" spans="3:15"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</row>
    <row r="6386" spans="3:15"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</row>
    <row r="6387" spans="3:15"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</row>
    <row r="6388" spans="3:15"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</row>
    <row r="6389" spans="3:15"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</row>
    <row r="6390" spans="3:15"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</row>
    <row r="6391" spans="3:15"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</row>
    <row r="6392" spans="3:15"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</row>
    <row r="6393" spans="3:15"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</row>
    <row r="6394" spans="3:15"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</row>
    <row r="6395" spans="3:15"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</row>
    <row r="6396" spans="3:15"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</row>
    <row r="6397" spans="3:15"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</row>
    <row r="6398" spans="3:15"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</row>
    <row r="6399" spans="3:15"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</row>
    <row r="6400" spans="3:15"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</row>
    <row r="6401" spans="3:15"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</row>
    <row r="6402" spans="3:15"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</row>
    <row r="6403" spans="3:15"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</row>
    <row r="6404" spans="3:15"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</row>
    <row r="6405" spans="3:15"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</row>
    <row r="6406" spans="3:15"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</row>
    <row r="6407" spans="3:15"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</row>
    <row r="6408" spans="3:15"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</row>
    <row r="6409" spans="3:15"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</row>
    <row r="6410" spans="3:15"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</row>
    <row r="6411" spans="3:15"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</row>
    <row r="6412" spans="3:15"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</row>
    <row r="6413" spans="3:15"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</row>
    <row r="6414" spans="3:15"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</row>
    <row r="6415" spans="3:15"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</row>
    <row r="6416" spans="3:15"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</row>
    <row r="6417" spans="3:15"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</row>
    <row r="6418" spans="3:15"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</row>
    <row r="6419" spans="3:15"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</row>
    <row r="6420" spans="3:15"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</row>
    <row r="6421" spans="3:15"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</row>
    <row r="6422" spans="3:15"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</row>
    <row r="6423" spans="3:15"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</row>
    <row r="6424" spans="3:15"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</row>
    <row r="6425" spans="3:15"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</row>
    <row r="6426" spans="3:15"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</row>
    <row r="6427" spans="3:15"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</row>
    <row r="6428" spans="3:15"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</row>
    <row r="6429" spans="3:15"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</row>
    <row r="6430" spans="3:15">
      <c r="C6430" s="9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9"/>
      <c r="O6430" s="9"/>
    </row>
    <row r="6431" spans="3:15"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</row>
    <row r="6432" spans="3:15"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</row>
    <row r="6433" spans="3:15"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</row>
    <row r="6434" spans="3:15"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</row>
    <row r="6435" spans="3:15"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</row>
    <row r="6436" spans="3:15"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</row>
    <row r="6437" spans="3:15"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</row>
    <row r="6438" spans="3:15"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</row>
    <row r="6439" spans="3:15"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</row>
    <row r="6440" spans="3:15"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</row>
    <row r="6441" spans="3:15"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</row>
    <row r="6442" spans="3:15"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</row>
    <row r="6443" spans="3:15"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</row>
    <row r="6444" spans="3:15"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</row>
    <row r="6445" spans="3:15"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</row>
    <row r="6446" spans="3:15"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</row>
    <row r="6447" spans="3:15"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</row>
    <row r="6448" spans="3:15"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</row>
    <row r="6449" spans="3:15"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</row>
    <row r="6450" spans="3:15"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</row>
    <row r="6451" spans="3:15"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</row>
    <row r="6452" spans="3:15"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</row>
    <row r="6453" spans="3:15"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</row>
    <row r="6454" spans="3:15"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</row>
    <row r="6455" spans="3:15"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</row>
    <row r="6456" spans="3:15"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</row>
    <row r="6457" spans="3:15"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</row>
    <row r="6458" spans="3:15"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</row>
    <row r="6459" spans="3:15"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</row>
    <row r="6460" spans="3:15"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</row>
    <row r="6461" spans="3:15"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</row>
    <row r="6462" spans="3:15"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</row>
    <row r="6463" spans="3:15"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</row>
    <row r="6464" spans="3:15"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</row>
    <row r="6465" spans="3:15"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</row>
    <row r="6466" spans="3:15"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</row>
    <row r="6467" spans="3:15"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</row>
    <row r="6468" spans="3:15"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</row>
    <row r="6469" spans="3:15"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</row>
    <row r="6470" spans="3:15"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</row>
    <row r="6471" spans="3:15"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</row>
    <row r="6472" spans="3:15"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</row>
    <row r="6473" spans="3:15"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</row>
    <row r="6474" spans="3:15"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</row>
    <row r="6475" spans="3:15"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</row>
    <row r="6476" spans="3:15"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</row>
    <row r="6477" spans="3:15"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</row>
    <row r="6478" spans="3:15"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</row>
    <row r="6479" spans="3:15"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</row>
    <row r="6480" spans="3:15"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</row>
    <row r="6481" spans="3:15"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</row>
    <row r="6482" spans="3:15"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</row>
    <row r="6483" spans="3:15"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</row>
    <row r="6484" spans="3:15"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</row>
    <row r="6485" spans="3:15"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</row>
    <row r="6486" spans="3:15"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</row>
    <row r="6487" spans="3:15"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</row>
    <row r="6488" spans="3:15"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</row>
    <row r="6489" spans="3:15"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</row>
    <row r="6490" spans="3:15"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</row>
    <row r="6491" spans="3:15"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</row>
    <row r="6492" spans="3:15"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</row>
    <row r="6493" spans="3:15"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</row>
    <row r="6494" spans="3:15"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</row>
    <row r="6495" spans="3:15"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</row>
    <row r="6496" spans="3:15"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</row>
    <row r="6497" spans="3:15"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</row>
    <row r="6498" spans="3:15"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</row>
    <row r="6499" spans="3:15"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</row>
    <row r="6500" spans="3:15"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</row>
    <row r="6501" spans="3:15"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</row>
    <row r="6502" spans="3:15"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</row>
    <row r="6503" spans="3:15"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</row>
    <row r="6504" spans="3:15"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</row>
    <row r="6505" spans="3:15"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</row>
    <row r="6506" spans="3:15"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</row>
    <row r="6507" spans="3:15"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</row>
    <row r="6508" spans="3:15"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</row>
    <row r="6509" spans="3:15"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</row>
    <row r="6510" spans="3:15"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</row>
    <row r="6511" spans="3:15"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</row>
    <row r="6512" spans="3:15"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</row>
    <row r="6513" spans="3:15"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</row>
    <row r="6514" spans="3:15"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</row>
    <row r="6515" spans="3:15"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</row>
    <row r="6516" spans="3:15"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</row>
    <row r="6517" spans="3:15"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</row>
    <row r="6518" spans="3:15"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</row>
    <row r="6519" spans="3:15"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</row>
    <row r="6520" spans="3:15"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</row>
    <row r="6521" spans="3:15"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</row>
    <row r="6522" spans="3:15"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</row>
    <row r="6523" spans="3:15"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</row>
    <row r="6524" spans="3:15"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</row>
    <row r="6525" spans="3:15"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</row>
    <row r="6526" spans="3:15"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</row>
    <row r="6527" spans="3:15"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</row>
    <row r="6528" spans="3:15"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</row>
    <row r="6529" spans="3:15"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</row>
    <row r="6530" spans="3:15"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</row>
    <row r="6531" spans="3:15"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</row>
    <row r="6532" spans="3:15"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</row>
    <row r="6533" spans="3:15"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</row>
    <row r="6534" spans="3:15"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</row>
    <row r="6535" spans="3:15"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</row>
    <row r="6536" spans="3:15"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</row>
    <row r="6537" spans="3:15"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</row>
    <row r="6538" spans="3:15"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</row>
    <row r="6539" spans="3:15"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</row>
    <row r="6540" spans="3:15"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</row>
    <row r="6541" spans="3:15"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</row>
    <row r="6542" spans="3:15"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</row>
    <row r="6543" spans="3:15"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</row>
    <row r="6544" spans="3:15"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</row>
    <row r="6545" spans="3:15"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</row>
    <row r="6546" spans="3:15"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</row>
    <row r="6547" spans="3:15"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</row>
    <row r="6548" spans="3:15"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</row>
    <row r="6549" spans="3:15"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</row>
    <row r="6550" spans="3:15"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</row>
    <row r="6551" spans="3:15"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</row>
    <row r="6552" spans="3:15"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</row>
    <row r="6553" spans="3:15"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</row>
    <row r="6554" spans="3:15"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</row>
    <row r="6555" spans="3:15"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</row>
    <row r="6556" spans="3:15"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</row>
    <row r="6557" spans="3:15"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</row>
    <row r="6558" spans="3:15"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</row>
    <row r="6559" spans="3:15"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</row>
    <row r="6560" spans="3:15"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</row>
    <row r="6561" spans="3:15"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</row>
    <row r="6562" spans="3:15"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</row>
    <row r="6563" spans="3:15"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</row>
    <row r="6564" spans="3:15"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</row>
    <row r="6565" spans="3:15"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</row>
    <row r="6566" spans="3:15"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</row>
    <row r="6567" spans="3:15"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</row>
    <row r="6568" spans="3:15"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</row>
    <row r="6569" spans="3:15"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</row>
    <row r="6570" spans="3:15"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</row>
    <row r="6571" spans="3:15"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</row>
    <row r="6572" spans="3:15"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</row>
    <row r="6573" spans="3:15"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</row>
    <row r="6574" spans="3:15"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</row>
    <row r="6575" spans="3:15"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</row>
    <row r="6576" spans="3:15"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</row>
    <row r="6577" spans="3:15"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</row>
    <row r="6578" spans="3:15"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</row>
    <row r="6579" spans="3:15"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</row>
    <row r="6580" spans="3:15"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</row>
    <row r="6581" spans="3:15"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</row>
    <row r="6582" spans="3:15"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</row>
    <row r="6583" spans="3:15"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</row>
    <row r="6584" spans="3:15"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</row>
    <row r="6585" spans="3:15"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</row>
    <row r="6586" spans="3:15"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</row>
    <row r="6587" spans="3:15"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</row>
    <row r="6588" spans="3:15"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</row>
    <row r="6589" spans="3:15"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</row>
    <row r="6590" spans="3:15"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</row>
    <row r="6591" spans="3:15"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</row>
    <row r="6592" spans="3:15"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</row>
    <row r="6593" spans="3:15"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</row>
    <row r="6594" spans="3:15"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</row>
    <row r="6595" spans="3:15"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</row>
    <row r="6596" spans="3:15"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</row>
    <row r="6597" spans="3:15"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</row>
    <row r="6598" spans="3:15"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</row>
    <row r="6599" spans="3:15"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</row>
    <row r="6600" spans="3:15"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</row>
    <row r="6601" spans="3:15"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</row>
    <row r="6602" spans="3:15"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</row>
    <row r="6603" spans="3:15"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</row>
    <row r="6604" spans="3:15"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</row>
    <row r="6605" spans="3:15"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</row>
    <row r="6606" spans="3:15"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</row>
    <row r="6607" spans="3:15"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</row>
    <row r="6608" spans="3:15"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</row>
    <row r="6609" spans="3:15"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</row>
    <row r="6610" spans="3:15"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</row>
    <row r="6611" spans="3:15"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</row>
    <row r="6612" spans="3:15"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</row>
    <row r="6613" spans="3:15"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</row>
    <row r="6614" spans="3:15"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</row>
    <row r="6615" spans="3:15"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</row>
    <row r="6616" spans="3:15"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</row>
    <row r="6617" spans="3:15"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</row>
    <row r="6618" spans="3:15"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</row>
    <row r="6619" spans="3:15"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</row>
    <row r="6620" spans="3:15"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</row>
    <row r="6621" spans="3:15"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</row>
    <row r="6622" spans="3:15"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</row>
    <row r="6623" spans="3:15"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</row>
    <row r="6624" spans="3:15"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</row>
    <row r="6625" spans="3:15"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</row>
    <row r="6626" spans="3:15"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</row>
    <row r="6627" spans="3:15"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</row>
    <row r="6628" spans="3:15"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</row>
    <row r="6629" spans="3:15"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</row>
    <row r="6630" spans="3:15"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</row>
    <row r="6631" spans="3:15"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</row>
    <row r="6632" spans="3:15"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</row>
    <row r="6633" spans="3:15"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</row>
    <row r="6634" spans="3:15"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</row>
    <row r="6635" spans="3:15"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</row>
    <row r="6636" spans="3:15"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</row>
    <row r="6637" spans="3:15"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</row>
    <row r="6638" spans="3:15"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</row>
    <row r="6639" spans="3:15"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</row>
    <row r="6640" spans="3:15"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</row>
    <row r="6641" spans="3:15"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</row>
    <row r="6642" spans="3:15"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</row>
    <row r="6643" spans="3:15"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</row>
    <row r="6644" spans="3:15"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</row>
    <row r="6645" spans="3:15"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</row>
    <row r="6646" spans="3:15"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</row>
    <row r="6647" spans="3:15"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</row>
    <row r="6648" spans="3:15"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</row>
    <row r="6649" spans="3:15"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</row>
    <row r="6650" spans="3:15"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</row>
    <row r="6651" spans="3:15"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</row>
    <row r="6652" spans="3:15"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</row>
    <row r="6653" spans="3:15"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</row>
    <row r="6654" spans="3:15"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</row>
    <row r="6655" spans="3:15"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</row>
    <row r="6656" spans="3:15"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</row>
    <row r="6657" spans="3:15"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</row>
    <row r="6658" spans="3:15"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</row>
    <row r="6659" spans="3:15"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</row>
    <row r="6660" spans="3:15"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</row>
    <row r="6661" spans="3:15"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</row>
    <row r="6662" spans="3:15"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</row>
    <row r="6663" spans="3:15"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</row>
    <row r="6664" spans="3:15"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</row>
    <row r="6665" spans="3:15"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</row>
    <row r="6666" spans="3:15"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</row>
    <row r="6667" spans="3:15"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</row>
    <row r="6668" spans="3:15"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</row>
    <row r="6669" spans="3:15"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</row>
    <row r="6670" spans="3:15"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</row>
    <row r="6671" spans="3:15"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</row>
    <row r="6672" spans="3:15"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</row>
    <row r="6673" spans="3:15"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</row>
    <row r="6674" spans="3:15"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</row>
    <row r="6675" spans="3:15"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</row>
    <row r="6676" spans="3:15"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</row>
    <row r="6677" spans="3:15"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</row>
    <row r="6678" spans="3:15"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</row>
    <row r="6679" spans="3:15"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</row>
    <row r="6680" spans="3:15"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</row>
    <row r="6681" spans="3:15"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</row>
    <row r="6682" spans="3:15"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</row>
    <row r="6683" spans="3:15"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</row>
    <row r="6684" spans="3:15"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</row>
    <row r="6685" spans="3:15"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</row>
    <row r="6686" spans="3:15"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</row>
    <row r="6687" spans="3:15"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</row>
    <row r="6688" spans="3:15"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</row>
    <row r="6689" spans="3:15"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</row>
    <row r="6690" spans="3:15"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</row>
    <row r="6691" spans="3:15"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</row>
    <row r="6692" spans="3:15"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</row>
    <row r="6693" spans="3:15"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</row>
    <row r="6694" spans="3:15"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</row>
    <row r="6695" spans="3:15"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</row>
    <row r="6696" spans="3:15"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</row>
    <row r="6697" spans="3:15"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</row>
    <row r="6698" spans="3:15"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</row>
    <row r="6699" spans="3:15"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</row>
    <row r="6700" spans="3:15"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</row>
    <row r="6701" spans="3:15"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</row>
    <row r="6702" spans="3:15"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</row>
    <row r="6703" spans="3:15"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</row>
    <row r="6704" spans="3:15"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</row>
    <row r="6705" spans="3:15"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</row>
    <row r="6706" spans="3:15"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</row>
    <row r="6707" spans="3:15"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</row>
    <row r="6708" spans="3:15"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</row>
    <row r="6709" spans="3:15"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</row>
    <row r="6710" spans="3:15"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</row>
    <row r="6711" spans="3:15"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</row>
    <row r="6712" spans="3:15"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</row>
    <row r="6713" spans="3:15"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</row>
    <row r="6714" spans="3:15"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</row>
    <row r="6715" spans="3:15"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</row>
    <row r="6716" spans="3:15"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</row>
    <row r="6717" spans="3:15"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</row>
    <row r="6718" spans="3:15"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</row>
    <row r="6719" spans="3:15"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</row>
    <row r="6720" spans="3:15"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</row>
    <row r="6721" spans="3:15"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</row>
    <row r="6722" spans="3:15"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</row>
    <row r="6723" spans="3:15"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</row>
    <row r="6724" spans="3:15"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</row>
    <row r="6725" spans="3:15"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</row>
    <row r="6726" spans="3:15"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</row>
    <row r="6727" spans="3:15"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</row>
    <row r="6728" spans="3:15"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</row>
    <row r="6729" spans="3:15"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</row>
    <row r="6730" spans="3:15"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</row>
    <row r="6731" spans="3:15"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</row>
    <row r="6732" spans="3:15"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</row>
    <row r="6733" spans="3:15"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</row>
    <row r="6734" spans="3:15"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</row>
    <row r="6735" spans="3:15"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</row>
    <row r="6736" spans="3:15"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</row>
    <row r="6737" spans="3:15"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</row>
    <row r="6738" spans="3:15"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</row>
    <row r="6739" spans="3:15"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</row>
    <row r="6740" spans="3:15"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</row>
    <row r="6741" spans="3:15"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</row>
    <row r="6742" spans="3:15"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</row>
    <row r="6743" spans="3:15"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</row>
    <row r="6744" spans="3:15"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</row>
    <row r="6745" spans="3:15"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</row>
    <row r="6746" spans="3:15"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</row>
    <row r="6747" spans="3:15"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</row>
    <row r="6748" spans="3:15"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</row>
    <row r="6749" spans="3:15"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</row>
    <row r="6750" spans="3:15"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</row>
    <row r="6751" spans="3:15"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</row>
    <row r="6752" spans="3:15"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</row>
    <row r="6753" spans="3:15"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</row>
    <row r="6754" spans="3:15"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</row>
    <row r="6755" spans="3:15"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</row>
    <row r="6756" spans="3:15"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</row>
    <row r="6757" spans="3:15"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</row>
    <row r="6758" spans="3:15"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</row>
    <row r="6759" spans="3:15"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</row>
    <row r="6760" spans="3:15"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</row>
    <row r="6761" spans="3:15"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</row>
    <row r="6762" spans="3:15"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</row>
    <row r="6763" spans="3:15"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</row>
    <row r="6764" spans="3:15"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</row>
    <row r="6765" spans="3:15"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</row>
    <row r="6766" spans="3:15"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</row>
    <row r="6767" spans="3:15"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</row>
    <row r="6768" spans="3:15"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</row>
    <row r="6769" spans="3:15"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</row>
    <row r="6770" spans="3:15"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</row>
    <row r="6771" spans="3:15"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</row>
    <row r="6772" spans="3:15"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</row>
    <row r="6773" spans="3:15"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</row>
    <row r="6774" spans="3:15"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</row>
    <row r="6775" spans="3:15"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</row>
    <row r="6776" spans="3:15"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</row>
    <row r="6777" spans="3:15"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</row>
    <row r="6778" spans="3:15"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</row>
    <row r="6779" spans="3:15"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</row>
    <row r="6780" spans="3:15"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</row>
    <row r="6781" spans="3:15"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</row>
    <row r="6782" spans="3:15"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</row>
    <row r="6783" spans="3:15"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</row>
    <row r="6784" spans="3:15"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</row>
    <row r="6785" spans="3:15"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</row>
    <row r="6786" spans="3:15"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</row>
    <row r="6787" spans="3:15"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</row>
    <row r="6788" spans="3:15"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</row>
    <row r="6789" spans="3:15"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</row>
    <row r="6790" spans="3:15"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</row>
    <row r="6791" spans="3:15"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</row>
    <row r="6792" spans="3:15"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</row>
    <row r="6793" spans="3:15"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</row>
    <row r="6794" spans="3:15"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</row>
    <row r="6795" spans="3:15"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</row>
    <row r="6796" spans="3:15"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</row>
    <row r="6797" spans="3:15"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</row>
    <row r="6798" spans="3:15"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</row>
    <row r="6799" spans="3:15"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</row>
    <row r="6800" spans="3:15"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</row>
    <row r="6801" spans="3:15"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</row>
    <row r="6802" spans="3:15"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</row>
    <row r="6803" spans="3:15"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</row>
    <row r="6804" spans="3:15"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</row>
    <row r="6805" spans="3:15"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</row>
    <row r="6806" spans="3:15"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</row>
    <row r="6807" spans="3:15"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</row>
    <row r="6808" spans="3:15"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</row>
    <row r="6809" spans="3:15"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</row>
    <row r="6810" spans="3:15"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</row>
    <row r="6811" spans="3:15"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</row>
    <row r="6812" spans="3:15"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</row>
    <row r="6813" spans="3:15"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</row>
    <row r="6814" spans="3:15"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</row>
    <row r="6815" spans="3:15"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</row>
    <row r="6816" spans="3:15"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</row>
    <row r="6817" spans="3:15"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</row>
    <row r="6818" spans="3:15"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</row>
    <row r="6819" spans="3:15"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</row>
    <row r="6820" spans="3:15"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</row>
    <row r="6821" spans="3:15"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</row>
    <row r="6822" spans="3:15"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</row>
    <row r="6823" spans="3:15"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</row>
    <row r="6824" spans="3:15"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</row>
    <row r="6825" spans="3:15"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</row>
    <row r="6826" spans="3:15"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</row>
    <row r="6827" spans="3:15"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</row>
    <row r="6828" spans="3:15"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</row>
    <row r="6829" spans="3:15"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</row>
    <row r="6830" spans="3:15"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</row>
    <row r="6831" spans="3:15"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</row>
    <row r="6832" spans="3:15"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</row>
    <row r="6833" spans="3:15"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</row>
    <row r="6834" spans="3:15"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</row>
    <row r="6835" spans="3:15"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</row>
    <row r="6836" spans="3:15"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</row>
    <row r="6837" spans="3:15"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</row>
    <row r="6838" spans="3:15"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</row>
    <row r="6839" spans="3:15"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</row>
    <row r="6840" spans="3:15"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</row>
    <row r="6841" spans="3:15"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</row>
    <row r="6842" spans="3:15"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</row>
    <row r="6843" spans="3:15"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</row>
    <row r="6844" spans="3:15"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</row>
    <row r="6845" spans="3:15"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</row>
    <row r="6846" spans="3:15"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</row>
    <row r="6847" spans="3:15"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</row>
    <row r="6848" spans="3:15"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</row>
    <row r="6849" spans="3:15"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</row>
    <row r="6850" spans="3:15"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</row>
    <row r="6851" spans="3:15"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</row>
    <row r="6852" spans="3:15"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</row>
    <row r="6853" spans="3:15"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</row>
    <row r="6854" spans="3:15"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</row>
    <row r="6855" spans="3:15"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</row>
    <row r="6856" spans="3:15"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</row>
    <row r="6857" spans="3:15"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</row>
    <row r="6858" spans="3:15"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</row>
    <row r="6859" spans="3:15"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</row>
    <row r="6860" spans="3:15"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</row>
    <row r="6861" spans="3:15"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</row>
    <row r="6862" spans="3:15"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</row>
    <row r="6863" spans="3:15"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</row>
    <row r="6864" spans="3:15"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</row>
    <row r="6865" spans="3:15"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</row>
    <row r="6866" spans="3:15"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</row>
    <row r="6867" spans="3:15"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</row>
    <row r="6868" spans="3:15"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</row>
    <row r="6869" spans="3:15"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</row>
    <row r="6870" spans="3:15"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</row>
    <row r="6871" spans="3:15"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</row>
    <row r="6872" spans="3:15"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</row>
    <row r="6873" spans="3:15"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</row>
    <row r="6874" spans="3:15"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</row>
    <row r="6875" spans="3:15"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</row>
    <row r="6876" spans="3:15"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</row>
    <row r="6877" spans="3:15"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</row>
    <row r="6878" spans="3:15"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</row>
    <row r="6879" spans="3:15"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</row>
    <row r="6880" spans="3:15"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</row>
    <row r="6881" spans="3:15"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</row>
    <row r="6882" spans="3:15"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</row>
    <row r="6883" spans="3:15"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</row>
    <row r="6884" spans="3:15"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</row>
    <row r="6885" spans="3:15"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</row>
    <row r="6886" spans="3:15"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</row>
    <row r="6887" spans="3:15"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</row>
    <row r="6888" spans="3:15"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</row>
    <row r="6889" spans="3:15"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</row>
    <row r="6890" spans="3:15"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</row>
    <row r="6891" spans="3:15"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</row>
    <row r="6892" spans="3:15"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</row>
    <row r="6893" spans="3:15"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</row>
    <row r="6894" spans="3:15"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</row>
    <row r="6895" spans="3:15"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</row>
    <row r="6896" spans="3:15"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</row>
    <row r="6897" spans="3:15">
      <c r="C6897" s="9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9"/>
      <c r="O6897" s="9"/>
    </row>
    <row r="6898" spans="3:15"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</row>
    <row r="6899" spans="3:15"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</row>
    <row r="6900" spans="3:15"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</row>
    <row r="6901" spans="3:15"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</row>
    <row r="6902" spans="3:15"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</row>
    <row r="6903" spans="3:15"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</row>
    <row r="6904" spans="3:15"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</row>
    <row r="6905" spans="3:15"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</row>
    <row r="6906" spans="3:15"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</row>
    <row r="6907" spans="3:15"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</row>
    <row r="6908" spans="3:15"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</row>
    <row r="6909" spans="3:15"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</row>
    <row r="6910" spans="3:15"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</row>
    <row r="6911" spans="3:15"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</row>
    <row r="6912" spans="3:15"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</row>
    <row r="6913" spans="3:15"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</row>
    <row r="6914" spans="3:15"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</row>
    <row r="6915" spans="3:15">
      <c r="C6915" s="9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9"/>
      <c r="O6915" s="9"/>
    </row>
    <row r="6916" spans="3:15"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9"/>
    </row>
    <row r="6917" spans="3:15">
      <c r="C6917" s="9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9"/>
      <c r="O6917" s="9"/>
    </row>
    <row r="6918" spans="3:15">
      <c r="C6918" s="9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9"/>
      <c r="O6918" s="9"/>
    </row>
    <row r="6919" spans="3:15">
      <c r="C6919" s="9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9"/>
      <c r="O6919" s="9"/>
    </row>
    <row r="6920" spans="3:15">
      <c r="C6920" s="9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9"/>
      <c r="O6920" s="9"/>
    </row>
    <row r="6921" spans="3:15">
      <c r="C6921" s="9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9"/>
      <c r="O6921" s="9"/>
    </row>
    <row r="6922" spans="3:15">
      <c r="C6922" s="9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9"/>
      <c r="O6922" s="9"/>
    </row>
    <row r="6923" spans="3:15"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9"/>
    </row>
    <row r="6924" spans="3:15">
      <c r="C6924" s="9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9"/>
      <c r="O6924" s="9"/>
    </row>
    <row r="6925" spans="3:15">
      <c r="C6925" s="9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9"/>
      <c r="O6925" s="9"/>
    </row>
    <row r="6926" spans="3:15">
      <c r="C6926" s="9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9"/>
      <c r="O6926" s="9"/>
    </row>
    <row r="6927" spans="3:15">
      <c r="C6927" s="9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9"/>
      <c r="O6927" s="9"/>
    </row>
    <row r="6928" spans="3:15">
      <c r="C6928" s="9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9"/>
      <c r="O6928" s="9"/>
    </row>
    <row r="6929" spans="3:15">
      <c r="C6929" s="9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9"/>
      <c r="O6929" s="9"/>
    </row>
    <row r="6930" spans="3:15"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9"/>
    </row>
    <row r="6931" spans="3:15">
      <c r="C6931" s="9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9"/>
      <c r="O6931" s="9"/>
    </row>
    <row r="6932" spans="3:15">
      <c r="C6932" s="9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9"/>
      <c r="O6932" s="9"/>
    </row>
    <row r="6933" spans="3:15">
      <c r="C6933" s="9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9"/>
      <c r="O6933" s="9"/>
    </row>
    <row r="6934" spans="3:15">
      <c r="C6934" s="9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9"/>
      <c r="O6934" s="9"/>
    </row>
    <row r="6935" spans="3:15">
      <c r="C6935" s="9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9"/>
      <c r="O6935" s="9"/>
    </row>
    <row r="6936" spans="3:15">
      <c r="C6936" s="9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9"/>
      <c r="O6936" s="9"/>
    </row>
    <row r="6937" spans="3:15">
      <c r="C6937" s="9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9"/>
      <c r="O6937" s="9"/>
    </row>
    <row r="6938" spans="3:15"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9"/>
    </row>
    <row r="6939" spans="3:15">
      <c r="C6939" s="9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9"/>
      <c r="O6939" s="9"/>
    </row>
    <row r="6940" spans="3:15">
      <c r="C6940" s="9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9"/>
      <c r="O6940" s="9"/>
    </row>
    <row r="6941" spans="3:15">
      <c r="C6941" s="9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9"/>
      <c r="O6941" s="9"/>
    </row>
    <row r="6942" spans="3:15">
      <c r="C6942" s="9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9"/>
      <c r="O6942" s="9"/>
    </row>
    <row r="6943" spans="3:15">
      <c r="C6943" s="9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9"/>
      <c r="O6943" s="9"/>
    </row>
    <row r="6944" spans="3:15">
      <c r="C6944" s="9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9"/>
      <c r="O6944" s="9"/>
    </row>
    <row r="6945" spans="3:15"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9"/>
    </row>
    <row r="6946" spans="3:15">
      <c r="C6946" s="9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9"/>
      <c r="O6946" s="9"/>
    </row>
    <row r="6947" spans="3:15">
      <c r="C6947" s="9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9"/>
      <c r="O6947" s="9"/>
    </row>
    <row r="6948" spans="3:15"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</row>
    <row r="6949" spans="3:15"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</row>
    <row r="6950" spans="3:15"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</row>
    <row r="6951" spans="3:15"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</row>
    <row r="6952" spans="3:15"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</row>
    <row r="6953" spans="3:15"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</row>
    <row r="6954" spans="3:15"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</row>
    <row r="6955" spans="3:15"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</row>
    <row r="6956" spans="3:15">
      <c r="C6956" s="9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9"/>
      <c r="O6956" s="9"/>
    </row>
    <row r="6957" spans="3:15"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</row>
    <row r="6958" spans="3:15"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</row>
    <row r="6959" spans="3:15"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</row>
    <row r="6960" spans="3:15"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</row>
    <row r="6961" spans="3:15"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</row>
    <row r="6962" spans="3:15"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</row>
    <row r="6963" spans="3:15"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</row>
    <row r="6964" spans="3:15"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</row>
    <row r="6965" spans="3:15"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</row>
    <row r="6966" spans="3:15"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</row>
    <row r="6967" spans="3:15"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</row>
    <row r="6968" spans="3:15"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</row>
    <row r="6969" spans="3:15"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</row>
    <row r="6970" spans="3:15"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</row>
    <row r="6971" spans="3:15"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</row>
    <row r="6972" spans="3:15"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</row>
    <row r="6973" spans="3:15"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</row>
    <row r="6974" spans="3:15"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</row>
    <row r="6975" spans="3:15"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</row>
    <row r="6976" spans="3:15"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</row>
    <row r="6977" spans="3:15"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</row>
    <row r="6978" spans="3:15"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</row>
    <row r="6979" spans="3:15"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</row>
    <row r="6980" spans="3:15"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</row>
    <row r="6981" spans="3:15"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</row>
    <row r="6982" spans="3:15"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</row>
    <row r="6983" spans="3:15"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</row>
    <row r="6984" spans="3:15"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</row>
    <row r="6985" spans="3:15"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</row>
    <row r="6986" spans="3:15"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</row>
    <row r="6987" spans="3:15"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</row>
    <row r="6988" spans="3:15"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</row>
    <row r="6989" spans="3:15"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</row>
    <row r="6990" spans="3:15"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</row>
    <row r="6991" spans="3:15"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</row>
    <row r="6992" spans="3:15"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</row>
    <row r="6993" spans="3:15"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</row>
    <row r="6994" spans="3:15"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</row>
    <row r="6995" spans="3:15"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</row>
    <row r="6996" spans="3:15"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</row>
    <row r="6997" spans="3:15"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</row>
    <row r="6998" spans="3:15"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</row>
    <row r="6999" spans="3:15"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</row>
    <row r="7000" spans="3:15"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</row>
    <row r="7001" spans="3:15"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</row>
    <row r="7002" spans="3:15"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</row>
    <row r="7003" spans="3:15"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</row>
    <row r="7004" spans="3:15"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</row>
    <row r="7005" spans="3:15"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</row>
    <row r="7006" spans="3:15"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</row>
    <row r="7007" spans="3:15"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</row>
    <row r="7008" spans="3:15"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</row>
    <row r="7009" spans="3:15"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</row>
    <row r="7010" spans="3:15"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</row>
    <row r="7011" spans="3:15"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</row>
    <row r="7012" spans="3:15"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</row>
    <row r="7013" spans="3:15"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</row>
    <row r="7014" spans="3:15"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</row>
    <row r="7015" spans="3:15"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</row>
    <row r="7016" spans="3:15"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</row>
    <row r="7017" spans="3:15"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</row>
    <row r="7018" spans="3:15"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</row>
    <row r="7019" spans="3:15"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</row>
    <row r="7020" spans="3:15"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</row>
    <row r="7021" spans="3:15"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</row>
    <row r="7022" spans="3:15"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</row>
    <row r="7023" spans="3:15"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</row>
    <row r="7024" spans="3:15"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</row>
    <row r="7025" spans="3:15"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</row>
    <row r="7026" spans="3:15"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</row>
    <row r="7027" spans="3:15"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</row>
    <row r="7028" spans="3:15"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</row>
    <row r="7029" spans="3:15"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</row>
    <row r="7030" spans="3:15"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</row>
    <row r="7031" spans="3:15"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</row>
    <row r="7032" spans="3:15"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</row>
    <row r="7033" spans="3:15"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</row>
    <row r="7034" spans="3:15"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</row>
    <row r="7035" spans="3:15"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</row>
    <row r="7036" spans="3:15"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</row>
    <row r="7037" spans="3:15"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</row>
    <row r="7038" spans="3:15"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</row>
    <row r="7039" spans="3:15"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</row>
    <row r="7040" spans="3:15"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</row>
    <row r="7041" spans="3:15"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</row>
    <row r="7042" spans="3:15"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</row>
    <row r="7043" spans="3:15"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</row>
    <row r="7044" spans="3:15"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</row>
    <row r="7045" spans="3:15"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</row>
    <row r="7046" spans="3:15"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</row>
    <row r="7047" spans="3:15"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</row>
    <row r="7048" spans="3:15"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</row>
    <row r="7049" spans="3:15"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</row>
    <row r="7050" spans="3:15"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</row>
    <row r="7051" spans="3:15"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</row>
    <row r="7052" spans="3:15"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</row>
    <row r="7053" spans="3:15"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</row>
    <row r="7054" spans="3:15"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</row>
    <row r="7055" spans="3:15"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</row>
    <row r="7056" spans="3:15"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</row>
    <row r="7057" spans="3:15"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</row>
    <row r="7058" spans="3:15"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</row>
    <row r="7059" spans="3:15"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</row>
    <row r="7060" spans="3:15"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</row>
    <row r="7061" spans="3:15"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</row>
    <row r="7062" spans="3:15"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</row>
    <row r="7063" spans="3:15"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</row>
    <row r="7064" spans="3:15"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</row>
    <row r="7065" spans="3:15"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</row>
    <row r="7066" spans="3:15"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</row>
    <row r="7067" spans="3:15"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</row>
    <row r="7068" spans="3:15"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</row>
    <row r="7069" spans="3:15"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</row>
    <row r="7070" spans="3:15"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</row>
    <row r="7071" spans="3:15"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</row>
    <row r="7072" spans="3:15"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</row>
    <row r="7073" spans="3:15"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</row>
    <row r="7074" spans="3:15"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</row>
    <row r="7075" spans="3:15"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</row>
    <row r="7076" spans="3:15"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</row>
    <row r="7077" spans="3:15"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</row>
    <row r="7078" spans="3:15"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</row>
    <row r="7079" spans="3:15"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</row>
    <row r="7080" spans="3:15"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</row>
    <row r="7081" spans="3:15"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</row>
    <row r="7082" spans="3:15"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</row>
    <row r="7083" spans="3:15"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</row>
    <row r="7084" spans="3:15"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</row>
    <row r="7085" spans="3:15"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</row>
    <row r="7086" spans="3:15"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</row>
    <row r="7087" spans="3:15"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</row>
    <row r="7088" spans="3:15"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</row>
    <row r="7089" spans="3:15"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</row>
    <row r="7090" spans="3:15"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</row>
    <row r="7091" spans="3:15"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</row>
    <row r="7092" spans="3:15"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</row>
    <row r="7093" spans="3:15"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</row>
    <row r="7094" spans="3:15"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</row>
    <row r="7095" spans="3:15"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</row>
    <row r="7096" spans="3:15"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</row>
    <row r="7097" spans="3:15"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</row>
    <row r="7098" spans="3:15"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</row>
    <row r="7099" spans="3:15"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</row>
    <row r="7100" spans="3:15"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</row>
    <row r="7101" spans="3:15"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</row>
    <row r="7102" spans="3:15"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</row>
    <row r="7103" spans="3:15"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</row>
    <row r="7104" spans="3:15"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</row>
    <row r="7105" spans="3:15"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</row>
    <row r="7106" spans="3:15"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</row>
    <row r="7107" spans="3:15"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</row>
    <row r="7108" spans="3:15"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</row>
    <row r="7109" spans="3:15"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</row>
    <row r="7110" spans="3:15"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</row>
    <row r="7111" spans="3:15"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</row>
    <row r="7112" spans="3:15"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</row>
    <row r="7113" spans="3:15"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</row>
    <row r="7114" spans="3:15"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</row>
    <row r="7115" spans="3:15"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</row>
    <row r="7116" spans="3:15"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</row>
    <row r="7117" spans="3:15"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</row>
    <row r="7118" spans="3:15"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</row>
    <row r="7119" spans="3:15"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</row>
    <row r="7120" spans="3:15"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</row>
    <row r="7121" spans="3:15"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</row>
    <row r="7122" spans="3:15"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</row>
    <row r="7123" spans="3:15"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</row>
    <row r="7124" spans="3:15"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</row>
    <row r="7125" spans="3:15"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</row>
    <row r="7126" spans="3:15"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</row>
    <row r="7127" spans="3:15"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</row>
    <row r="7128" spans="3:15"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</row>
    <row r="7129" spans="3:15"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</row>
    <row r="7130" spans="3:15"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</row>
    <row r="7131" spans="3:15"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</row>
    <row r="7132" spans="3:15"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</row>
    <row r="7133" spans="3:15"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</row>
    <row r="7134" spans="3:15"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</row>
    <row r="7135" spans="3:15"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</row>
    <row r="7136" spans="3:15"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</row>
    <row r="7137" spans="3:15"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</row>
    <row r="7138" spans="3:15"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</row>
    <row r="7139" spans="3:15"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</row>
    <row r="7140" spans="3:15"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</row>
    <row r="7141" spans="3:15"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</row>
    <row r="7142" spans="3:15"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</row>
    <row r="7143" spans="3:15"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</row>
    <row r="7144" spans="3:15"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</row>
    <row r="7145" spans="3:15"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</row>
    <row r="7146" spans="3:15"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</row>
    <row r="7147" spans="3:15"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</row>
    <row r="7148" spans="3:15"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</row>
    <row r="7149" spans="3:15"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</row>
    <row r="7150" spans="3:15"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</row>
    <row r="7151" spans="3:15"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</row>
    <row r="7152" spans="3:15"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</row>
    <row r="7153" spans="3:15"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</row>
    <row r="7154" spans="3:15"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</row>
    <row r="7155" spans="3:15"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</row>
    <row r="7156" spans="3:15"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</row>
    <row r="7157" spans="3:15"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</row>
    <row r="7158" spans="3:15"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</row>
    <row r="7159" spans="3:15"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</row>
    <row r="7160" spans="3:15"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</row>
    <row r="7161" spans="3:15"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</row>
    <row r="7162" spans="3:15"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</row>
    <row r="7163" spans="3:15"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</row>
    <row r="7164" spans="3:15"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</row>
    <row r="7165" spans="3:15"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</row>
    <row r="7166" spans="3:15"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</row>
    <row r="7167" spans="3:15"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</row>
    <row r="7168" spans="3:15"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</row>
    <row r="7169" spans="3:15"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</row>
    <row r="7170" spans="3:15"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</row>
    <row r="7171" spans="3:15">
      <c r="C7171" s="9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9"/>
      <c r="O7171" s="9"/>
    </row>
    <row r="7172" spans="3:15">
      <c r="C7172" s="9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9"/>
      <c r="O7172" s="9"/>
    </row>
    <row r="7173" spans="3:15">
      <c r="C7173" s="9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9"/>
      <c r="O7173" s="9"/>
    </row>
    <row r="7174" spans="3:15">
      <c r="C7174" s="9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9"/>
      <c r="O7174" s="9"/>
    </row>
    <row r="7175" spans="3:15">
      <c r="C7175" s="9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9"/>
      <c r="O7175" s="9"/>
    </row>
    <row r="7176" spans="3:15">
      <c r="C7176" s="9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9"/>
      <c r="O7176" s="9"/>
    </row>
    <row r="7177" spans="3:15">
      <c r="C7177" s="9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9"/>
      <c r="O7177" s="9"/>
    </row>
    <row r="7178" spans="3:15">
      <c r="C7178" s="9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9"/>
      <c r="O7178" s="9"/>
    </row>
    <row r="7179" spans="3:15">
      <c r="C7179" s="9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9"/>
      <c r="O7179" s="9"/>
    </row>
    <row r="7180" spans="3:15">
      <c r="C7180" s="9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</row>
    <row r="7181" spans="3:15">
      <c r="C7181" s="9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</row>
    <row r="7182" spans="3:15">
      <c r="C7182" s="9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9"/>
      <c r="O7182" s="9"/>
    </row>
    <row r="7183" spans="3:15">
      <c r="C7183" s="9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</row>
    <row r="7184" spans="3:15">
      <c r="C7184" s="9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</row>
    <row r="7185" spans="3:15">
      <c r="C7185" s="9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9"/>
      <c r="O7185" s="9"/>
    </row>
    <row r="7186" spans="3:15">
      <c r="C7186" s="9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9"/>
      <c r="O7186" s="9"/>
    </row>
    <row r="7187" spans="3:15">
      <c r="C7187" s="9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9"/>
      <c r="O7187" s="9"/>
    </row>
    <row r="7188" spans="3:15">
      <c r="C7188" s="9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</row>
    <row r="7189" spans="3:15">
      <c r="C7189" s="9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9"/>
      <c r="O7189" s="9"/>
    </row>
    <row r="7190" spans="3:15">
      <c r="C7190" s="9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9"/>
      <c r="O7190" s="9"/>
    </row>
    <row r="7191" spans="3:15">
      <c r="C7191" s="9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9"/>
      <c r="O7191" s="9"/>
    </row>
    <row r="7192" spans="3:15">
      <c r="C7192" s="9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</row>
    <row r="7193" spans="3:15">
      <c r="C7193" s="9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9"/>
      <c r="O7193" s="9"/>
    </row>
    <row r="7194" spans="3:15">
      <c r="C7194" s="9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9"/>
      <c r="O7194" s="9"/>
    </row>
    <row r="7195" spans="3:15">
      <c r="C7195" s="9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</row>
    <row r="7196" spans="3:15">
      <c r="C7196" s="9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9"/>
      <c r="O7196" s="9"/>
    </row>
    <row r="7197" spans="3:15">
      <c r="C7197" s="9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9"/>
      <c r="O7197" s="9"/>
    </row>
    <row r="7198" spans="3:15">
      <c r="C7198" s="9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9"/>
      <c r="O7198" s="9"/>
    </row>
    <row r="7199" spans="3:15">
      <c r="C7199" s="9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9"/>
      <c r="O7199" s="9"/>
    </row>
    <row r="7200" spans="3:15">
      <c r="C7200" s="9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9"/>
      <c r="O7200" s="9"/>
    </row>
    <row r="7201" spans="3:15">
      <c r="C7201" s="9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9"/>
      <c r="O7201" s="9"/>
    </row>
    <row r="7202" spans="3:15">
      <c r="C7202" s="9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9"/>
      <c r="O7202" s="9"/>
    </row>
    <row r="7203" spans="3:15">
      <c r="C7203" s="9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9"/>
      <c r="O7203" s="9"/>
    </row>
    <row r="7204" spans="3:15"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</row>
    <row r="7205" spans="3:15"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</row>
    <row r="7206" spans="3:15"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</row>
    <row r="7207" spans="3:15"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</row>
    <row r="7208" spans="3:15"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</row>
    <row r="7209" spans="3:15"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</row>
    <row r="7210" spans="3:15"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</row>
    <row r="7211" spans="3:15"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</row>
    <row r="7212" spans="3:15"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</row>
    <row r="7213" spans="3:15"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</row>
    <row r="7214" spans="3:15"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</row>
    <row r="7215" spans="3:15"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</row>
    <row r="7216" spans="3:15"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</row>
    <row r="7217" spans="3:15"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</row>
    <row r="7218" spans="3:15"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</row>
    <row r="7219" spans="3:15"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</row>
    <row r="7220" spans="3:15"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</row>
    <row r="7221" spans="3:15"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</row>
    <row r="7222" spans="3:15"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</row>
    <row r="7223" spans="3:15"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</row>
    <row r="7224" spans="3:15"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</row>
    <row r="7225" spans="3:15"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</row>
    <row r="7226" spans="3:15"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</row>
    <row r="7227" spans="3:15"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</row>
    <row r="7228" spans="3:15"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</row>
    <row r="7229" spans="3:15"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</row>
    <row r="7230" spans="3:15"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</row>
    <row r="7231" spans="3:15"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</row>
    <row r="7232" spans="3:15"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</row>
    <row r="7233" spans="3:15"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</row>
    <row r="7234" spans="3:15"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</row>
    <row r="7235" spans="3:15"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</row>
    <row r="7236" spans="3:15"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</row>
    <row r="7237" spans="3:15"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</row>
    <row r="7238" spans="3:15"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</row>
    <row r="7239" spans="3:15"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</row>
    <row r="7240" spans="3:15"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</row>
    <row r="7241" spans="3:15"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</row>
    <row r="7242" spans="3:15"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</row>
    <row r="7243" spans="3:15"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</row>
    <row r="7244" spans="3:15"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</row>
    <row r="7245" spans="3:15"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</row>
    <row r="7246" spans="3:15"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</row>
    <row r="7247" spans="3:15"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</row>
    <row r="7248" spans="3:15"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</row>
    <row r="7249" spans="3:15"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</row>
    <row r="7250" spans="3:15"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</row>
    <row r="7251" spans="3:15"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</row>
    <row r="7252" spans="3:15"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</row>
    <row r="7253" spans="3:15"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</row>
    <row r="7254" spans="3:15"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</row>
    <row r="7255" spans="3:15"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</row>
    <row r="7256" spans="3:15"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</row>
    <row r="7257" spans="3:15"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</row>
    <row r="7258" spans="3:15"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</row>
    <row r="7259" spans="3:15"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</row>
    <row r="7260" spans="3:15"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</row>
    <row r="7261" spans="3:15"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</row>
    <row r="7262" spans="3:15"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</row>
    <row r="7263" spans="3:15"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</row>
    <row r="7264" spans="3:15"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</row>
    <row r="7265" spans="3:15"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</row>
    <row r="7266" spans="3:15"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</row>
    <row r="7267" spans="3:15"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</row>
    <row r="7268" spans="3:15"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</row>
    <row r="7269" spans="3:15"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</row>
    <row r="7270" spans="3:15"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</row>
    <row r="7271" spans="3:15"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</row>
    <row r="7272" spans="3:15"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</row>
    <row r="7273" spans="3:15"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</row>
    <row r="7274" spans="3:15"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</row>
    <row r="7275" spans="3:15"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</row>
    <row r="7276" spans="3:15"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</row>
    <row r="7277" spans="3:15"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</row>
    <row r="7278" spans="3:15"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</row>
    <row r="7279" spans="3:15"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</row>
    <row r="7280" spans="3:15"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</row>
    <row r="7281" spans="3:15"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</row>
    <row r="7282" spans="3:15"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</row>
    <row r="7283" spans="3:15"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</row>
    <row r="7284" spans="3:15"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</row>
    <row r="7285" spans="3:15"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</row>
    <row r="7286" spans="3:15"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</row>
    <row r="7287" spans="3:15"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</row>
    <row r="7288" spans="3:15"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</row>
    <row r="7289" spans="3:15"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</row>
    <row r="7290" spans="3:15"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</row>
    <row r="7291" spans="3:15"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</row>
    <row r="7292" spans="3:15"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</row>
    <row r="7293" spans="3:15"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</row>
    <row r="7294" spans="3:15"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</row>
    <row r="7295" spans="3:15"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</row>
    <row r="7296" spans="3:15"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</row>
    <row r="7297" spans="3:15"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</row>
    <row r="7298" spans="3:15"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</row>
    <row r="7299" spans="3:15"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</row>
    <row r="7300" spans="3:15"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</row>
    <row r="7301" spans="3:15"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</row>
    <row r="7302" spans="3:15"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</row>
    <row r="7303" spans="3:15"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</row>
    <row r="7304" spans="3:15"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</row>
    <row r="7305" spans="3:15"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</row>
    <row r="7306" spans="3:15"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</row>
    <row r="7307" spans="3:15"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</row>
    <row r="7308" spans="3:15"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</row>
    <row r="7309" spans="3:15"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</row>
    <row r="7310" spans="3:15"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</row>
    <row r="7311" spans="3:15"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</row>
    <row r="7312" spans="3:15"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</row>
    <row r="7313" spans="3:15"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</row>
    <row r="7314" spans="3:15"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</row>
    <row r="7315" spans="3:15"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</row>
    <row r="7316" spans="3:15"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</row>
    <row r="7317" spans="3:15"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</row>
    <row r="7318" spans="3:15"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</row>
    <row r="7319" spans="3:15"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</row>
    <row r="7320" spans="3:15"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</row>
    <row r="7321" spans="3:15"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</row>
    <row r="7322" spans="3:15"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</row>
    <row r="7323" spans="3:15"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</row>
    <row r="7324" spans="3:15"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</row>
    <row r="7325" spans="3:15"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</row>
    <row r="7326" spans="3:15"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</row>
    <row r="7327" spans="3:15"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</row>
    <row r="7328" spans="3:15"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</row>
    <row r="7329" spans="3:15"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</row>
    <row r="7330" spans="3:15"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</row>
    <row r="7331" spans="3:15"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</row>
    <row r="7332" spans="3:15"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</row>
    <row r="7333" spans="3:15"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</row>
    <row r="7334" spans="3:15"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</row>
    <row r="7335" spans="3:15"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</row>
    <row r="7336" spans="3:15"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</row>
    <row r="7337" spans="3:15"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</row>
    <row r="7338" spans="3:15"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</row>
    <row r="7339" spans="3:15"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</row>
    <row r="7340" spans="3:15"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</row>
    <row r="7341" spans="3:15"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</row>
    <row r="7342" spans="3:15"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</row>
    <row r="7343" spans="3:15"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</row>
    <row r="7344" spans="3:15"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</row>
    <row r="7345" spans="3:15"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</row>
    <row r="7346" spans="3:15"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</row>
    <row r="7347" spans="3:15"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</row>
    <row r="7348" spans="3:15"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</row>
    <row r="7349" spans="3:15"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</row>
    <row r="7350" spans="3:15"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</row>
    <row r="7351" spans="3:15"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</row>
    <row r="7352" spans="3:15"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</row>
    <row r="7353" spans="3:15"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</row>
    <row r="7354" spans="3:15"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</row>
    <row r="7355" spans="3:15"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</row>
    <row r="7356" spans="3:15"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</row>
    <row r="7357" spans="3:15"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</row>
    <row r="7358" spans="3:15"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</row>
    <row r="7359" spans="3:15"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</row>
    <row r="7360" spans="3:15"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</row>
    <row r="7361" spans="3:15"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</row>
    <row r="7362" spans="3:15"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</row>
    <row r="7363" spans="3:15"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</row>
    <row r="7364" spans="3:15"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</row>
    <row r="7365" spans="3:15"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</row>
    <row r="7366" spans="3:15"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</row>
    <row r="7367" spans="3:15"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</row>
    <row r="7368" spans="3:15"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</row>
    <row r="7369" spans="3:15"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</row>
    <row r="7370" spans="3:15"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</row>
    <row r="7371" spans="3:15"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</row>
    <row r="7372" spans="3:15"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</row>
    <row r="7373" spans="3:15"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</row>
    <row r="7374" spans="3:15"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</row>
    <row r="7375" spans="3:15"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</row>
    <row r="7376" spans="3:15"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</row>
    <row r="7377" spans="3:15"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</row>
    <row r="7378" spans="3:15"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</row>
    <row r="7379" spans="3:15"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</row>
    <row r="7380" spans="3:15"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</row>
    <row r="7381" spans="3:15"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</row>
    <row r="7382" spans="3:15"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</row>
    <row r="7383" spans="3:15"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</row>
    <row r="7384" spans="3:15"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</row>
    <row r="7385" spans="3:15"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</row>
    <row r="7386" spans="3:15"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</row>
    <row r="7387" spans="3:15"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</row>
    <row r="7388" spans="3:15"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</row>
    <row r="7389" spans="3:15"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</row>
    <row r="7390" spans="3:15"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</row>
    <row r="7391" spans="3:15"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</row>
    <row r="7392" spans="3:15"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</row>
    <row r="7393" spans="3:15"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</row>
    <row r="7394" spans="3:15"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</row>
    <row r="7395" spans="3:15"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</row>
    <row r="7396" spans="3:15"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</row>
    <row r="7397" spans="3:15"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</row>
    <row r="7398" spans="3:15"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</row>
    <row r="7399" spans="3:15"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</row>
    <row r="7400" spans="3:15"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</row>
    <row r="7401" spans="3:15"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</row>
    <row r="7402" spans="3:15"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</row>
    <row r="7403" spans="3:15"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</row>
    <row r="7404" spans="3:15"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</row>
    <row r="7405" spans="3:15"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</row>
    <row r="7406" spans="3:15"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</row>
    <row r="7407" spans="3:15"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</row>
    <row r="7408" spans="3:15"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</row>
    <row r="7409" spans="3:15"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</row>
    <row r="7410" spans="3:15"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</row>
    <row r="7411" spans="3:15"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</row>
    <row r="7412" spans="3:15"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</row>
    <row r="7413" spans="3:15"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</row>
    <row r="7414" spans="3:15"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</row>
    <row r="7415" spans="3:15"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</row>
    <row r="7416" spans="3:15"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</row>
    <row r="7417" spans="3:15"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</row>
    <row r="7418" spans="3:15"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</row>
    <row r="7419" spans="3:15"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</row>
    <row r="7420" spans="3:15"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</row>
    <row r="7421" spans="3:15"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</row>
    <row r="7422" spans="3:15"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</row>
    <row r="7423" spans="3:15"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</row>
    <row r="7424" spans="3:15"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</row>
    <row r="7425" spans="3:15"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</row>
    <row r="7426" spans="3:15"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</row>
    <row r="7427" spans="3:15">
      <c r="C7427" s="9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9"/>
      <c r="O7427" s="9"/>
    </row>
    <row r="7428" spans="3:15">
      <c r="C7428" s="9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9"/>
      <c r="O7428" s="9"/>
    </row>
    <row r="7429" spans="3:15">
      <c r="C7429" s="9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9"/>
      <c r="O7429" s="9"/>
    </row>
    <row r="7430" spans="3:15">
      <c r="C7430" s="9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9"/>
      <c r="O7430" s="9"/>
    </row>
    <row r="7431" spans="3:15">
      <c r="C7431" s="9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9"/>
      <c r="O7431" s="9"/>
    </row>
    <row r="7432" spans="3:15">
      <c r="C7432" s="9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9"/>
      <c r="O7432" s="9"/>
    </row>
    <row r="7433" spans="3:15">
      <c r="C7433" s="9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9"/>
      <c r="O7433" s="9"/>
    </row>
    <row r="7434" spans="3:15">
      <c r="C7434" s="9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9"/>
      <c r="O7434" s="9"/>
    </row>
    <row r="7435" spans="3:15">
      <c r="C7435" s="9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9"/>
      <c r="O7435" s="9"/>
    </row>
    <row r="7436" spans="3:15">
      <c r="C7436" s="9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9"/>
      <c r="O7436" s="9"/>
    </row>
    <row r="7437" spans="3:15">
      <c r="C7437" s="9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9"/>
      <c r="O7437" s="9"/>
    </row>
    <row r="7438" spans="3:15">
      <c r="C7438" s="9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9"/>
      <c r="O7438" s="9"/>
    </row>
    <row r="7439" spans="3:15">
      <c r="C7439" s="9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9"/>
      <c r="O7439" s="9"/>
    </row>
    <row r="7440" spans="3:15">
      <c r="C7440" s="9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9"/>
      <c r="O7440" s="9"/>
    </row>
    <row r="7441" spans="3:15">
      <c r="C7441" s="9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9"/>
      <c r="O7441" s="9"/>
    </row>
    <row r="7442" spans="3:15">
      <c r="C7442" s="9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9"/>
      <c r="O7442" s="9"/>
    </row>
    <row r="7443" spans="3:15">
      <c r="C7443" s="9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9"/>
      <c r="O7443" s="9"/>
    </row>
    <row r="7444" spans="3:15">
      <c r="C7444" s="9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9"/>
      <c r="O7444" s="9"/>
    </row>
    <row r="7445" spans="3:15">
      <c r="C7445" s="9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9"/>
      <c r="O7445" s="9"/>
    </row>
    <row r="7446" spans="3:15"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</row>
    <row r="7447" spans="3:15">
      <c r="C7447" s="9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9"/>
      <c r="O7447" s="9"/>
    </row>
    <row r="7448" spans="3:15">
      <c r="C7448" s="9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9"/>
      <c r="O7448" s="9"/>
    </row>
    <row r="7449" spans="3:15">
      <c r="C7449" s="9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9"/>
      <c r="O7449" s="9"/>
    </row>
    <row r="7450" spans="3:15">
      <c r="C7450" s="9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9"/>
      <c r="O7450" s="9"/>
    </row>
    <row r="7451" spans="3:15">
      <c r="C7451" s="9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9"/>
      <c r="O7451" s="9"/>
    </row>
    <row r="7452" spans="3:15">
      <c r="C7452" s="9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9"/>
      <c r="O7452" s="9"/>
    </row>
    <row r="7453" spans="3:15">
      <c r="C7453" s="9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9"/>
      <c r="O7453" s="9"/>
    </row>
    <row r="7454" spans="3:15">
      <c r="C7454" s="9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9"/>
      <c r="O7454" s="9"/>
    </row>
    <row r="7455" spans="3:15">
      <c r="C7455" s="9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9"/>
      <c r="O7455" s="9"/>
    </row>
    <row r="7456" spans="3:15">
      <c r="C7456" s="9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9"/>
      <c r="O7456" s="9"/>
    </row>
    <row r="7457" spans="3:15">
      <c r="C7457" s="9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9"/>
      <c r="O7457" s="9"/>
    </row>
    <row r="7458" spans="3:15">
      <c r="C7458" s="9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9"/>
      <c r="O7458" s="9"/>
    </row>
    <row r="7459" spans="3:15">
      <c r="C7459" s="9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9"/>
      <c r="O7459" s="9"/>
    </row>
    <row r="7460" spans="3:15"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</row>
    <row r="7461" spans="3:15"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</row>
    <row r="7462" spans="3:15"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</row>
    <row r="7463" spans="3:15"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</row>
    <row r="7464" spans="3:15"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</row>
    <row r="7465" spans="3:15"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</row>
    <row r="7466" spans="3:15"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</row>
    <row r="7467" spans="3:15"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</row>
    <row r="7468" spans="3:15"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</row>
    <row r="7469" spans="3:15"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</row>
    <row r="7470" spans="3:15"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</row>
    <row r="7471" spans="3:15"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</row>
    <row r="7472" spans="3:15"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</row>
    <row r="7473" spans="3:15"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</row>
    <row r="7474" spans="3:15"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</row>
    <row r="7475" spans="3:15"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</row>
    <row r="7476" spans="3:15"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</row>
    <row r="7477" spans="3:15"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</row>
    <row r="7478" spans="3:15"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</row>
    <row r="7479" spans="3:15"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</row>
    <row r="7480" spans="3:15"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</row>
    <row r="7481" spans="3:15"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</row>
    <row r="7482" spans="3:15"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</row>
    <row r="7483" spans="3:15"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</row>
    <row r="7484" spans="3:15"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</row>
    <row r="7485" spans="3:15"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</row>
    <row r="7486" spans="3:15"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</row>
    <row r="7487" spans="3:15"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</row>
    <row r="7488" spans="3:15"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</row>
    <row r="7489" spans="3:15"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</row>
    <row r="7490" spans="3:15"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</row>
    <row r="7491" spans="3:15"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</row>
    <row r="7492" spans="3:15"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</row>
    <row r="7493" spans="3:15"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</row>
    <row r="7494" spans="3:15"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</row>
    <row r="7495" spans="3:15"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</row>
    <row r="7496" spans="3:15"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</row>
    <row r="7497" spans="3:15"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</row>
    <row r="7498" spans="3:15"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</row>
    <row r="7499" spans="3:15"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</row>
    <row r="7500" spans="3:15"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</row>
    <row r="7501" spans="3:15"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</row>
    <row r="7502" spans="3:15"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</row>
    <row r="7503" spans="3:15"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</row>
    <row r="7504" spans="3:15"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</row>
    <row r="7505" spans="3:15"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</row>
    <row r="7506" spans="3:15"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</row>
    <row r="7507" spans="3:15"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</row>
    <row r="7508" spans="3:15"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</row>
    <row r="7509" spans="3:15"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</row>
    <row r="7510" spans="3:15"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</row>
    <row r="7511" spans="3:15"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</row>
    <row r="7512" spans="3:15"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</row>
    <row r="7513" spans="3:15"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</row>
    <row r="7514" spans="3:15"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</row>
    <row r="7515" spans="3:15"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</row>
    <row r="7516" spans="3:15"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</row>
    <row r="7517" spans="3:15"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</row>
    <row r="7518" spans="3:15"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</row>
    <row r="7519" spans="3:15"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</row>
    <row r="7520" spans="3:15"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</row>
    <row r="7521" spans="3:15"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</row>
    <row r="7522" spans="3:15"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</row>
    <row r="7523" spans="3:15"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</row>
    <row r="7524" spans="3:15"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</row>
    <row r="7525" spans="3:15"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</row>
    <row r="7526" spans="3:15"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</row>
    <row r="7527" spans="3:15"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</row>
    <row r="7528" spans="3:15"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</row>
    <row r="7529" spans="3:15"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</row>
    <row r="7530" spans="3:15"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</row>
    <row r="7531" spans="3:15"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</row>
    <row r="7532" spans="3:15"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</row>
    <row r="7533" spans="3:15"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</row>
    <row r="7534" spans="3:15"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</row>
    <row r="7535" spans="3:15"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</row>
    <row r="7536" spans="3:15"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</row>
    <row r="7537" spans="3:15"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</row>
    <row r="7538" spans="3:15"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</row>
    <row r="7539" spans="3:15"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</row>
    <row r="7540" spans="3:15"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</row>
    <row r="7541" spans="3:15"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</row>
    <row r="7542" spans="3:15"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</row>
    <row r="7543" spans="3:15"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</row>
    <row r="7544" spans="3:15"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</row>
    <row r="7545" spans="3:15"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</row>
    <row r="7546" spans="3:15"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</row>
    <row r="7547" spans="3:15"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</row>
    <row r="7548" spans="3:15"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</row>
    <row r="7549" spans="3:15"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</row>
    <row r="7550" spans="3:15"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</row>
    <row r="7551" spans="3:15"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</row>
    <row r="7552" spans="3:15"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</row>
    <row r="7553" spans="3:15"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</row>
    <row r="7554" spans="3:15"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</row>
    <row r="7555" spans="3:15"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</row>
    <row r="7556" spans="3:15"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</row>
    <row r="7557" spans="3:15"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</row>
    <row r="7558" spans="3:15"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</row>
    <row r="7559" spans="3:15"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</row>
    <row r="7560" spans="3:15"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</row>
    <row r="7561" spans="3:15"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</row>
    <row r="7562" spans="3:15"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</row>
    <row r="7563" spans="3:15"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</row>
    <row r="7564" spans="3:15"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</row>
    <row r="7565" spans="3:15"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</row>
    <row r="7566" spans="3:15"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</row>
    <row r="7567" spans="3:15"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</row>
    <row r="7568" spans="3:15"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</row>
    <row r="7569" spans="3:15"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</row>
    <row r="7570" spans="3:15"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</row>
    <row r="7571" spans="3:15"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</row>
    <row r="7572" spans="3:15"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</row>
    <row r="7573" spans="3:15"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</row>
    <row r="7574" spans="3:15"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</row>
    <row r="7575" spans="3:15"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</row>
    <row r="7576" spans="3:15"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</row>
    <row r="7577" spans="3:15"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</row>
    <row r="7578" spans="3:15"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</row>
    <row r="7579" spans="3:15"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</row>
    <row r="7580" spans="3:15"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</row>
    <row r="7581" spans="3:15"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</row>
    <row r="7582" spans="3:15"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</row>
    <row r="7583" spans="3:15"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</row>
    <row r="7584" spans="3:15"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</row>
    <row r="7585" spans="3:15"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</row>
    <row r="7586" spans="3:15"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</row>
    <row r="7587" spans="3:15"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</row>
    <row r="7588" spans="3:15"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</row>
    <row r="7589" spans="3:15"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</row>
    <row r="7590" spans="3:15"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</row>
    <row r="7591" spans="3:15"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</row>
    <row r="7592" spans="3:15"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</row>
    <row r="7593" spans="3:15"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</row>
    <row r="7594" spans="3:15"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</row>
    <row r="7595" spans="3:15"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</row>
    <row r="7596" spans="3:15"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</row>
    <row r="7597" spans="3:15"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</row>
    <row r="7598" spans="3:15"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</row>
    <row r="7599" spans="3:15"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</row>
    <row r="7600" spans="3:15"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</row>
    <row r="7601" spans="3:15"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</row>
    <row r="7602" spans="3:15"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</row>
    <row r="7603" spans="3:15"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</row>
    <row r="7604" spans="3:15"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</row>
    <row r="7605" spans="3:15"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</row>
    <row r="7606" spans="3:15"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</row>
    <row r="7607" spans="3:15"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</row>
    <row r="7608" spans="3:15"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</row>
    <row r="7609" spans="3:15"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</row>
    <row r="7610" spans="3:15"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</row>
    <row r="7611" spans="3:15"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</row>
    <row r="7612" spans="3:15"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</row>
    <row r="7613" spans="3:15"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</row>
    <row r="7614" spans="3:15"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</row>
    <row r="7615" spans="3:15"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</row>
    <row r="7616" spans="3:15"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</row>
    <row r="7617" spans="3:15"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</row>
    <row r="7618" spans="3:15"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</row>
    <row r="7619" spans="3:15"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</row>
    <row r="7620" spans="3:15"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</row>
    <row r="7621" spans="3:15"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</row>
    <row r="7622" spans="3:15"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</row>
    <row r="7623" spans="3:15"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</row>
    <row r="7624" spans="3:15"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</row>
    <row r="7625" spans="3:15"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</row>
    <row r="7626" spans="3:15"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</row>
    <row r="7627" spans="3:15"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</row>
    <row r="7628" spans="3:15"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</row>
    <row r="7629" spans="3:15"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</row>
    <row r="7630" spans="3:15"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</row>
    <row r="7631" spans="3:15"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</row>
    <row r="7632" spans="3:15"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</row>
    <row r="7633" spans="3:15"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</row>
    <row r="7634" spans="3:15"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</row>
    <row r="7635" spans="3:15"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</row>
    <row r="7636" spans="3:15"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</row>
    <row r="7637" spans="3:15"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</row>
    <row r="7638" spans="3:15"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</row>
    <row r="7639" spans="3:15"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</row>
    <row r="7640" spans="3:15"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</row>
    <row r="7641" spans="3:15"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</row>
    <row r="7642" spans="3:15"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</row>
    <row r="7643" spans="3:15"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</row>
    <row r="7644" spans="3:15"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</row>
    <row r="7645" spans="3:15"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</row>
    <row r="7646" spans="3:15"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</row>
    <row r="7647" spans="3:15"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</row>
    <row r="7648" spans="3:15"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</row>
    <row r="7649" spans="3:15"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</row>
    <row r="7650" spans="3:15"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</row>
    <row r="7651" spans="3:15"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</row>
    <row r="7652" spans="3:15"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</row>
    <row r="7653" spans="3:15"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</row>
    <row r="7654" spans="3:15"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</row>
    <row r="7655" spans="3:15"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</row>
    <row r="7656" spans="3:15"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</row>
    <row r="7657" spans="3:15"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</row>
    <row r="7658" spans="3:15"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</row>
    <row r="7659" spans="3:15"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</row>
    <row r="7660" spans="3:15"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</row>
    <row r="7661" spans="3:15"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</row>
    <row r="7662" spans="3:15"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</row>
    <row r="7663" spans="3:15"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</row>
    <row r="7664" spans="3:15"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</row>
    <row r="7665" spans="3:15"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</row>
    <row r="7666" spans="3:15"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</row>
    <row r="7667" spans="3:15"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</row>
    <row r="7668" spans="3:15"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</row>
    <row r="7669" spans="3:15"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</row>
    <row r="7670" spans="3:15"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</row>
    <row r="7671" spans="3:15"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</row>
    <row r="7672" spans="3:15"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</row>
    <row r="7673" spans="3:15"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</row>
    <row r="7674" spans="3:15"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</row>
    <row r="7675" spans="3:15"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</row>
    <row r="7676" spans="3:15"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</row>
    <row r="7677" spans="3:15"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</row>
    <row r="7678" spans="3:15"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</row>
    <row r="7679" spans="3:15"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</row>
    <row r="7680" spans="3:15"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</row>
    <row r="7681" spans="3:15"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</row>
    <row r="7682" spans="3:15"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</row>
    <row r="7683" spans="3:15">
      <c r="C7683" s="9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9"/>
      <c r="O7683" s="9"/>
    </row>
    <row r="7684" spans="3:15">
      <c r="C7684" s="9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9"/>
      <c r="O7684" s="9"/>
    </row>
    <row r="7685" spans="3:15">
      <c r="C7685" s="9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</row>
    <row r="7686" spans="3:15">
      <c r="C7686" s="9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9"/>
      <c r="O7686" s="9"/>
    </row>
    <row r="7687" spans="3:15">
      <c r="C7687" s="9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9"/>
      <c r="O7687" s="9"/>
    </row>
    <row r="7688" spans="3:15">
      <c r="C7688" s="9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9"/>
      <c r="O7688" s="9"/>
    </row>
    <row r="7689" spans="3:15">
      <c r="C7689" s="9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</row>
    <row r="7690" spans="3:15">
      <c r="C7690" s="9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9"/>
      <c r="O7690" s="9"/>
    </row>
    <row r="7691" spans="3:15">
      <c r="C7691" s="9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9"/>
      <c r="O7691" s="9"/>
    </row>
    <row r="7692" spans="3:15">
      <c r="C7692" s="9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9"/>
      <c r="O7692" s="9"/>
    </row>
    <row r="7693" spans="3:15">
      <c r="C7693" s="9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9"/>
      <c r="O7693" s="9"/>
    </row>
    <row r="7694" spans="3:15">
      <c r="C7694" s="9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9"/>
      <c r="O7694" s="9"/>
    </row>
    <row r="7695" spans="3:15">
      <c r="C7695" s="9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9"/>
      <c r="O7695" s="9"/>
    </row>
    <row r="7696" spans="3:15">
      <c r="C7696" s="9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9"/>
      <c r="O7696" s="9"/>
    </row>
    <row r="7697" spans="3:15">
      <c r="C7697" s="9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9"/>
      <c r="O7697" s="9"/>
    </row>
    <row r="7698" spans="3:15">
      <c r="C7698" s="9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</row>
    <row r="7699" spans="3:15">
      <c r="C7699" s="9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9"/>
      <c r="O7699" s="9"/>
    </row>
    <row r="7700" spans="3:15">
      <c r="C7700" s="9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</row>
    <row r="7701" spans="3:15">
      <c r="C7701" s="9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9"/>
      <c r="O7701" s="9"/>
    </row>
    <row r="7702" spans="3:15">
      <c r="C7702" s="9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9"/>
      <c r="O7702" s="9"/>
    </row>
    <row r="7703" spans="3:15">
      <c r="C7703" s="9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9"/>
      <c r="O7703" s="9"/>
    </row>
    <row r="7704" spans="3:15">
      <c r="C7704" s="9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9"/>
      <c r="O7704" s="9"/>
    </row>
    <row r="7705" spans="3:15">
      <c r="C7705" s="9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9"/>
      <c r="O7705" s="9"/>
    </row>
    <row r="7706" spans="3:15">
      <c r="C7706" s="9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9"/>
      <c r="O7706" s="9"/>
    </row>
    <row r="7707" spans="3:15">
      <c r="C7707" s="9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9"/>
      <c r="O7707" s="9"/>
    </row>
    <row r="7708" spans="3:15">
      <c r="C7708" s="9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9"/>
      <c r="O7708" s="9"/>
    </row>
    <row r="7709" spans="3:15">
      <c r="C7709" s="9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9"/>
      <c r="O7709" s="9"/>
    </row>
    <row r="7710" spans="3:15">
      <c r="C7710" s="9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9"/>
      <c r="O7710" s="9"/>
    </row>
    <row r="7711" spans="3:15">
      <c r="C7711" s="9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9"/>
      <c r="O7711" s="9"/>
    </row>
    <row r="7712" spans="3:15">
      <c r="C7712" s="9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9"/>
      <c r="O7712" s="9"/>
    </row>
    <row r="7713" spans="3:15">
      <c r="C7713" s="9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9"/>
      <c r="O7713" s="9"/>
    </row>
    <row r="7714" spans="3:15">
      <c r="C7714" s="9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9"/>
      <c r="O7714" s="9"/>
    </row>
    <row r="7715" spans="3:15">
      <c r="C7715" s="9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9"/>
    </row>
    <row r="7716" spans="3:15"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</row>
    <row r="7717" spans="3:15"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</row>
    <row r="7718" spans="3:15"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</row>
    <row r="7719" spans="3:15"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</row>
    <row r="7720" spans="3:15"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</row>
    <row r="7721" spans="3:15"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</row>
    <row r="7722" spans="3:15"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</row>
    <row r="7723" spans="3:15"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</row>
    <row r="7724" spans="3:15"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</row>
    <row r="7725" spans="3:15"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</row>
    <row r="7726" spans="3:15"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</row>
    <row r="7727" spans="3:15"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</row>
    <row r="7728" spans="3:15"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</row>
    <row r="7729" spans="3:15"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</row>
    <row r="7730" spans="3:15"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</row>
    <row r="7731" spans="3:15"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</row>
    <row r="7732" spans="3:15"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</row>
    <row r="7733" spans="3:15"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</row>
    <row r="7734" spans="3:15"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</row>
    <row r="7735" spans="3:15"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</row>
    <row r="7736" spans="3:15"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</row>
    <row r="7737" spans="3:15"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</row>
    <row r="7738" spans="3:15"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</row>
    <row r="7739" spans="3:15"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</row>
    <row r="7740" spans="3:15"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</row>
    <row r="7741" spans="3:15"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</row>
    <row r="7742" spans="3:15"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</row>
    <row r="7743" spans="3:15"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</row>
    <row r="7744" spans="3:15"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</row>
    <row r="7745" spans="3:15"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</row>
    <row r="7746" spans="3:15"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</row>
    <row r="7747" spans="3:15"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</row>
    <row r="7748" spans="3:15"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</row>
    <row r="7749" spans="3:15"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</row>
    <row r="7750" spans="3:15"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</row>
    <row r="7751" spans="3:15"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</row>
    <row r="7752" spans="3:15"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</row>
    <row r="7753" spans="3:15"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</row>
    <row r="7754" spans="3:15"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</row>
    <row r="7755" spans="3:15"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</row>
    <row r="7756" spans="3:15"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</row>
    <row r="7757" spans="3:15"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</row>
    <row r="7758" spans="3:15"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</row>
    <row r="7759" spans="3:15"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</row>
    <row r="7760" spans="3:15"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</row>
    <row r="7761" spans="3:15"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</row>
    <row r="7762" spans="3:15"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</row>
    <row r="7763" spans="3:15"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</row>
    <row r="7764" spans="3:15"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</row>
    <row r="7765" spans="3:15"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</row>
    <row r="7766" spans="3:15"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</row>
    <row r="7767" spans="3:15"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</row>
    <row r="7768" spans="3:15"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</row>
    <row r="7769" spans="3:15"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</row>
    <row r="7770" spans="3:15"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</row>
    <row r="7771" spans="3:15"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</row>
    <row r="7772" spans="3:15"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</row>
    <row r="7773" spans="3:15"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</row>
    <row r="7774" spans="3:15"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</row>
    <row r="7775" spans="3:15"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</row>
    <row r="7776" spans="3:15"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</row>
    <row r="7777" spans="3:15"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</row>
    <row r="7778" spans="3:15"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</row>
    <row r="7779" spans="3:15"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</row>
    <row r="7780" spans="3:15"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</row>
    <row r="7781" spans="3:15"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</row>
    <row r="7782" spans="3:15"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</row>
    <row r="7783" spans="3:15"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</row>
    <row r="7784" spans="3:15"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</row>
    <row r="7785" spans="3:15"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</row>
    <row r="7786" spans="3:15"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</row>
    <row r="7787" spans="3:15"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</row>
    <row r="7788" spans="3:15"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</row>
    <row r="7789" spans="3:15"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</row>
    <row r="7790" spans="3:15"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</row>
    <row r="7791" spans="3:15"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</row>
    <row r="7792" spans="3:15"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</row>
    <row r="7793" spans="3:15"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</row>
    <row r="7794" spans="3:15"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</row>
    <row r="7795" spans="3:15"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</row>
    <row r="7796" spans="3:15"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</row>
    <row r="7797" spans="3:15"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</row>
    <row r="7798" spans="3:15"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</row>
    <row r="7799" spans="3:15"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</row>
    <row r="7800" spans="3:15"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</row>
    <row r="7801" spans="3:15"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</row>
    <row r="7802" spans="3:15"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</row>
    <row r="7803" spans="3:15"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</row>
    <row r="7804" spans="3:15"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</row>
    <row r="7805" spans="3:15"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</row>
    <row r="7806" spans="3:15"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</row>
    <row r="7807" spans="3:15"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</row>
    <row r="7808" spans="3:15"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</row>
    <row r="7809" spans="3:15"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</row>
    <row r="7810" spans="3:15"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</row>
    <row r="7811" spans="3:15"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</row>
    <row r="7812" spans="3:15"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</row>
    <row r="7813" spans="3:15"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</row>
    <row r="7814" spans="3:15"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</row>
    <row r="7815" spans="3:15"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</row>
    <row r="7816" spans="3:15"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</row>
    <row r="7817" spans="3:15"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</row>
    <row r="7818" spans="3:15"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</row>
    <row r="7819" spans="3:15"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</row>
    <row r="7820" spans="3:15"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</row>
    <row r="7821" spans="3:15"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</row>
    <row r="7822" spans="3:15"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</row>
    <row r="7823" spans="3:15"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</row>
    <row r="7824" spans="3:15"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</row>
    <row r="7825" spans="3:15"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</row>
    <row r="7826" spans="3:15"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</row>
    <row r="7827" spans="3:15"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</row>
    <row r="7828" spans="3:15"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</row>
    <row r="7829" spans="3:15"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</row>
    <row r="7830" spans="3:15"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</row>
    <row r="7831" spans="3:15"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</row>
    <row r="7832" spans="3:15"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</row>
    <row r="7833" spans="3:15"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</row>
    <row r="7834" spans="3:15"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</row>
    <row r="7835" spans="3:15"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</row>
    <row r="7836" spans="3:15"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</row>
    <row r="7837" spans="3:15"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</row>
    <row r="7838" spans="3:15"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</row>
    <row r="7839" spans="3:15"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</row>
    <row r="7840" spans="3:15"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</row>
    <row r="7841" spans="3:15"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</row>
    <row r="7842" spans="3:15"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</row>
    <row r="7843" spans="3:15"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</row>
    <row r="7844" spans="3:15"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</row>
    <row r="7845" spans="3:15"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</row>
    <row r="7846" spans="3:15"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</row>
    <row r="7847" spans="3:15"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</row>
    <row r="7848" spans="3:15"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</row>
    <row r="7849" spans="3:15"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</row>
    <row r="7850" spans="3:15"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</row>
    <row r="7851" spans="3:15"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</row>
    <row r="7852" spans="3:15"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</row>
    <row r="7853" spans="3:15"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</row>
    <row r="7854" spans="3:15"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</row>
    <row r="7855" spans="3:15"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</row>
    <row r="7856" spans="3:15"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</row>
    <row r="7857" spans="3:15"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</row>
    <row r="7858" spans="3:15"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</row>
    <row r="7859" spans="3:15"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</row>
    <row r="7860" spans="3:15"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</row>
    <row r="7861" spans="3:15"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</row>
    <row r="7862" spans="3:15"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</row>
    <row r="7863" spans="3:15"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</row>
    <row r="7864" spans="3:15"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</row>
    <row r="7865" spans="3:15"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</row>
    <row r="7866" spans="3:15"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</row>
    <row r="7867" spans="3:15"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</row>
    <row r="7868" spans="3:15"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</row>
    <row r="7869" spans="3:15"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</row>
    <row r="7870" spans="3:15"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</row>
    <row r="7871" spans="3:15"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</row>
    <row r="7872" spans="3:15"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</row>
    <row r="7873" spans="3:15"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</row>
    <row r="7874" spans="3:15"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</row>
    <row r="7875" spans="3:15"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</row>
    <row r="7876" spans="3:15"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</row>
    <row r="7877" spans="3:15"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</row>
    <row r="7878" spans="3:15"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</row>
    <row r="7879" spans="3:15"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</row>
    <row r="7880" spans="3:15"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</row>
    <row r="7881" spans="3:15"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</row>
    <row r="7882" spans="3:15"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</row>
    <row r="7883" spans="3:15"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</row>
    <row r="7884" spans="3:15"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</row>
    <row r="7885" spans="3:15"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</row>
    <row r="7886" spans="3:15"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</row>
    <row r="7887" spans="3:15"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</row>
    <row r="7888" spans="3:15"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</row>
    <row r="7889" spans="3:15"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</row>
    <row r="7890" spans="3:15"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</row>
    <row r="7891" spans="3:15"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</row>
    <row r="7892" spans="3:15"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</row>
    <row r="7893" spans="3:15"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</row>
    <row r="7894" spans="3:15"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</row>
    <row r="7895" spans="3:15"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</row>
    <row r="7896" spans="3:15"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</row>
    <row r="7897" spans="3:15"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</row>
    <row r="7898" spans="3:15"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</row>
    <row r="7899" spans="3:15"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</row>
    <row r="7900" spans="3:15"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</row>
    <row r="7901" spans="3:15"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</row>
    <row r="7902" spans="3:15"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</row>
    <row r="7903" spans="3:15"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</row>
    <row r="7904" spans="3:15"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</row>
    <row r="7905" spans="3:15"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</row>
    <row r="7906" spans="3:15"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</row>
    <row r="7907" spans="3:15"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</row>
    <row r="7908" spans="3:15"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</row>
    <row r="7909" spans="3:15"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</row>
    <row r="7910" spans="3:15"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</row>
    <row r="7911" spans="3:15"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</row>
    <row r="7912" spans="3:15"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</row>
    <row r="7913" spans="3:15"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</row>
    <row r="7914" spans="3:15"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</row>
    <row r="7915" spans="3:15"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</row>
    <row r="7916" spans="3:15"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</row>
    <row r="7917" spans="3:15"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</row>
    <row r="7918" spans="3:15"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</row>
    <row r="7919" spans="3:15"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</row>
    <row r="7920" spans="3:15"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</row>
    <row r="7921" spans="3:15"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</row>
    <row r="7922" spans="3:15"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</row>
    <row r="7923" spans="3:15"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</row>
    <row r="7924" spans="3:15"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</row>
    <row r="7925" spans="3:15"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</row>
    <row r="7926" spans="3:15"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</row>
    <row r="7927" spans="3:15"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</row>
    <row r="7928" spans="3:15"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</row>
    <row r="7929" spans="3:15"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</row>
    <row r="7930" spans="3:15"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</row>
    <row r="7931" spans="3:15"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</row>
    <row r="7932" spans="3:15"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</row>
    <row r="7933" spans="3:15"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</row>
    <row r="7934" spans="3:15"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</row>
    <row r="7935" spans="3:15"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</row>
    <row r="7936" spans="3:15"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</row>
    <row r="7937" spans="3:15"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</row>
    <row r="7938" spans="3:15"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</row>
    <row r="7939" spans="3:15">
      <c r="C7939" s="9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9"/>
      <c r="O7939" s="9"/>
    </row>
    <row r="7940" spans="3:15">
      <c r="C7940" s="9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9"/>
      <c r="O7940" s="9"/>
    </row>
    <row r="7941" spans="3:15">
      <c r="C7941" s="9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9"/>
      <c r="O7941" s="9"/>
    </row>
    <row r="7942" spans="3:15">
      <c r="C7942" s="9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9"/>
      <c r="O7942" s="9"/>
    </row>
    <row r="7943" spans="3:15">
      <c r="C7943" s="9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9"/>
      <c r="O7943" s="9"/>
    </row>
    <row r="7944" spans="3:15">
      <c r="C7944" s="9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9"/>
      <c r="O7944" s="9"/>
    </row>
    <row r="7945" spans="3:15">
      <c r="C7945" s="9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</row>
    <row r="7946" spans="3:15">
      <c r="C7946" s="9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9"/>
      <c r="O7946" s="9"/>
    </row>
    <row r="7947" spans="3:15">
      <c r="C7947" s="9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9"/>
      <c r="O7947" s="9"/>
    </row>
    <row r="7948" spans="3:15">
      <c r="C7948" s="9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9"/>
      <c r="O7948" s="9"/>
    </row>
    <row r="7949" spans="3:15">
      <c r="C7949" s="9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9"/>
      <c r="O7949" s="9"/>
    </row>
    <row r="7950" spans="3:15">
      <c r="C7950" s="9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9"/>
      <c r="O7950" s="9"/>
    </row>
    <row r="7951" spans="3:15">
      <c r="C7951" s="9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9"/>
      <c r="O7951" s="9"/>
    </row>
    <row r="7952" spans="3:15">
      <c r="C7952" s="9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9"/>
      <c r="O7952" s="9"/>
    </row>
    <row r="7953" spans="3:15">
      <c r="C7953" s="9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9"/>
      <c r="O7953" s="9"/>
    </row>
    <row r="7954" spans="3:15">
      <c r="C7954" s="9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9"/>
      <c r="O7954" s="9"/>
    </row>
    <row r="7955" spans="3:15">
      <c r="C7955" s="9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9"/>
      <c r="O7955" s="9"/>
    </row>
    <row r="7956" spans="3:15">
      <c r="C7956" s="9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9"/>
      <c r="O7956" s="9"/>
    </row>
    <row r="7957" spans="3:15">
      <c r="C7957" s="9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9"/>
      <c r="O7957" s="9"/>
    </row>
    <row r="7958" spans="3:15">
      <c r="C7958" s="9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9"/>
      <c r="O7958" s="9"/>
    </row>
    <row r="7959" spans="3:15">
      <c r="C7959" s="9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9"/>
      <c r="O7959" s="9"/>
    </row>
    <row r="7960" spans="3:15">
      <c r="C7960" s="9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9"/>
      <c r="O7960" s="9"/>
    </row>
    <row r="7961" spans="3:15">
      <c r="C7961" s="9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9"/>
      <c r="O7961" s="9"/>
    </row>
    <row r="7962" spans="3:15">
      <c r="C7962" s="9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9"/>
      <c r="O7962" s="9"/>
    </row>
    <row r="7963" spans="3:15">
      <c r="C7963" s="9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9"/>
      <c r="O7963" s="9"/>
    </row>
    <row r="7964" spans="3:15">
      <c r="C7964" s="9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9"/>
      <c r="O7964" s="9"/>
    </row>
    <row r="7965" spans="3:15">
      <c r="C7965" s="9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9"/>
      <c r="O7965" s="9"/>
    </row>
    <row r="7966" spans="3:15">
      <c r="C7966" s="9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9"/>
      <c r="O7966" s="9"/>
    </row>
    <row r="7967" spans="3:15">
      <c r="C7967" s="9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9"/>
      <c r="O7967" s="9"/>
    </row>
    <row r="7968" spans="3:15">
      <c r="C7968" s="9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9"/>
      <c r="O7968" s="9"/>
    </row>
    <row r="7969" spans="3:15">
      <c r="C7969" s="9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9"/>
      <c r="O7969" s="9"/>
    </row>
    <row r="7970" spans="3:15">
      <c r="C7970" s="9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9"/>
      <c r="O7970" s="9"/>
    </row>
    <row r="7971" spans="3:15">
      <c r="C7971" s="9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9"/>
      <c r="O7971" s="9"/>
    </row>
    <row r="7972" spans="3:15"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</row>
    <row r="7973" spans="3:15"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</row>
    <row r="7974" spans="3:15"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</row>
    <row r="7975" spans="3:15"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</row>
    <row r="7976" spans="3:15"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</row>
    <row r="7977" spans="3:15">
      <c r="C7977" s="9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9"/>
      <c r="O7977" s="9"/>
    </row>
    <row r="7978" spans="3:15"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</row>
    <row r="7979" spans="3:15"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</row>
    <row r="7980" spans="3:15"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</row>
    <row r="7981" spans="3:15"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</row>
    <row r="7982" spans="3:15"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</row>
    <row r="7983" spans="3:15"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</row>
    <row r="7984" spans="3:15"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</row>
    <row r="7985" spans="3:15"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</row>
    <row r="7986" spans="3:15"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</row>
    <row r="7987" spans="3:15"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</row>
    <row r="7988" spans="3:15"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</row>
    <row r="7989" spans="3:15"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</row>
    <row r="7990" spans="3:15"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</row>
    <row r="7991" spans="3:15"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</row>
    <row r="7992" spans="3:15"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</row>
    <row r="7993" spans="3:15"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</row>
    <row r="7994" spans="3:15"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</row>
    <row r="7995" spans="3:15"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</row>
    <row r="7996" spans="3:15"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</row>
    <row r="7997" spans="3:15"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</row>
    <row r="7998" spans="3:15"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</row>
    <row r="7999" spans="3:15"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</row>
    <row r="8000" spans="3:15"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</row>
    <row r="8001" spans="3:15"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</row>
    <row r="8002" spans="3:15"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</row>
    <row r="8003" spans="3:15"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</row>
    <row r="8004" spans="3:15"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</row>
    <row r="8005" spans="3:15"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</row>
    <row r="8006" spans="3:15"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</row>
    <row r="8007" spans="3:15"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</row>
    <row r="8008" spans="3:15"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</row>
    <row r="8009" spans="3:15"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</row>
    <row r="8010" spans="3:15"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</row>
    <row r="8011" spans="3:15"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</row>
    <row r="8012" spans="3:15"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</row>
    <row r="8013" spans="3:15"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</row>
    <row r="8014" spans="3:15"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</row>
    <row r="8015" spans="3:15"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</row>
    <row r="8016" spans="3:15"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</row>
    <row r="8017" spans="3:15"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</row>
    <row r="8018" spans="3:15"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</row>
    <row r="8019" spans="3:15"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</row>
    <row r="8020" spans="3:15"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</row>
    <row r="8021" spans="3:15"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</row>
    <row r="8022" spans="3:15"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</row>
    <row r="8023" spans="3:15"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</row>
    <row r="8024" spans="3:15"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</row>
    <row r="8025" spans="3:15"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</row>
    <row r="8026" spans="3:15"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</row>
    <row r="8027" spans="3:15"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</row>
    <row r="8028" spans="3:15"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</row>
    <row r="8029" spans="3:15"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</row>
    <row r="8030" spans="3:15"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</row>
    <row r="8031" spans="3:15"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</row>
    <row r="8032" spans="3:15"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</row>
    <row r="8033" spans="3:15"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</row>
    <row r="8034" spans="3:15"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</row>
    <row r="8035" spans="3:15"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</row>
    <row r="8036" spans="3:15"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</row>
    <row r="8037" spans="3:15"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</row>
    <row r="8038" spans="3:15"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</row>
    <row r="8039" spans="3:15"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</row>
    <row r="8040" spans="3:15"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</row>
    <row r="8041" spans="3:15"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</row>
    <row r="8042" spans="3:15"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</row>
    <row r="8043" spans="3:15"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</row>
    <row r="8044" spans="3:15"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</row>
    <row r="8045" spans="3:15"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</row>
    <row r="8046" spans="3:15">
      <c r="C8046" s="9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9"/>
      <c r="O8046" s="9"/>
    </row>
    <row r="8047" spans="3:15"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</row>
    <row r="8048" spans="3:15"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</row>
    <row r="8049" spans="3:15"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</row>
    <row r="8050" spans="3:15"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</row>
    <row r="8051" spans="3:15"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</row>
    <row r="8052" spans="3:15"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</row>
    <row r="8053" spans="3:15"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</row>
    <row r="8054" spans="3:15"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</row>
    <row r="8055" spans="3:15"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</row>
    <row r="8056" spans="3:15"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</row>
    <row r="8057" spans="3:15"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</row>
    <row r="8058" spans="3:15"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</row>
    <row r="8059" spans="3:15"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</row>
    <row r="8060" spans="3:15"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</row>
    <row r="8061" spans="3:15"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</row>
    <row r="8062" spans="3:15"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</row>
    <row r="8063" spans="3:15"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</row>
    <row r="8064" spans="3:15"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</row>
    <row r="8065" spans="3:15"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</row>
    <row r="8066" spans="3:15"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</row>
    <row r="8067" spans="3:15"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</row>
    <row r="8068" spans="3:15"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</row>
    <row r="8069" spans="3:15"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</row>
    <row r="8070" spans="3:15"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</row>
    <row r="8071" spans="3:15"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</row>
    <row r="8072" spans="3:15"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</row>
    <row r="8073" spans="3:15"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</row>
    <row r="8074" spans="3:15"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</row>
    <row r="8075" spans="3:15"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</row>
    <row r="8076" spans="3:15"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</row>
    <row r="8077" spans="3:15"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</row>
    <row r="8078" spans="3:15"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</row>
    <row r="8079" spans="3:15"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</row>
    <row r="8080" spans="3:15"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</row>
    <row r="8081" spans="3:15"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</row>
    <row r="8082" spans="3:15"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</row>
    <row r="8083" spans="3:15"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</row>
    <row r="8084" spans="3:15"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</row>
    <row r="8085" spans="3:15"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</row>
    <row r="8086" spans="3:15"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</row>
    <row r="8087" spans="3:15"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</row>
    <row r="8088" spans="3:15"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</row>
    <row r="8089" spans="3:15"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</row>
    <row r="8090" spans="3:15"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</row>
    <row r="8091" spans="3:15"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</row>
    <row r="8092" spans="3:15"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</row>
    <row r="8093" spans="3:15"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</row>
    <row r="8094" spans="3:15"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</row>
    <row r="8095" spans="3:15"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</row>
    <row r="8096" spans="3:15"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</row>
    <row r="8097" spans="3:15"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</row>
    <row r="8098" spans="3:15"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</row>
    <row r="8099" spans="3:15"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</row>
    <row r="8100" spans="3:15"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</row>
    <row r="8101" spans="3:15"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</row>
    <row r="8102" spans="3:15"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</row>
    <row r="8103" spans="3:15"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</row>
    <row r="8104" spans="3:15"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</row>
    <row r="8105" spans="3:15"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</row>
    <row r="8106" spans="3:15">
      <c r="C8106" s="9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9"/>
      <c r="O8106" s="9"/>
    </row>
    <row r="8107" spans="3:15"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</row>
    <row r="8108" spans="3:15"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</row>
    <row r="8109" spans="3:15"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</row>
    <row r="8110" spans="3:15"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</row>
    <row r="8111" spans="3:15"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</row>
    <row r="8112" spans="3:15"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</row>
    <row r="8113" spans="3:15"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</row>
    <row r="8114" spans="3:15"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</row>
    <row r="8115" spans="3:15"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</row>
    <row r="8116" spans="3:15"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</row>
    <row r="8117" spans="3:15"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</row>
    <row r="8118" spans="3:15"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</row>
    <row r="8119" spans="3:15"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</row>
    <row r="8120" spans="3:15"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</row>
    <row r="8121" spans="3:15"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</row>
    <row r="8122" spans="3:15"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</row>
    <row r="8123" spans="3:15"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</row>
    <row r="8124" spans="3:15"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</row>
    <row r="8125" spans="3:15"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</row>
    <row r="8126" spans="3:15"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</row>
    <row r="8127" spans="3:15"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</row>
    <row r="8128" spans="3:15"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</row>
    <row r="8129" spans="3:15"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</row>
    <row r="8130" spans="3:15"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</row>
    <row r="8131" spans="3:15"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</row>
    <row r="8132" spans="3:15"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</row>
    <row r="8133" spans="3:15"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</row>
    <row r="8134" spans="3:15"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</row>
    <row r="8135" spans="3:15"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</row>
    <row r="8136" spans="3:15"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</row>
    <row r="8137" spans="3:15"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</row>
    <row r="8138" spans="3:15"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</row>
    <row r="8139" spans="3:15"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</row>
    <row r="8140" spans="3:15"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</row>
    <row r="8141" spans="3:15"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</row>
    <row r="8142" spans="3:15"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</row>
    <row r="8143" spans="3:15"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</row>
    <row r="8144" spans="3:15"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</row>
    <row r="8145" spans="3:15"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</row>
    <row r="8146" spans="3:15"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</row>
    <row r="8147" spans="3:15"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</row>
    <row r="8148" spans="3:15"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</row>
    <row r="8149" spans="3:15"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</row>
    <row r="8150" spans="3:15"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</row>
    <row r="8151" spans="3:15"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</row>
    <row r="8152" spans="3:15"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</row>
    <row r="8153" spans="3:15"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</row>
    <row r="8154" spans="3:15"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</row>
    <row r="8155" spans="3:15"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</row>
    <row r="8156" spans="3:15"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</row>
    <row r="8157" spans="3:15"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</row>
    <row r="8158" spans="3:15"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</row>
    <row r="8159" spans="3:15"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</row>
    <row r="8160" spans="3:15"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</row>
    <row r="8161" spans="3:15"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</row>
    <row r="8162" spans="3:15"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</row>
    <row r="8163" spans="3:15"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</row>
    <row r="8164" spans="3:15"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</row>
    <row r="8165" spans="3:15"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</row>
    <row r="8166" spans="3:15"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</row>
    <row r="8167" spans="3:15"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</row>
    <row r="8168" spans="3:15"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</row>
    <row r="8169" spans="3:15"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</row>
    <row r="8170" spans="3:15"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</row>
    <row r="8171" spans="3:15"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</row>
    <row r="8172" spans="3:15"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</row>
    <row r="8173" spans="3:15"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</row>
    <row r="8174" spans="3:15"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</row>
    <row r="8175" spans="3:15"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</row>
    <row r="8176" spans="3:15"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</row>
    <row r="8177" spans="3:15"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</row>
    <row r="8178" spans="3:15"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</row>
    <row r="8179" spans="3:15"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</row>
    <row r="8180" spans="3:15"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</row>
    <row r="8181" spans="3:15"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</row>
    <row r="8182" spans="3:15"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</row>
    <row r="8183" spans="3:15"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</row>
    <row r="8184" spans="3:15"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</row>
    <row r="8185" spans="3:15"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</row>
    <row r="8186" spans="3:15"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</row>
    <row r="8187" spans="3:15"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</row>
    <row r="8188" spans="3:15"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</row>
    <row r="8189" spans="3:15"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</row>
    <row r="8190" spans="3:15"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</row>
    <row r="8191" spans="3:15"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</row>
    <row r="8192" spans="3:15"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</row>
    <row r="8193" spans="3:15"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</row>
    <row r="8194" spans="3:15"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</row>
    <row r="8195" spans="3:15">
      <c r="C8195" s="9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</row>
    <row r="8196" spans="3:15">
      <c r="C8196" s="9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</row>
    <row r="8197" spans="3:15">
      <c r="C8197" s="9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</row>
    <row r="8198" spans="3:15">
      <c r="C8198" s="9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</row>
    <row r="8199" spans="3:15">
      <c r="C8199" s="9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</row>
    <row r="8200" spans="3:15">
      <c r="C8200" s="9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</row>
    <row r="8201" spans="3:15">
      <c r="C8201" s="9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</row>
    <row r="8202" spans="3:15">
      <c r="C8202" s="9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</row>
    <row r="8203" spans="3:15">
      <c r="C8203" s="9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</row>
    <row r="8204" spans="3:15">
      <c r="C8204" s="9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</row>
    <row r="8205" spans="3:15">
      <c r="C8205" s="9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</row>
    <row r="8206" spans="3:15">
      <c r="C8206" s="9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</row>
    <row r="8207" spans="3:15">
      <c r="C8207" s="9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</row>
    <row r="8208" spans="3:15">
      <c r="C8208" s="9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</row>
    <row r="8209" spans="3:15">
      <c r="C8209" s="9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</row>
    <row r="8210" spans="3:15">
      <c r="C8210" s="9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</row>
    <row r="8211" spans="3:15">
      <c r="C8211" s="9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</row>
    <row r="8212" spans="3:15">
      <c r="C8212" s="9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</row>
    <row r="8213" spans="3:15">
      <c r="C8213" s="9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</row>
    <row r="8214" spans="3:15">
      <c r="C8214" s="9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9"/>
      <c r="O8214" s="9"/>
    </row>
    <row r="8215" spans="3:15">
      <c r="C8215" s="9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</row>
    <row r="8216" spans="3:15">
      <c r="C8216" s="9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</row>
    <row r="8217" spans="3:15">
      <c r="C8217" s="9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</row>
    <row r="8218" spans="3:15">
      <c r="C8218" s="9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</row>
    <row r="8219" spans="3:15">
      <c r="C8219" s="9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</row>
    <row r="8220" spans="3:15">
      <c r="C8220" s="9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</row>
    <row r="8221" spans="3:15">
      <c r="C8221" s="9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</row>
    <row r="8222" spans="3:15">
      <c r="C8222" s="9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</row>
    <row r="8223" spans="3:15">
      <c r="C8223" s="9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</row>
    <row r="8224" spans="3:15">
      <c r="C8224" s="9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</row>
    <row r="8225" spans="3:15">
      <c r="C8225" s="9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</row>
    <row r="8226" spans="3:15">
      <c r="C8226" s="9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</row>
    <row r="8227" spans="3:15">
      <c r="C8227" s="9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</row>
    <row r="8228" spans="3:15"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</row>
    <row r="8229" spans="3:15"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</row>
    <row r="8230" spans="3:15"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</row>
    <row r="8231" spans="3:15"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</row>
    <row r="8232" spans="3:15"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</row>
    <row r="8233" spans="3:15"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</row>
    <row r="8234" spans="3:15"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</row>
    <row r="8235" spans="3:15"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</row>
    <row r="8236" spans="3:15"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</row>
    <row r="8237" spans="3:15"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</row>
    <row r="8238" spans="3:15"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</row>
    <row r="8239" spans="3:15"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</row>
    <row r="8240" spans="3:15"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</row>
    <row r="8241" spans="3:15"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</row>
    <row r="8242" spans="3:15"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</row>
    <row r="8243" spans="3:15"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</row>
    <row r="8244" spans="3:15"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</row>
    <row r="8245" spans="3:15"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</row>
    <row r="8246" spans="3:15"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</row>
    <row r="8247" spans="3:15"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</row>
    <row r="8248" spans="3:15"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</row>
    <row r="8249" spans="3:15"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</row>
    <row r="8250" spans="3:15"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</row>
    <row r="8251" spans="3:15"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</row>
    <row r="8252" spans="3:15"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</row>
    <row r="8253" spans="3:15"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</row>
    <row r="8254" spans="3:15"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</row>
    <row r="8255" spans="3:15"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</row>
    <row r="8256" spans="3:15"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</row>
    <row r="8257" spans="3:15"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</row>
    <row r="8258" spans="3:15"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</row>
    <row r="8259" spans="3:15"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</row>
    <row r="8260" spans="3:15"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</row>
    <row r="8261" spans="3:15"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</row>
    <row r="8262" spans="3:15"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</row>
    <row r="8263" spans="3:15"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</row>
    <row r="8264" spans="3:15"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</row>
    <row r="8265" spans="3:15"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</row>
    <row r="8266" spans="3:15"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</row>
    <row r="8267" spans="3:15"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</row>
    <row r="8268" spans="3:15"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</row>
    <row r="8269" spans="3:15"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</row>
    <row r="8270" spans="3:15"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</row>
    <row r="8271" spans="3:15"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</row>
    <row r="8272" spans="3:15"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</row>
    <row r="8273" spans="3:15"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</row>
    <row r="8274" spans="3:15"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</row>
    <row r="8275" spans="3:15"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</row>
    <row r="8276" spans="3:15"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</row>
    <row r="8277" spans="3:15"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</row>
    <row r="8278" spans="3:15"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</row>
    <row r="8279" spans="3:15"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</row>
    <row r="8280" spans="3:15"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</row>
    <row r="8281" spans="3:15"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</row>
    <row r="8282" spans="3:15"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</row>
    <row r="8283" spans="3:15"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</row>
    <row r="8284" spans="3:15"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</row>
    <row r="8285" spans="3:15"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</row>
    <row r="8286" spans="3:15"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</row>
    <row r="8287" spans="3:15"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</row>
    <row r="8288" spans="3:15"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</row>
    <row r="8289" spans="3:15"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</row>
    <row r="8290" spans="3:15"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</row>
    <row r="8291" spans="3:15"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</row>
    <row r="8292" spans="3:15"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</row>
    <row r="8293" spans="3:15"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</row>
    <row r="8294" spans="3:15"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</row>
    <row r="8295" spans="3:15"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</row>
    <row r="8296" spans="3:15"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</row>
    <row r="8297" spans="3:15"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</row>
    <row r="8298" spans="3:15"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</row>
    <row r="8299" spans="3:15"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</row>
    <row r="8300" spans="3:15"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</row>
    <row r="8301" spans="3:15"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</row>
    <row r="8302" spans="3:15"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</row>
    <row r="8303" spans="3:15"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</row>
    <row r="8304" spans="3:15"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</row>
    <row r="8305" spans="3:15"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</row>
    <row r="8306" spans="3:15"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</row>
    <row r="8307" spans="3:15"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</row>
    <row r="8308" spans="3:15"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</row>
    <row r="8309" spans="3:15"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</row>
    <row r="8310" spans="3:15"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</row>
    <row r="8311" spans="3:15"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</row>
    <row r="8312" spans="3:15"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</row>
    <row r="8313" spans="3:15"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</row>
    <row r="8314" spans="3:15"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</row>
    <row r="8315" spans="3:15"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</row>
    <row r="8316" spans="3:15"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</row>
    <row r="8317" spans="3:15"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</row>
    <row r="8318" spans="3:15">
      <c r="C8318" s="9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</row>
    <row r="8319" spans="3:15"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</row>
    <row r="8320" spans="3:15"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</row>
    <row r="8321" spans="3:15"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</row>
    <row r="8322" spans="3:15"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</row>
    <row r="8323" spans="3:15"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</row>
    <row r="8324" spans="3:15"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</row>
    <row r="8325" spans="3:15"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</row>
    <row r="8326" spans="3:15"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</row>
    <row r="8327" spans="3:15"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</row>
    <row r="8328" spans="3:15"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</row>
    <row r="8329" spans="3:15"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</row>
    <row r="8330" spans="3:15"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</row>
    <row r="8331" spans="3:15"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</row>
    <row r="8332" spans="3:15"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</row>
    <row r="8333" spans="3:15"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</row>
    <row r="8334" spans="3:15"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</row>
    <row r="8335" spans="3:15"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</row>
    <row r="8336" spans="3:15"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</row>
    <row r="8337" spans="3:15"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</row>
    <row r="8338" spans="3:15"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</row>
    <row r="8339" spans="3:15"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</row>
    <row r="8340" spans="3:15"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</row>
    <row r="8341" spans="3:15"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</row>
    <row r="8342" spans="3:15"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</row>
    <row r="8343" spans="3:15"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</row>
    <row r="8344" spans="3:15"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</row>
    <row r="8345" spans="3:15"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</row>
    <row r="8346" spans="3:15"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</row>
    <row r="8347" spans="3:15"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</row>
    <row r="8348" spans="3:15"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</row>
    <row r="8349" spans="3:15"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</row>
    <row r="8350" spans="3:15"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</row>
    <row r="8351" spans="3:15"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</row>
    <row r="8352" spans="3:15"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</row>
    <row r="8353" spans="3:15"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</row>
    <row r="8354" spans="3:15"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</row>
    <row r="8355" spans="3:15"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</row>
    <row r="8356" spans="3:15"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</row>
    <row r="8357" spans="3:15"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</row>
    <row r="8358" spans="3:15"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</row>
    <row r="8359" spans="3:15"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</row>
    <row r="8360" spans="3:15"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</row>
    <row r="8361" spans="3:15"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</row>
    <row r="8362" spans="3:15"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</row>
    <row r="8363" spans="3:15"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</row>
    <row r="8364" spans="3:15"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</row>
    <row r="8365" spans="3:15"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</row>
    <row r="8366" spans="3:15"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</row>
    <row r="8367" spans="3:15"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</row>
    <row r="8368" spans="3:15"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</row>
    <row r="8369" spans="3:15"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</row>
    <row r="8370" spans="3:15"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</row>
    <row r="8371" spans="3:15"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</row>
    <row r="8372" spans="3:15"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</row>
    <row r="8373" spans="3:15"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</row>
    <row r="8374" spans="3:15"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</row>
    <row r="8375" spans="3:15"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</row>
    <row r="8376" spans="3:15"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</row>
    <row r="8377" spans="3:15"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</row>
    <row r="8378" spans="3:15"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</row>
    <row r="8379" spans="3:15"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</row>
    <row r="8380" spans="3:15"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</row>
    <row r="8381" spans="3:15"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</row>
    <row r="8382" spans="3:15"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</row>
    <row r="8383" spans="3:15"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</row>
    <row r="8384" spans="3:15"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</row>
    <row r="8385" spans="3:15"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</row>
    <row r="8386" spans="3:15"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</row>
    <row r="8387" spans="3:15"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</row>
    <row r="8388" spans="3:15"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</row>
    <row r="8389" spans="3:15"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</row>
    <row r="8390" spans="3:15"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</row>
    <row r="8391" spans="3:15"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</row>
    <row r="8392" spans="3:15"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</row>
    <row r="8393" spans="3:15"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</row>
    <row r="8394" spans="3:15"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</row>
    <row r="8395" spans="3:15"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</row>
    <row r="8396" spans="3:15"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</row>
    <row r="8397" spans="3:15"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</row>
    <row r="8398" spans="3:15"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</row>
    <row r="8399" spans="3:15"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</row>
    <row r="8400" spans="3:15"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</row>
    <row r="8401" spans="3:15"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</row>
    <row r="8402" spans="3:15"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</row>
    <row r="8403" spans="3:15"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</row>
    <row r="8404" spans="3:15"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</row>
    <row r="8405" spans="3:15"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</row>
    <row r="8406" spans="3:15"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</row>
    <row r="8407" spans="3:15"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</row>
    <row r="8408" spans="3:15"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</row>
    <row r="8409" spans="3:15"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</row>
    <row r="8410" spans="3:15"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</row>
    <row r="8411" spans="3:15"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</row>
    <row r="8412" spans="3:15"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</row>
    <row r="8413" spans="3:15"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</row>
    <row r="8414" spans="3:15"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</row>
    <row r="8415" spans="3:15"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</row>
    <row r="8416" spans="3:15"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</row>
    <row r="8417" spans="3:15"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</row>
    <row r="8418" spans="3:15"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</row>
    <row r="8419" spans="3:15"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</row>
    <row r="8420" spans="3:15"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</row>
    <row r="8421" spans="3:15"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</row>
    <row r="8422" spans="3:15"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</row>
    <row r="8423" spans="3:15"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</row>
    <row r="8424" spans="3:15"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</row>
    <row r="8425" spans="3:15"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</row>
    <row r="8426" spans="3:15"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</row>
    <row r="8427" spans="3:15"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</row>
    <row r="8428" spans="3:15"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</row>
    <row r="8429" spans="3:15"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</row>
    <row r="8430" spans="3:15"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</row>
    <row r="8431" spans="3:15"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</row>
    <row r="8432" spans="3:15"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</row>
    <row r="8433" spans="3:15"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</row>
    <row r="8434" spans="3:15"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</row>
    <row r="8435" spans="3:15"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</row>
    <row r="8436" spans="3:15"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</row>
    <row r="8437" spans="3:15"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</row>
    <row r="8438" spans="3:15"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</row>
    <row r="8439" spans="3:15"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</row>
    <row r="8440" spans="3:15"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</row>
    <row r="8441" spans="3:15"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</row>
    <row r="8442" spans="3:15"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</row>
    <row r="8443" spans="3:15"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</row>
    <row r="8444" spans="3:15"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</row>
    <row r="8445" spans="3:15"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</row>
    <row r="8446" spans="3:15"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</row>
    <row r="8447" spans="3:15"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</row>
    <row r="8448" spans="3:15"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</row>
    <row r="8449" spans="3:15"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</row>
    <row r="8450" spans="3:15"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</row>
    <row r="8451" spans="3:15">
      <c r="C8451" s="9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</row>
    <row r="8452" spans="3:15">
      <c r="C8452" s="9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</row>
    <row r="8453" spans="3:15">
      <c r="C8453" s="9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</row>
    <row r="8454" spans="3:15">
      <c r="C8454" s="9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</row>
    <row r="8455" spans="3:15">
      <c r="C8455" s="9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</row>
    <row r="8456" spans="3:15">
      <c r="C8456" s="9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</row>
    <row r="8457" spans="3:15">
      <c r="C8457" s="9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</row>
    <row r="8458" spans="3:15">
      <c r="C8458" s="9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</row>
    <row r="8459" spans="3:15">
      <c r="C8459" s="9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</row>
    <row r="8460" spans="3:15">
      <c r="C8460" s="9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</row>
    <row r="8461" spans="3:15">
      <c r="C8461" s="9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</row>
    <row r="8462" spans="3:15">
      <c r="C8462" s="9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</row>
    <row r="8463" spans="3:15">
      <c r="C8463" s="9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</row>
    <row r="8464" spans="3:15">
      <c r="C8464" s="9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</row>
    <row r="8465" spans="3:15">
      <c r="C8465" s="9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</row>
    <row r="8466" spans="3:15">
      <c r="C8466" s="9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</row>
    <row r="8467" spans="3:15">
      <c r="C8467" s="9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</row>
    <row r="8468" spans="3:15">
      <c r="C8468" s="9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</row>
    <row r="8469" spans="3:15">
      <c r="C8469" s="9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</row>
    <row r="8470" spans="3:15">
      <c r="C8470" s="9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</row>
    <row r="8471" spans="3:15">
      <c r="C8471" s="9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</row>
    <row r="8472" spans="3:15">
      <c r="C8472" s="9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</row>
    <row r="8473" spans="3:15">
      <c r="C8473" s="9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</row>
    <row r="8474" spans="3:15">
      <c r="C8474" s="9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</row>
    <row r="8475" spans="3:15">
      <c r="C8475" s="9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</row>
    <row r="8476" spans="3:15">
      <c r="C8476" s="9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</row>
    <row r="8477" spans="3:15">
      <c r="C8477" s="9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</row>
    <row r="8478" spans="3:15">
      <c r="C8478" s="9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</row>
    <row r="8479" spans="3:15">
      <c r="C8479" s="9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</row>
    <row r="8480" spans="3:15">
      <c r="C8480" s="9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</row>
    <row r="8481" spans="3:15">
      <c r="C8481" s="9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</row>
    <row r="8482" spans="3:15">
      <c r="C8482" s="9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</row>
    <row r="8483" spans="3:15">
      <c r="C8483" s="9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</row>
    <row r="8484" spans="3:15"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</row>
    <row r="8485" spans="3:15"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</row>
    <row r="8486" spans="3:15"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</row>
    <row r="8487" spans="3:15"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</row>
    <row r="8488" spans="3:15"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</row>
    <row r="8489" spans="3:15"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</row>
    <row r="8490" spans="3:15"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</row>
    <row r="8491" spans="3:15"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</row>
    <row r="8492" spans="3:15"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</row>
    <row r="8493" spans="3:15"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</row>
    <row r="8494" spans="3:15"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</row>
    <row r="8495" spans="3:15"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</row>
    <row r="8496" spans="3:15"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</row>
    <row r="8497" spans="3:15"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</row>
    <row r="8498" spans="3:15"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</row>
    <row r="8499" spans="3:15"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</row>
    <row r="8500" spans="3:15"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</row>
    <row r="8501" spans="3:15"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</row>
    <row r="8502" spans="3:15"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</row>
    <row r="8503" spans="3:15"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</row>
    <row r="8504" spans="3:15"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</row>
    <row r="8505" spans="3:15"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</row>
    <row r="8506" spans="3:15"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</row>
    <row r="8507" spans="3:15"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</row>
    <row r="8508" spans="3:15"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</row>
    <row r="8509" spans="3:15"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</row>
    <row r="8510" spans="3:15"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</row>
    <row r="8511" spans="3:15"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</row>
    <row r="8512" spans="3:15"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</row>
    <row r="8513" spans="3:15"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</row>
    <row r="8514" spans="3:15"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</row>
    <row r="8515" spans="3:15"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</row>
    <row r="8516" spans="3:15"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</row>
    <row r="8517" spans="3:15"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</row>
    <row r="8518" spans="3:15"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</row>
    <row r="8519" spans="3:15"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</row>
    <row r="8520" spans="3:15"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</row>
    <row r="8521" spans="3:15"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</row>
    <row r="8522" spans="3:15"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</row>
    <row r="8523" spans="3:15"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</row>
    <row r="8524" spans="3:15"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</row>
    <row r="8525" spans="3:15"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</row>
    <row r="8526" spans="3:15"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</row>
    <row r="8527" spans="3:15"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</row>
    <row r="8528" spans="3:15"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</row>
    <row r="8529" spans="3:15"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</row>
    <row r="8530" spans="3:15"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</row>
    <row r="8531" spans="3:15"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</row>
    <row r="8532" spans="3:15"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</row>
    <row r="8533" spans="3:15"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</row>
    <row r="8534" spans="3:15"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</row>
    <row r="8535" spans="3:15"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</row>
    <row r="8536" spans="3:15"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</row>
    <row r="8537" spans="3:15"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</row>
    <row r="8538" spans="3:15"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</row>
    <row r="8539" spans="3:15"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</row>
    <row r="8540" spans="3:15"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</row>
    <row r="8541" spans="3:15"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</row>
    <row r="8542" spans="3:15"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</row>
    <row r="8543" spans="3:15"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</row>
    <row r="8544" spans="3:15"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</row>
    <row r="8545" spans="3:15"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</row>
    <row r="8546" spans="3:15"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</row>
    <row r="8547" spans="3:15"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</row>
    <row r="8548" spans="3:15"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</row>
    <row r="8549" spans="3:15"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</row>
    <row r="8550" spans="3:15"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</row>
    <row r="8551" spans="3:15">
      <c r="C8551" s="9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</row>
    <row r="8552" spans="3:15"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</row>
    <row r="8553" spans="3:15"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</row>
    <row r="8554" spans="3:15"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</row>
    <row r="8555" spans="3:15"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</row>
    <row r="8556" spans="3:15"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</row>
    <row r="8557" spans="3:15"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</row>
    <row r="8558" spans="3:15"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</row>
    <row r="8559" spans="3:15"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</row>
    <row r="8560" spans="3:15"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</row>
    <row r="8561" spans="3:15"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</row>
    <row r="8562" spans="3:15"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</row>
    <row r="8563" spans="3:15"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</row>
    <row r="8564" spans="3:15"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</row>
    <row r="8565" spans="3:15"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</row>
    <row r="8566" spans="3:15"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</row>
    <row r="8567" spans="3:15"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</row>
    <row r="8568" spans="3:15"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</row>
    <row r="8569" spans="3:15"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</row>
    <row r="8570" spans="3:15"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</row>
    <row r="8571" spans="3:15"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</row>
    <row r="8572" spans="3:15"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</row>
    <row r="8573" spans="3:15"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</row>
    <row r="8574" spans="3:15"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</row>
    <row r="8575" spans="3:15"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</row>
    <row r="8576" spans="3:15"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</row>
    <row r="8577" spans="3:15"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</row>
    <row r="8578" spans="3:15"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</row>
    <row r="8579" spans="3:15"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</row>
    <row r="8580" spans="3:15"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</row>
    <row r="8581" spans="3:15"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</row>
    <row r="8582" spans="3:15"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</row>
    <row r="8583" spans="3:15"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</row>
    <row r="8584" spans="3:15"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</row>
    <row r="8585" spans="3:15"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</row>
    <row r="8586" spans="3:15"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</row>
    <row r="8587" spans="3:15"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</row>
    <row r="8588" spans="3:15"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</row>
    <row r="8589" spans="3:15"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</row>
    <row r="8590" spans="3:15"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</row>
    <row r="8591" spans="3:15"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</row>
    <row r="8592" spans="3:15"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</row>
    <row r="8593" spans="3:15"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</row>
    <row r="8594" spans="3:15"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</row>
    <row r="8595" spans="3:15"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</row>
    <row r="8596" spans="3:15"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</row>
    <row r="8597" spans="3:15"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</row>
    <row r="8598" spans="3:15"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</row>
    <row r="8599" spans="3:15"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</row>
    <row r="8600" spans="3:15"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</row>
    <row r="8601" spans="3:15"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</row>
    <row r="8602" spans="3:15"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</row>
    <row r="8603" spans="3:15"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</row>
    <row r="8604" spans="3:15"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</row>
    <row r="8605" spans="3:15"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</row>
    <row r="8606" spans="3:15"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</row>
    <row r="8607" spans="3:15"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</row>
    <row r="8608" spans="3:15"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</row>
    <row r="8609" spans="3:15"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</row>
    <row r="8610" spans="3:15"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</row>
    <row r="8611" spans="3:15"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</row>
    <row r="8612" spans="3:15"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</row>
    <row r="8613" spans="3:15"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</row>
    <row r="8614" spans="3:15"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</row>
    <row r="8615" spans="3:15"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</row>
    <row r="8616" spans="3:15"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</row>
    <row r="8617" spans="3:15"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</row>
    <row r="8618" spans="3:15"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</row>
    <row r="8619" spans="3:15"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</row>
    <row r="8620" spans="3:15"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</row>
    <row r="8621" spans="3:15"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</row>
    <row r="8622" spans="3:15"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</row>
    <row r="8623" spans="3:15"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</row>
    <row r="8624" spans="3:15"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</row>
    <row r="8625" spans="3:15"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</row>
    <row r="8626" spans="3:15"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</row>
    <row r="8627" spans="3:15"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</row>
    <row r="8628" spans="3:15"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</row>
    <row r="8629" spans="3:15"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</row>
    <row r="8630" spans="3:15"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</row>
    <row r="8631" spans="3:15"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</row>
    <row r="8632" spans="3:15"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</row>
    <row r="8633" spans="3:15"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</row>
    <row r="8634" spans="3:15"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</row>
    <row r="8635" spans="3:15"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</row>
    <row r="8636" spans="3:15"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</row>
    <row r="8637" spans="3:15"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</row>
    <row r="8638" spans="3:15"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</row>
    <row r="8639" spans="3:15"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</row>
    <row r="8640" spans="3:15"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</row>
    <row r="8641" spans="3:15"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</row>
    <row r="8642" spans="3:15"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</row>
    <row r="8643" spans="3:15"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</row>
    <row r="8644" spans="3:15"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</row>
    <row r="8645" spans="3:15"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</row>
    <row r="8646" spans="3:15"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</row>
    <row r="8647" spans="3:15"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</row>
    <row r="8648" spans="3:15"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</row>
    <row r="8649" spans="3:15"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</row>
    <row r="8650" spans="3:15"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</row>
    <row r="8651" spans="3:15"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</row>
    <row r="8652" spans="3:15"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</row>
    <row r="8653" spans="3:15"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</row>
    <row r="8654" spans="3:15"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</row>
    <row r="8655" spans="3:15"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</row>
    <row r="8656" spans="3:15"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</row>
    <row r="8657" spans="3:15"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</row>
    <row r="8658" spans="3:15"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</row>
    <row r="8659" spans="3:15"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</row>
    <row r="8660" spans="3:15"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</row>
    <row r="8661" spans="3:15"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</row>
    <row r="8662" spans="3:15"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</row>
    <row r="8663" spans="3:15"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</row>
    <row r="8664" spans="3:15"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</row>
    <row r="8665" spans="3:15"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</row>
    <row r="8666" spans="3:15"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</row>
    <row r="8667" spans="3:15"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</row>
    <row r="8668" spans="3:15"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</row>
    <row r="8669" spans="3:15"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</row>
    <row r="8670" spans="3:15"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</row>
    <row r="8671" spans="3:15"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</row>
    <row r="8672" spans="3:15"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</row>
    <row r="8673" spans="3:15"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</row>
    <row r="8674" spans="3:15"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</row>
    <row r="8675" spans="3:15"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</row>
    <row r="8676" spans="3:15"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</row>
    <row r="8677" spans="3:15"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</row>
    <row r="8678" spans="3:15"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</row>
    <row r="8679" spans="3:15"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</row>
    <row r="8680" spans="3:15"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</row>
    <row r="8681" spans="3:15"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</row>
    <row r="8682" spans="3:15"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</row>
    <row r="8683" spans="3:15"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</row>
    <row r="8684" spans="3:15"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</row>
    <row r="8685" spans="3:15"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</row>
    <row r="8686" spans="3:15"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</row>
    <row r="8687" spans="3:15"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</row>
    <row r="8688" spans="3:15"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</row>
    <row r="8689" spans="3:15"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</row>
    <row r="8690" spans="3:15"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</row>
    <row r="8691" spans="3:15"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</row>
    <row r="8692" spans="3:15"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</row>
    <row r="8693" spans="3:15"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</row>
    <row r="8694" spans="3:15"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</row>
    <row r="8695" spans="3:15"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</row>
    <row r="8696" spans="3:15"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</row>
    <row r="8697" spans="3:15"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</row>
    <row r="8698" spans="3:15"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</row>
    <row r="8699" spans="3:15"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</row>
    <row r="8700" spans="3:15"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</row>
    <row r="8701" spans="3:15"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</row>
    <row r="8702" spans="3:15"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</row>
    <row r="8703" spans="3:15"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</row>
    <row r="8704" spans="3:15"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</row>
    <row r="8705" spans="3:15"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</row>
    <row r="8706" spans="3:15"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</row>
    <row r="8707" spans="3:15">
      <c r="C8707" s="9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</row>
    <row r="8708" spans="3:15">
      <c r="C8708" s="9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</row>
    <row r="8709" spans="3:15">
      <c r="C8709" s="9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</row>
    <row r="8710" spans="3:15"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</row>
    <row r="8711" spans="3:15">
      <c r="C8711" s="9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</row>
    <row r="8712" spans="3:15">
      <c r="C8712" s="9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</row>
    <row r="8713" spans="3:15">
      <c r="C8713" s="9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</row>
    <row r="8714" spans="3:15">
      <c r="C8714" s="9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</row>
    <row r="8715" spans="3:15">
      <c r="C8715" s="9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</row>
    <row r="8716" spans="3:15">
      <c r="C8716" s="9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</row>
    <row r="8717" spans="3:15">
      <c r="C8717" s="9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</row>
    <row r="8718" spans="3:15"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</row>
    <row r="8719" spans="3:15">
      <c r="C8719" s="9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</row>
    <row r="8720" spans="3:15">
      <c r="C8720" s="9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</row>
    <row r="8721" spans="3:15">
      <c r="C8721" s="9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</row>
    <row r="8722" spans="3:15">
      <c r="C8722" s="9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</row>
    <row r="8723" spans="3:15">
      <c r="C8723" s="9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</row>
    <row r="8724" spans="3:15">
      <c r="C8724" s="9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</row>
    <row r="8725" spans="3:15">
      <c r="C8725" s="9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</row>
    <row r="8726" spans="3:15">
      <c r="C8726" s="9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</row>
    <row r="8727" spans="3:15">
      <c r="C8727" s="9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</row>
    <row r="8728" spans="3:15">
      <c r="C8728" s="9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</row>
    <row r="8729" spans="3:15">
      <c r="C8729" s="9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</row>
    <row r="8730" spans="3:15">
      <c r="C8730" s="9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</row>
    <row r="8731" spans="3:15">
      <c r="C8731" s="9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</row>
    <row r="8732" spans="3:15">
      <c r="C8732" s="9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</row>
    <row r="8733" spans="3:15">
      <c r="C8733" s="9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</row>
    <row r="8734" spans="3:15">
      <c r="C8734" s="9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</row>
    <row r="8735" spans="3:15">
      <c r="C8735" s="9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</row>
    <row r="8736" spans="3:15">
      <c r="C8736" s="9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</row>
    <row r="8737" spans="3:15">
      <c r="C8737" s="9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</row>
    <row r="8738" spans="3:15">
      <c r="C8738" s="9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</row>
    <row r="8739" spans="3:15">
      <c r="C8739" s="9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</row>
    <row r="8740" spans="3:15"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</row>
    <row r="8741" spans="3:15"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</row>
    <row r="8742" spans="3:15"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</row>
    <row r="8743" spans="3:15"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</row>
    <row r="8744" spans="3:15"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</row>
    <row r="8745" spans="3:15"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</row>
    <row r="8746" spans="3:15"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</row>
    <row r="8747" spans="3:15"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</row>
    <row r="8748" spans="3:15"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</row>
    <row r="8749" spans="3:15"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</row>
    <row r="8750" spans="3:15"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</row>
    <row r="8751" spans="3:15">
      <c r="C8751" s="9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</row>
    <row r="8752" spans="3:15"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</row>
    <row r="8753" spans="3:15"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</row>
    <row r="8754" spans="3:15"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</row>
    <row r="8755" spans="3:15"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</row>
    <row r="8756" spans="3:15"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</row>
    <row r="8757" spans="3:15"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</row>
    <row r="8758" spans="3:15"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</row>
    <row r="8759" spans="3:15"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</row>
    <row r="8760" spans="3:15"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</row>
    <row r="8761" spans="3:15"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</row>
    <row r="8762" spans="3:15"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</row>
    <row r="8763" spans="3:15"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</row>
    <row r="8764" spans="3:15"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</row>
    <row r="8765" spans="3:15"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</row>
    <row r="8766" spans="3:15"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</row>
    <row r="8767" spans="3:15"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</row>
    <row r="8768" spans="3:15"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</row>
    <row r="8769" spans="3:15"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</row>
    <row r="8770" spans="3:15"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</row>
    <row r="8771" spans="3:15"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</row>
    <row r="8772" spans="3:15"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</row>
    <row r="8773" spans="3:15"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</row>
    <row r="8774" spans="3:15"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</row>
    <row r="8775" spans="3:15"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</row>
    <row r="8776" spans="3:15"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</row>
    <row r="8777" spans="3:15"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</row>
    <row r="8778" spans="3:15"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</row>
    <row r="8779" spans="3:15"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</row>
    <row r="8780" spans="3:15"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</row>
    <row r="8781" spans="3:15"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</row>
    <row r="8782" spans="3:15"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</row>
    <row r="8783" spans="3:15"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</row>
    <row r="8784" spans="3:15"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</row>
    <row r="8785" spans="3:15"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</row>
    <row r="8786" spans="3:15"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</row>
    <row r="8787" spans="3:15"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</row>
    <row r="8788" spans="3:15"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</row>
    <row r="8789" spans="3:15"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</row>
    <row r="8790" spans="3:15"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</row>
    <row r="8791" spans="3:15"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</row>
    <row r="8792" spans="3:15"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</row>
    <row r="8793" spans="3:15"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</row>
    <row r="8794" spans="3:15"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</row>
    <row r="8795" spans="3:15"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</row>
    <row r="8796" spans="3:15"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</row>
    <row r="8797" spans="3:15"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</row>
    <row r="8798" spans="3:15"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</row>
    <row r="8799" spans="3:15"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</row>
    <row r="8800" spans="3:15"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</row>
    <row r="8801" spans="3:15"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</row>
    <row r="8802" spans="3:15"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</row>
    <row r="8803" spans="3:15"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</row>
    <row r="8804" spans="3:15"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</row>
    <row r="8805" spans="3:15"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</row>
    <row r="8806" spans="3:15"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</row>
    <row r="8807" spans="3:15"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</row>
    <row r="8808" spans="3:15"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</row>
    <row r="8809" spans="3:15"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</row>
    <row r="8810" spans="3:15"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</row>
    <row r="8811" spans="3:15"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</row>
    <row r="8812" spans="3:15"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</row>
    <row r="8813" spans="3:15"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</row>
    <row r="8814" spans="3:15"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</row>
    <row r="8815" spans="3:15"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</row>
    <row r="8816" spans="3:15"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</row>
    <row r="8817" spans="3:15"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</row>
    <row r="8818" spans="3:15"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</row>
    <row r="8819" spans="3:15"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</row>
    <row r="8820" spans="3:15"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</row>
    <row r="8821" spans="3:15"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</row>
    <row r="8822" spans="3:15"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</row>
    <row r="8823" spans="3:15"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</row>
    <row r="8824" spans="3:15"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</row>
    <row r="8825" spans="3:15"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</row>
    <row r="8826" spans="3:15"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</row>
    <row r="8827" spans="3:15"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</row>
    <row r="8828" spans="3:15"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</row>
    <row r="8829" spans="3:15"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</row>
    <row r="8830" spans="3:15"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</row>
    <row r="8831" spans="3:15"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</row>
    <row r="8832" spans="3:15"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</row>
    <row r="8833" spans="3:15"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</row>
    <row r="8834" spans="3:15"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</row>
    <row r="8835" spans="3:15"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</row>
    <row r="8836" spans="3:15"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</row>
    <row r="8837" spans="3:15"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</row>
    <row r="8838" spans="3:15"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</row>
    <row r="8839" spans="3:15"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</row>
    <row r="8840" spans="3:15"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</row>
    <row r="8841" spans="3:15"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</row>
    <row r="8842" spans="3:15"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</row>
    <row r="8843" spans="3:15"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</row>
    <row r="8844" spans="3:15"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</row>
    <row r="8845" spans="3:15"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</row>
    <row r="8846" spans="3:15"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</row>
    <row r="8847" spans="3:15"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</row>
    <row r="8848" spans="3:15"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</row>
    <row r="8849" spans="3:15"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</row>
    <row r="8850" spans="3:15"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</row>
    <row r="8851" spans="3:15"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</row>
    <row r="8852" spans="3:15"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</row>
    <row r="8853" spans="3:15"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</row>
    <row r="8854" spans="3:15"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</row>
    <row r="8855" spans="3:15"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</row>
    <row r="8856" spans="3:15"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</row>
    <row r="8857" spans="3:15"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</row>
    <row r="8858" spans="3:15"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</row>
    <row r="8859" spans="3:15"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</row>
    <row r="8860" spans="3:15"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</row>
    <row r="8861" spans="3:15"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</row>
    <row r="8862" spans="3:15"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</row>
    <row r="8863" spans="3:15"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</row>
    <row r="8864" spans="3:15"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</row>
    <row r="8865" spans="3:15"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</row>
    <row r="8866" spans="3:15"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</row>
    <row r="8867" spans="3:15"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</row>
    <row r="8868" spans="3:15"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</row>
    <row r="8869" spans="3:15"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</row>
    <row r="8870" spans="3:15"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</row>
    <row r="8871" spans="3:15"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</row>
    <row r="8872" spans="3:15"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</row>
    <row r="8873" spans="3:15"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</row>
    <row r="8874" spans="3:15"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</row>
    <row r="8875" spans="3:15"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</row>
    <row r="8876" spans="3:15"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</row>
    <row r="8877" spans="3:15"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</row>
    <row r="8878" spans="3:15"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</row>
    <row r="8879" spans="3:15"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</row>
    <row r="8880" spans="3:15"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</row>
    <row r="8881" spans="3:15"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</row>
    <row r="8882" spans="3:15"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</row>
    <row r="8883" spans="3:15"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</row>
    <row r="8884" spans="3:15"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</row>
    <row r="8885" spans="3:15"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</row>
    <row r="8886" spans="3:15"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</row>
    <row r="8887" spans="3:15"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</row>
    <row r="8888" spans="3:15"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</row>
    <row r="8889" spans="3:15"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</row>
    <row r="8890" spans="3:15"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</row>
    <row r="8891" spans="3:15"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</row>
    <row r="8892" spans="3:15"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</row>
    <row r="8893" spans="3:15"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</row>
    <row r="8894" spans="3:15"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</row>
    <row r="8895" spans="3:15"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</row>
    <row r="8896" spans="3:15"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</row>
    <row r="8897" spans="3:15"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</row>
    <row r="8898" spans="3:15"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</row>
    <row r="8899" spans="3:15"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</row>
    <row r="8900" spans="3:15"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</row>
    <row r="8901" spans="3:15"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</row>
    <row r="8902" spans="3:15"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</row>
    <row r="8903" spans="3:15"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</row>
    <row r="8904" spans="3:15"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</row>
    <row r="8905" spans="3:15"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</row>
    <row r="8906" spans="3:15"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</row>
    <row r="8907" spans="3:15"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</row>
    <row r="8908" spans="3:15"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</row>
    <row r="8909" spans="3:15"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</row>
    <row r="8910" spans="3:15"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</row>
    <row r="8911" spans="3:15"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</row>
    <row r="8912" spans="3:15"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</row>
    <row r="8913" spans="3:15"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</row>
    <row r="8914" spans="3:15"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</row>
    <row r="8915" spans="3:15"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</row>
    <row r="8916" spans="3:15"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</row>
    <row r="8917" spans="3:15"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</row>
    <row r="8918" spans="3:15"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</row>
    <row r="8919" spans="3:15"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</row>
    <row r="8920" spans="3:15"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</row>
    <row r="8921" spans="3:15"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</row>
    <row r="8922" spans="3:15"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</row>
    <row r="8923" spans="3:15"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</row>
    <row r="8924" spans="3:15"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</row>
    <row r="8925" spans="3:15"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</row>
    <row r="8926" spans="3:15"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</row>
    <row r="8927" spans="3:15"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</row>
    <row r="8928" spans="3:15"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</row>
    <row r="8929" spans="3:15"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</row>
    <row r="8930" spans="3:15"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</row>
    <row r="8931" spans="3:15"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</row>
    <row r="8932" spans="3:15"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</row>
    <row r="8933" spans="3:15"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</row>
    <row r="8934" spans="3:15"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</row>
    <row r="8935" spans="3:15"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</row>
    <row r="8936" spans="3:15"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</row>
    <row r="8937" spans="3:15"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</row>
    <row r="8938" spans="3:15"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</row>
    <row r="8939" spans="3:15"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</row>
    <row r="8940" spans="3:15"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</row>
    <row r="8941" spans="3:15"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</row>
    <row r="8942" spans="3:15"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</row>
    <row r="8943" spans="3:15"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</row>
    <row r="8944" spans="3:15"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</row>
    <row r="8945" spans="3:15"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</row>
    <row r="8946" spans="3:15"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</row>
    <row r="8947" spans="3:15"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</row>
    <row r="8948" spans="3:15"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</row>
    <row r="8949" spans="3:15"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</row>
    <row r="8950" spans="3:15"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</row>
    <row r="8951" spans="3:15"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</row>
    <row r="8952" spans="3:15"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</row>
    <row r="8953" spans="3:15"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</row>
    <row r="8954" spans="3:15"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</row>
    <row r="8955" spans="3:15"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</row>
    <row r="8956" spans="3:15"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</row>
    <row r="8957" spans="3:15"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</row>
    <row r="8958" spans="3:15"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</row>
    <row r="8959" spans="3:15"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</row>
    <row r="8960" spans="3:15"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</row>
    <row r="8961" spans="3:15"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</row>
    <row r="8962" spans="3:15"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</row>
    <row r="8963" spans="3:15">
      <c r="C8963" s="9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</row>
    <row r="8964" spans="3:15">
      <c r="C8964" s="9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</row>
    <row r="8965" spans="3:15">
      <c r="C8965" s="9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</row>
    <row r="8966" spans="3:15">
      <c r="C8966" s="9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</row>
    <row r="8967" spans="3:15">
      <c r="C8967" s="9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</row>
    <row r="8968" spans="3:15">
      <c r="C8968" s="9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</row>
    <row r="8969" spans="3:15">
      <c r="C8969" s="9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</row>
    <row r="8970" spans="3:15">
      <c r="C8970" s="9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</row>
    <row r="8971" spans="3:15">
      <c r="C8971" s="9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</row>
    <row r="8972" spans="3:15">
      <c r="C8972" s="9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</row>
    <row r="8973" spans="3:15">
      <c r="C8973" s="9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</row>
    <row r="8974" spans="3:15">
      <c r="C8974" s="9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</row>
    <row r="8975" spans="3:15">
      <c r="C8975" s="9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</row>
    <row r="8976" spans="3:15">
      <c r="C8976" s="9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</row>
    <row r="8977" spans="3:15">
      <c r="C8977" s="9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</row>
    <row r="8978" spans="3:15">
      <c r="C8978" s="9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</row>
    <row r="8979" spans="3:15">
      <c r="C8979" s="9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</row>
    <row r="8980" spans="3:15">
      <c r="C8980" s="9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</row>
    <row r="8981" spans="3:15"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</row>
    <row r="8982" spans="3:15">
      <c r="C8982" s="9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</row>
    <row r="8983" spans="3:15">
      <c r="C8983" s="9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</row>
    <row r="8984" spans="3:15">
      <c r="C8984" s="9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</row>
    <row r="8985" spans="3:15">
      <c r="C8985" s="9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</row>
    <row r="8986" spans="3:15">
      <c r="C8986" s="9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</row>
    <row r="8987" spans="3:15">
      <c r="C8987" s="9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</row>
    <row r="8988" spans="3:15">
      <c r="C8988" s="9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</row>
    <row r="8989" spans="3:15">
      <c r="C8989" s="9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</row>
    <row r="8990" spans="3:15">
      <c r="C8990" s="9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</row>
    <row r="8991" spans="3:15">
      <c r="C8991" s="9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</row>
    <row r="8992" spans="3:15">
      <c r="C8992" s="9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</row>
    <row r="8993" spans="3:15">
      <c r="C8993" s="9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</row>
    <row r="8994" spans="3:15">
      <c r="C8994" s="9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</row>
    <row r="8995" spans="3:15">
      <c r="C8995" s="9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</row>
    <row r="8996" spans="3:15"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</row>
    <row r="8997" spans="3:15"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</row>
    <row r="8998" spans="3:15"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</row>
    <row r="8999" spans="3:15"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</row>
    <row r="9000" spans="3:15"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</row>
    <row r="9001" spans="3:15"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</row>
    <row r="9002" spans="3:15"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</row>
    <row r="9003" spans="3:15"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</row>
    <row r="9004" spans="3:15"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</row>
    <row r="9005" spans="3:15"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</row>
    <row r="9006" spans="3:15"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</row>
    <row r="9007" spans="3:15"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</row>
    <row r="9008" spans="3:15"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</row>
    <row r="9009" spans="3:15"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</row>
    <row r="9010" spans="3:15"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</row>
    <row r="9011" spans="3:15"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</row>
    <row r="9012" spans="3:15"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</row>
    <row r="9013" spans="3:15"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</row>
    <row r="9014" spans="3:15"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</row>
    <row r="9015" spans="3:15"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</row>
    <row r="9016" spans="3:15"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</row>
    <row r="9017" spans="3:15"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</row>
    <row r="9018" spans="3:15"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</row>
    <row r="9019" spans="3:15"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</row>
    <row r="9020" spans="3:15"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</row>
    <row r="9021" spans="3:15"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</row>
    <row r="9022" spans="3:15"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</row>
    <row r="9023" spans="3:15"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</row>
    <row r="9024" spans="3:15"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</row>
    <row r="9025" spans="3:15"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</row>
    <row r="9026" spans="3:15"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</row>
    <row r="9027" spans="3:15"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</row>
    <row r="9028" spans="3:15"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</row>
    <row r="9029" spans="3:15"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</row>
    <row r="9030" spans="3:15"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</row>
    <row r="9031" spans="3:15"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</row>
    <row r="9032" spans="3:15"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</row>
    <row r="9033" spans="3:15"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</row>
    <row r="9034" spans="3:15"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</row>
    <row r="9035" spans="3:15"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</row>
    <row r="9036" spans="3:15"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</row>
    <row r="9037" spans="3:15"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</row>
    <row r="9038" spans="3:15"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</row>
    <row r="9039" spans="3:15"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</row>
    <row r="9040" spans="3:15"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</row>
    <row r="9041" spans="3:15"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</row>
    <row r="9042" spans="3:15"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</row>
    <row r="9043" spans="3:15"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</row>
    <row r="9044" spans="3:15"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</row>
    <row r="9045" spans="3:15"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</row>
    <row r="9046" spans="3:15"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</row>
    <row r="9047" spans="3:15"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</row>
    <row r="9048" spans="3:15"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</row>
    <row r="9049" spans="3:15"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</row>
    <row r="9050" spans="3:15"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</row>
    <row r="9051" spans="3:15"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</row>
    <row r="9052" spans="3:15"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</row>
    <row r="9053" spans="3:15"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</row>
    <row r="9054" spans="3:15"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</row>
    <row r="9055" spans="3:15"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</row>
    <row r="9056" spans="3:15"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</row>
    <row r="9057" spans="3:15"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</row>
    <row r="9058" spans="3:15"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</row>
    <row r="9059" spans="3:15"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</row>
    <row r="9060" spans="3:15"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</row>
    <row r="9061" spans="3:15"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</row>
    <row r="9062" spans="3:15"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</row>
    <row r="9063" spans="3:15"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</row>
    <row r="9064" spans="3:15"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</row>
    <row r="9065" spans="3:15"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</row>
    <row r="9066" spans="3:15"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</row>
    <row r="9067" spans="3:15"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</row>
    <row r="9068" spans="3:15"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</row>
    <row r="9069" spans="3:15"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</row>
    <row r="9070" spans="3:15"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</row>
    <row r="9071" spans="3:15"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</row>
    <row r="9072" spans="3:15"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</row>
    <row r="9073" spans="3:15"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</row>
    <row r="9074" spans="3:15"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</row>
    <row r="9075" spans="3:15"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</row>
    <row r="9076" spans="3:15"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</row>
    <row r="9077" spans="3:15"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</row>
    <row r="9078" spans="3:15"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</row>
    <row r="9079" spans="3:15"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</row>
    <row r="9080" spans="3:15"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</row>
    <row r="9081" spans="3:15"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</row>
    <row r="9082" spans="3:15"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</row>
    <row r="9083" spans="3:15"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</row>
    <row r="9084" spans="3:15"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</row>
    <row r="9085" spans="3:15"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</row>
    <row r="9086" spans="3:15"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</row>
    <row r="9087" spans="3:15"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</row>
    <row r="9088" spans="3:15"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</row>
    <row r="9089" spans="3:15"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</row>
    <row r="9090" spans="3:15"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</row>
    <row r="9091" spans="3:15"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</row>
    <row r="9092" spans="3:15"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</row>
    <row r="9093" spans="3:15"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</row>
    <row r="9094" spans="3:15"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</row>
    <row r="9095" spans="3:15"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</row>
    <row r="9096" spans="3:15"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</row>
    <row r="9097" spans="3:15"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</row>
    <row r="9098" spans="3:15"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</row>
    <row r="9099" spans="3:15"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</row>
    <row r="9100" spans="3:15"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</row>
    <row r="9101" spans="3:15"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</row>
    <row r="9102" spans="3:15"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</row>
    <row r="9103" spans="3:15"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</row>
    <row r="9104" spans="3:15"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</row>
    <row r="9105" spans="3:15"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</row>
    <row r="9106" spans="3:15"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</row>
    <row r="9107" spans="3:15"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</row>
    <row r="9108" spans="3:15"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</row>
    <row r="9109" spans="3:15"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</row>
    <row r="9110" spans="3:15"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</row>
    <row r="9111" spans="3:15"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</row>
    <row r="9112" spans="3:15"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</row>
    <row r="9113" spans="3:15"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</row>
    <row r="9114" spans="3:15"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</row>
    <row r="9115" spans="3:15"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</row>
    <row r="9116" spans="3:15"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</row>
    <row r="9117" spans="3:15"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</row>
    <row r="9118" spans="3:15"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</row>
    <row r="9119" spans="3:15"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</row>
    <row r="9120" spans="3:15"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</row>
    <row r="9121" spans="3:15"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</row>
    <row r="9122" spans="3:15"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</row>
    <row r="9123" spans="3:15"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</row>
    <row r="9124" spans="3:15"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</row>
    <row r="9125" spans="3:15"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</row>
    <row r="9126" spans="3:15"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</row>
    <row r="9127" spans="3:15"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</row>
    <row r="9128" spans="3:15"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</row>
    <row r="9129" spans="3:15"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</row>
    <row r="9130" spans="3:15"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</row>
    <row r="9131" spans="3:15"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</row>
    <row r="9132" spans="3:15"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</row>
    <row r="9133" spans="3:15"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</row>
    <row r="9134" spans="3:15"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</row>
    <row r="9135" spans="3:15"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</row>
    <row r="9136" spans="3:15"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</row>
    <row r="9137" spans="3:15"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</row>
    <row r="9138" spans="3:15"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</row>
    <row r="9139" spans="3:15"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</row>
    <row r="9140" spans="3:15"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</row>
    <row r="9141" spans="3:15"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</row>
    <row r="9142" spans="3:15"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</row>
    <row r="9143" spans="3:15"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</row>
    <row r="9144" spans="3:15"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</row>
    <row r="9145" spans="3:15"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</row>
    <row r="9146" spans="3:15"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</row>
    <row r="9147" spans="3:15"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</row>
    <row r="9148" spans="3:15"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</row>
    <row r="9149" spans="3:15"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</row>
    <row r="9150" spans="3:15"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</row>
    <row r="9151" spans="3:15"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</row>
    <row r="9152" spans="3:15"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</row>
    <row r="9153" spans="3:15"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</row>
    <row r="9154" spans="3:15"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</row>
    <row r="9155" spans="3:15"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</row>
    <row r="9156" spans="3:15"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</row>
    <row r="9157" spans="3:15"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</row>
    <row r="9158" spans="3:15"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</row>
    <row r="9159" spans="3:15"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</row>
    <row r="9160" spans="3:15"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</row>
    <row r="9161" spans="3:15"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</row>
    <row r="9162" spans="3:15"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</row>
    <row r="9163" spans="3:15"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</row>
    <row r="9164" spans="3:15"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</row>
    <row r="9165" spans="3:15"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</row>
    <row r="9166" spans="3:15"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</row>
    <row r="9167" spans="3:15"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</row>
    <row r="9168" spans="3:15"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</row>
    <row r="9169" spans="3:15"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</row>
    <row r="9170" spans="3:15"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</row>
    <row r="9171" spans="3:15"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</row>
    <row r="9172" spans="3:15"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</row>
    <row r="9173" spans="3:15"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</row>
    <row r="9174" spans="3:15"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</row>
    <row r="9175" spans="3:15"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</row>
    <row r="9176" spans="3:15"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</row>
    <row r="9177" spans="3:15"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</row>
    <row r="9178" spans="3:15"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</row>
    <row r="9179" spans="3:15"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</row>
    <row r="9180" spans="3:15">
      <c r="C9180" s="9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</row>
    <row r="9181" spans="3:15"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</row>
    <row r="9182" spans="3:15"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</row>
    <row r="9183" spans="3:15"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</row>
    <row r="9184" spans="3:15"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</row>
    <row r="9185" spans="3:15"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</row>
    <row r="9186" spans="3:15"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</row>
    <row r="9187" spans="3:15"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</row>
    <row r="9188" spans="3:15"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</row>
    <row r="9189" spans="3:15"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</row>
    <row r="9190" spans="3:15"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</row>
    <row r="9191" spans="3:15"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</row>
    <row r="9192" spans="3:15"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</row>
    <row r="9193" spans="3:15"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</row>
    <row r="9194" spans="3:15"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</row>
    <row r="9195" spans="3:15"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</row>
    <row r="9196" spans="3:15"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</row>
    <row r="9197" spans="3:15"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</row>
    <row r="9198" spans="3:15"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</row>
    <row r="9199" spans="3:15"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</row>
    <row r="9200" spans="3:15"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</row>
    <row r="9201" spans="3:15"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</row>
    <row r="9202" spans="3:15"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</row>
    <row r="9203" spans="3:15"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</row>
    <row r="9204" spans="3:15"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</row>
    <row r="9205" spans="3:15"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</row>
    <row r="9206" spans="3:15"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</row>
    <row r="9207" spans="3:15"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</row>
    <row r="9208" spans="3:15"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</row>
    <row r="9209" spans="3:15"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</row>
    <row r="9210" spans="3:15"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</row>
    <row r="9211" spans="3:15"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</row>
    <row r="9212" spans="3:15"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</row>
    <row r="9213" spans="3:15"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</row>
    <row r="9214" spans="3:15"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</row>
    <row r="9215" spans="3:15"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</row>
    <row r="9216" spans="3:15"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</row>
    <row r="9217" spans="3:15"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</row>
    <row r="9218" spans="3:15"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</row>
    <row r="9219" spans="3:15"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</row>
    <row r="9220" spans="3:15"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</row>
    <row r="9221" spans="3:15"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</row>
    <row r="9222" spans="3:15"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</row>
    <row r="9223" spans="3:15"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</row>
    <row r="9224" spans="3:15"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</row>
    <row r="9225" spans="3:15"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</row>
    <row r="9226" spans="3:15"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</row>
    <row r="9227" spans="3:15"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</row>
    <row r="9228" spans="3:15"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</row>
    <row r="9229" spans="3:15"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</row>
    <row r="9230" spans="3:15"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</row>
    <row r="9231" spans="3:15"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</row>
    <row r="9232" spans="3:15"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</row>
    <row r="9233" spans="3:15"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</row>
    <row r="9234" spans="3:15"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</row>
    <row r="9235" spans="3:15"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</row>
    <row r="9236" spans="3:15"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</row>
    <row r="9237" spans="3:15"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</row>
    <row r="9238" spans="3:15"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</row>
    <row r="9239" spans="3:15"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</row>
    <row r="9240" spans="3:15"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</row>
    <row r="9241" spans="3:15"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</row>
    <row r="9242" spans="3:15"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</row>
    <row r="9243" spans="3:15"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</row>
    <row r="9244" spans="3:15"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</row>
    <row r="9245" spans="3:15"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</row>
    <row r="9246" spans="3:15"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</row>
    <row r="9247" spans="3:15"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</row>
    <row r="9248" spans="3:15"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</row>
    <row r="9249" spans="3:15"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</row>
    <row r="9250" spans="3:15"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</row>
    <row r="9251" spans="3:15"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</row>
    <row r="9252" spans="3:15"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</row>
    <row r="9253" spans="3:15"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</row>
    <row r="9254" spans="3:15"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</row>
    <row r="9255" spans="3:15"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</row>
    <row r="9256" spans="3:15"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</row>
    <row r="9257" spans="3:15"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</row>
    <row r="9258" spans="3:15"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</row>
    <row r="9259" spans="3:15"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</row>
    <row r="9260" spans="3:15"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</row>
    <row r="9261" spans="3:15"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</row>
    <row r="9262" spans="3:15"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</row>
    <row r="9263" spans="3:15"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</row>
    <row r="9264" spans="3:15"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</row>
    <row r="9265" spans="3:15"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</row>
    <row r="9266" spans="3:15"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</row>
    <row r="9267" spans="3:15"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</row>
    <row r="9268" spans="3:15"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</row>
    <row r="9269" spans="3:15"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</row>
    <row r="9270" spans="3:15"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</row>
    <row r="9271" spans="3:15"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</row>
    <row r="9272" spans="3:15"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</row>
    <row r="9273" spans="3:15"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</row>
    <row r="9274" spans="3:15"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</row>
    <row r="9275" spans="3:15"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</row>
    <row r="9276" spans="3:15"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</row>
    <row r="9277" spans="3:15"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</row>
    <row r="9278" spans="3:15"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</row>
    <row r="9279" spans="3:15"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</row>
    <row r="9280" spans="3:15"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</row>
    <row r="9281" spans="3:15"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</row>
    <row r="9282" spans="3:15"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</row>
    <row r="9283" spans="3:15"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</row>
    <row r="9284" spans="3:15"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</row>
    <row r="9285" spans="3:15"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</row>
    <row r="9286" spans="3:15"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</row>
    <row r="9287" spans="3:15"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</row>
    <row r="9288" spans="3:15"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</row>
    <row r="9289" spans="3:15"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</row>
    <row r="9290" spans="3:15"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</row>
    <row r="9291" spans="3:15"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</row>
    <row r="9292" spans="3:15"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</row>
    <row r="9293" spans="3:15"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</row>
    <row r="9294" spans="3:15"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</row>
    <row r="9295" spans="3:15"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</row>
    <row r="9296" spans="3:15"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</row>
    <row r="9297" spans="3:15"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</row>
    <row r="9298" spans="3:15"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</row>
    <row r="9299" spans="3:15"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</row>
    <row r="9300" spans="3:15"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</row>
    <row r="9301" spans="3:15"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</row>
    <row r="9302" spans="3:15"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</row>
    <row r="9303" spans="3:15"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</row>
    <row r="9304" spans="3:15"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</row>
    <row r="9305" spans="3:15"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</row>
    <row r="9306" spans="3:15"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</row>
    <row r="9307" spans="3:15"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</row>
    <row r="9308" spans="3:15"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</row>
    <row r="9309" spans="3:15"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</row>
    <row r="9310" spans="3:15"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</row>
    <row r="9311" spans="3:15"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</row>
    <row r="9312" spans="3:15"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</row>
    <row r="9313" spans="3:15"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</row>
    <row r="9314" spans="3:15"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</row>
    <row r="9315" spans="3:15"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</row>
    <row r="9316" spans="3:15"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</row>
    <row r="9317" spans="3:15"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</row>
    <row r="9318" spans="3:15"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</row>
    <row r="9319" spans="3:15"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</row>
    <row r="9320" spans="3:15"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</row>
    <row r="9321" spans="3:15"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</row>
    <row r="9322" spans="3:15"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</row>
    <row r="9323" spans="3:15"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</row>
    <row r="9324" spans="3:15"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</row>
    <row r="9325" spans="3:15"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</row>
    <row r="9326" spans="3:15"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</row>
    <row r="9327" spans="3:15"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</row>
    <row r="9328" spans="3:15"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</row>
    <row r="9329" spans="3:15"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</row>
    <row r="9330" spans="3:15"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</row>
    <row r="9331" spans="3:15"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</row>
    <row r="9332" spans="3:15"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</row>
    <row r="9333" spans="3:15"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</row>
    <row r="9334" spans="3:15"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</row>
    <row r="9335" spans="3:15"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</row>
    <row r="9336" spans="3:15"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</row>
    <row r="9337" spans="3:15"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</row>
    <row r="9338" spans="3:15"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</row>
    <row r="9339" spans="3:15"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</row>
    <row r="9340" spans="3:15"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</row>
    <row r="9341" spans="3:15"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</row>
    <row r="9342" spans="3:15"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</row>
    <row r="9343" spans="3:15"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</row>
    <row r="9344" spans="3:15"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</row>
    <row r="9345" spans="3:15"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</row>
    <row r="9346" spans="3:15"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</row>
    <row r="9347" spans="3:15"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</row>
    <row r="9348" spans="3:15"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</row>
    <row r="9349" spans="3:15"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</row>
    <row r="9350" spans="3:15"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</row>
    <row r="9351" spans="3:15"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</row>
    <row r="9352" spans="3:15"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</row>
    <row r="9353" spans="3:15"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</row>
    <row r="9354" spans="3:15"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</row>
    <row r="9355" spans="3:15"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</row>
    <row r="9356" spans="3:15"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</row>
    <row r="9357" spans="3:15"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</row>
    <row r="9358" spans="3:15"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</row>
    <row r="9359" spans="3:15"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</row>
    <row r="9360" spans="3:15"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</row>
    <row r="9361" spans="3:15"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</row>
    <row r="9362" spans="3:15"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</row>
    <row r="9363" spans="3:15"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</row>
    <row r="9364" spans="3:15"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</row>
    <row r="9365" spans="3:15"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</row>
    <row r="9366" spans="3:15"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</row>
    <row r="9367" spans="3:15"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</row>
    <row r="9368" spans="3:15"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</row>
    <row r="9369" spans="3:15"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</row>
    <row r="9370" spans="3:15"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</row>
    <row r="9371" spans="3:15"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</row>
    <row r="9372" spans="3:15"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</row>
    <row r="9373" spans="3:15"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</row>
    <row r="9374" spans="3:15"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</row>
    <row r="9375" spans="3:15"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</row>
    <row r="9376" spans="3:15"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</row>
    <row r="9377" spans="3:15"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</row>
    <row r="9378" spans="3:15"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</row>
    <row r="9379" spans="3:15"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</row>
    <row r="9380" spans="3:15"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</row>
    <row r="9381" spans="3:15"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</row>
    <row r="9382" spans="3:15"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</row>
    <row r="9383" spans="3:15"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</row>
    <row r="9384" spans="3:15"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</row>
    <row r="9385" spans="3:15"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</row>
    <row r="9386" spans="3:15"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</row>
    <row r="9387" spans="3:15"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</row>
    <row r="9388" spans="3:15"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</row>
    <row r="9389" spans="3:15"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</row>
    <row r="9390" spans="3:15"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</row>
    <row r="9391" spans="3:15"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</row>
    <row r="9392" spans="3:15"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</row>
    <row r="9393" spans="3:15"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</row>
    <row r="9394" spans="3:15"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</row>
    <row r="9395" spans="3:15"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</row>
    <row r="9396" spans="3:15"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</row>
    <row r="9397" spans="3:15"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</row>
    <row r="9398" spans="3:15"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</row>
    <row r="9399" spans="3:15"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</row>
    <row r="9400" spans="3:15"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</row>
    <row r="9401" spans="3:15"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</row>
    <row r="9402" spans="3:15"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</row>
    <row r="9403" spans="3:15"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</row>
    <row r="9404" spans="3:15"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</row>
    <row r="9405" spans="3:15"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</row>
    <row r="9406" spans="3:15"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</row>
    <row r="9407" spans="3:15"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</row>
    <row r="9408" spans="3:15"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</row>
    <row r="9409" spans="3:15"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</row>
    <row r="9410" spans="3:15"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</row>
    <row r="9411" spans="3:15"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</row>
    <row r="9412" spans="3:15"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</row>
    <row r="9413" spans="3:15"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</row>
    <row r="9414" spans="3:15"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</row>
    <row r="9415" spans="3:15"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</row>
    <row r="9416" spans="3:15"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</row>
    <row r="9417" spans="3:15"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</row>
    <row r="9418" spans="3:15"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</row>
    <row r="9419" spans="3:15"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</row>
    <row r="9420" spans="3:15"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</row>
    <row r="9421" spans="3:15"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</row>
    <row r="9422" spans="3:15"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</row>
    <row r="9423" spans="3:15"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</row>
    <row r="9424" spans="3:15"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</row>
    <row r="9425" spans="3:15"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</row>
    <row r="9426" spans="3:15"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</row>
    <row r="9427" spans="3:15"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</row>
    <row r="9428" spans="3:15"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</row>
    <row r="9429" spans="3:15"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</row>
    <row r="9430" spans="3:15"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</row>
    <row r="9431" spans="3:15"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</row>
    <row r="9432" spans="3:15"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</row>
    <row r="9433" spans="3:15"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</row>
    <row r="9434" spans="3:15"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</row>
    <row r="9435" spans="3:15"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</row>
    <row r="9436" spans="3:15"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</row>
    <row r="9437" spans="3:15"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</row>
    <row r="9438" spans="3:15"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</row>
    <row r="9439" spans="3:15"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</row>
    <row r="9440" spans="3:15"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</row>
    <row r="9441" spans="3:15"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</row>
    <row r="9442" spans="3:15"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</row>
    <row r="9443" spans="3:15"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</row>
    <row r="9444" spans="3:15"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</row>
    <row r="9445" spans="3:15"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</row>
    <row r="9446" spans="3:15"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</row>
    <row r="9447" spans="3:15"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</row>
    <row r="9448" spans="3:15"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</row>
    <row r="9449" spans="3:15"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</row>
    <row r="9450" spans="3:15"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</row>
    <row r="9451" spans="3:15"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</row>
    <row r="9452" spans="3:15"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</row>
    <row r="9453" spans="3:15"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</row>
    <row r="9454" spans="3:15"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</row>
    <row r="9455" spans="3:15"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</row>
    <row r="9456" spans="3:15"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</row>
    <row r="9457" spans="3:15"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</row>
    <row r="9458" spans="3:15"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</row>
    <row r="9459" spans="3:15"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</row>
    <row r="9460" spans="3:15"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</row>
    <row r="9461" spans="3:15"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</row>
    <row r="9462" spans="3:15"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</row>
    <row r="9463" spans="3:15"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</row>
    <row r="9464" spans="3:15"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</row>
    <row r="9465" spans="3:15"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</row>
    <row r="9466" spans="3:15"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</row>
    <row r="9467" spans="3:15"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</row>
    <row r="9468" spans="3:15"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</row>
    <row r="9469" spans="3:15"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</row>
    <row r="9470" spans="3:15"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</row>
    <row r="9471" spans="3:15"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</row>
    <row r="9472" spans="3:15"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</row>
    <row r="9473" spans="3:15"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</row>
    <row r="9474" spans="3:15"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</row>
    <row r="9475" spans="3:15"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</row>
    <row r="9476" spans="3:15"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</row>
    <row r="9477" spans="3:15"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</row>
    <row r="9478" spans="3:15"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</row>
    <row r="9479" spans="3:15"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</row>
    <row r="9480" spans="3:15"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</row>
    <row r="9481" spans="3:15"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</row>
    <row r="9482" spans="3:15"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</row>
    <row r="9483" spans="3:15"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</row>
    <row r="9484" spans="3:15"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</row>
    <row r="9485" spans="3:15"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</row>
    <row r="9486" spans="3:15"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</row>
    <row r="9487" spans="3:15"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</row>
    <row r="9488" spans="3:15"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</row>
    <row r="9489" spans="3:15"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</row>
    <row r="9490" spans="3:15"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</row>
    <row r="9491" spans="3:15"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</row>
    <row r="9492" spans="3:15"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</row>
    <row r="9493" spans="3:15"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</row>
    <row r="9494" spans="3:15"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</row>
    <row r="9495" spans="3:15"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</row>
    <row r="9496" spans="3:15"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</row>
    <row r="9497" spans="3:15"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</row>
    <row r="9498" spans="3:15"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</row>
    <row r="9499" spans="3:15"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</row>
    <row r="9500" spans="3:15"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</row>
    <row r="9501" spans="3:15"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</row>
    <row r="9502" spans="3:15"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</row>
    <row r="9503" spans="3:15"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</row>
    <row r="9504" spans="3:15"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</row>
    <row r="9505" spans="3:15"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</row>
    <row r="9506" spans="3:15"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</row>
    <row r="9507" spans="3:15"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</row>
    <row r="9508" spans="3:15"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</row>
    <row r="9509" spans="3:15"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</row>
    <row r="9510" spans="3:15"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</row>
    <row r="9511" spans="3:15"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</row>
    <row r="9512" spans="3:15"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</row>
    <row r="9513" spans="3:15"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</row>
    <row r="9514" spans="3:15"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</row>
    <row r="9515" spans="3:15"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</row>
    <row r="9516" spans="3:15"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</row>
    <row r="9517" spans="3:15"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</row>
    <row r="9518" spans="3:15"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</row>
    <row r="9519" spans="3:15"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</row>
    <row r="9520" spans="3:15"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</row>
    <row r="9521" spans="3:15"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</row>
    <row r="9522" spans="3:15"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</row>
    <row r="9523" spans="3:15"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</row>
    <row r="9524" spans="3:15"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</row>
    <row r="9525" spans="3:15"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</row>
    <row r="9526" spans="3:15"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</row>
    <row r="9527" spans="3:15"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</row>
    <row r="9528" spans="3:15"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</row>
    <row r="9529" spans="3:15"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</row>
    <row r="9530" spans="3:15"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</row>
    <row r="9531" spans="3:15"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</row>
    <row r="9532" spans="3:15"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</row>
    <row r="9533" spans="3:15"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</row>
    <row r="9534" spans="3:15"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</row>
    <row r="9535" spans="3:15"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</row>
    <row r="9536" spans="3:15"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</row>
    <row r="9537" spans="3:15"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</row>
    <row r="9538" spans="3:15"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</row>
    <row r="9539" spans="3:15"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</row>
    <row r="9540" spans="3:15"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</row>
    <row r="9541" spans="3:15"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</row>
    <row r="9542" spans="3:15"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</row>
    <row r="9543" spans="3:15"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</row>
    <row r="9544" spans="3:15"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</row>
    <row r="9545" spans="3:15"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</row>
    <row r="9546" spans="3:15"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</row>
    <row r="9547" spans="3:15"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</row>
    <row r="9548" spans="3:15"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</row>
    <row r="9549" spans="3:15"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</row>
    <row r="9550" spans="3:15"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</row>
    <row r="9551" spans="3:15"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</row>
    <row r="9552" spans="3:15"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</row>
    <row r="9553" spans="3:15"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</row>
    <row r="9554" spans="3:15"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</row>
    <row r="9555" spans="3:15"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</row>
    <row r="9556" spans="3:15"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</row>
    <row r="9557" spans="3:15"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</row>
    <row r="9558" spans="3:15"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</row>
    <row r="9559" spans="3:15"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</row>
    <row r="9560" spans="3:15"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</row>
    <row r="9561" spans="3:15"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</row>
    <row r="9562" spans="3:15"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</row>
    <row r="9563" spans="3:15"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</row>
    <row r="9564" spans="3:15"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</row>
    <row r="9565" spans="3:15"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</row>
    <row r="9566" spans="3:15"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</row>
    <row r="9567" spans="3:15"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</row>
    <row r="9568" spans="3:15"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</row>
    <row r="9569" spans="3:15"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</row>
    <row r="9570" spans="3:15"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</row>
    <row r="9571" spans="3:15"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</row>
    <row r="9572" spans="3:15"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</row>
    <row r="9573" spans="3:15"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</row>
    <row r="9574" spans="3:15"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</row>
    <row r="9575" spans="3:15"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</row>
    <row r="9576" spans="3:15"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</row>
    <row r="9577" spans="3:15"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</row>
    <row r="9578" spans="3:15"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</row>
    <row r="9579" spans="3:15"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</row>
    <row r="9580" spans="3:15"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</row>
    <row r="9581" spans="3:15"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</row>
    <row r="9582" spans="3:15"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</row>
    <row r="9583" spans="3:15"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</row>
    <row r="9584" spans="3:15"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</row>
    <row r="9585" spans="3:15"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</row>
    <row r="9586" spans="3:15"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</row>
    <row r="9587" spans="3:15"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</row>
    <row r="9588" spans="3:15"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</row>
    <row r="9589" spans="3:15"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</row>
    <row r="9590" spans="3:15"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</row>
    <row r="9591" spans="3:15"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</row>
    <row r="9592" spans="3:15"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</row>
    <row r="9593" spans="3:15"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</row>
    <row r="9594" spans="3:15"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</row>
    <row r="9595" spans="3:15"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</row>
    <row r="9596" spans="3:15"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</row>
    <row r="9597" spans="3:15"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</row>
    <row r="9598" spans="3:15"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</row>
    <row r="9599" spans="3:15"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</row>
    <row r="9600" spans="3:15"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</row>
    <row r="9601" spans="3:15"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</row>
    <row r="9602" spans="3:15"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</row>
    <row r="9603" spans="3:15"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</row>
    <row r="9604" spans="3:15"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</row>
    <row r="9605" spans="3:15"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</row>
    <row r="9606" spans="3:15"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</row>
    <row r="9607" spans="3:15"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</row>
    <row r="9608" spans="3:15"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</row>
    <row r="9609" spans="3:15"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</row>
    <row r="9610" spans="3:15"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</row>
    <row r="9611" spans="3:15"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</row>
    <row r="9612" spans="3:15"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</row>
    <row r="9613" spans="3:15"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</row>
    <row r="9614" spans="3:15"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</row>
    <row r="9615" spans="3:15"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</row>
    <row r="9616" spans="3:15"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</row>
    <row r="9617" spans="3:15"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</row>
    <row r="9618" spans="3:15"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</row>
    <row r="9619" spans="3:15"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</row>
    <row r="9620" spans="3:15"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</row>
    <row r="9621" spans="3:15"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</row>
    <row r="9622" spans="3:15"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</row>
    <row r="9623" spans="3:15"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</row>
    <row r="9624" spans="3:15"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</row>
    <row r="9625" spans="3:15"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</row>
    <row r="9626" spans="3:15"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</row>
    <row r="9627" spans="3:15"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</row>
    <row r="9628" spans="3:15"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</row>
    <row r="9629" spans="3:15"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</row>
    <row r="9630" spans="3:15"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</row>
    <row r="9631" spans="3:15"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</row>
    <row r="9632" spans="3:15"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</row>
    <row r="9633" spans="3:15"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</row>
    <row r="9634" spans="3:15"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</row>
    <row r="9635" spans="3:15">
      <c r="C9635" s="9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</row>
    <row r="9636" spans="3:15"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</row>
    <row r="9637" spans="3:15"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</row>
    <row r="9638" spans="3:15"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</row>
    <row r="9639" spans="3:15"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</row>
    <row r="9640" spans="3:15"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</row>
    <row r="9641" spans="3:15"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</row>
    <row r="9642" spans="3:15"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</row>
    <row r="9643" spans="3:15"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</row>
    <row r="9644" spans="3:15"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</row>
    <row r="9645" spans="3:15"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</row>
    <row r="9646" spans="3:15"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</row>
    <row r="9647" spans="3:15"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</row>
    <row r="9648" spans="3:15"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</row>
    <row r="9649" spans="3:15"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</row>
    <row r="9650" spans="3:15"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</row>
    <row r="9651" spans="3:15"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</row>
    <row r="9652" spans="3:15"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</row>
    <row r="9653" spans="3:15"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</row>
    <row r="9654" spans="3:15"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</row>
    <row r="9655" spans="3:15"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</row>
    <row r="9656" spans="3:15"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</row>
    <row r="9657" spans="3:15"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</row>
    <row r="9658" spans="3:15"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</row>
    <row r="9659" spans="3:15"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</row>
    <row r="9660" spans="3:15"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</row>
    <row r="9661" spans="3:15"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</row>
    <row r="9662" spans="3:15"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</row>
    <row r="9663" spans="3:15"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</row>
    <row r="9664" spans="3:15"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</row>
    <row r="9665" spans="3:15"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</row>
    <row r="9666" spans="3:15"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</row>
    <row r="9667" spans="3:15"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</row>
    <row r="9668" spans="3:15"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</row>
    <row r="9669" spans="3:15"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</row>
    <row r="9670" spans="3:15"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</row>
    <row r="9671" spans="3:15"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</row>
    <row r="9672" spans="3:15"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</row>
    <row r="9673" spans="3:15"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</row>
    <row r="9674" spans="3:15"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</row>
    <row r="9675" spans="3:15"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</row>
    <row r="9676" spans="3:15"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</row>
    <row r="9677" spans="3:15"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</row>
    <row r="9678" spans="3:15"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</row>
    <row r="9679" spans="3:15"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</row>
    <row r="9680" spans="3:15"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</row>
    <row r="9681" spans="3:15"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</row>
    <row r="9682" spans="3:15"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</row>
    <row r="9683" spans="3:15"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</row>
    <row r="9684" spans="3:15"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</row>
    <row r="9685" spans="3:15"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</row>
    <row r="9686" spans="3:15"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</row>
    <row r="9687" spans="3:15"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</row>
    <row r="9688" spans="3:15"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</row>
    <row r="9689" spans="3:15"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</row>
    <row r="9690" spans="3:15"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</row>
    <row r="9691" spans="3:15"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</row>
    <row r="9692" spans="3:15"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</row>
    <row r="9693" spans="3:15"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</row>
    <row r="9694" spans="3:15"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</row>
    <row r="9695" spans="3:15"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</row>
    <row r="9696" spans="3:15"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</row>
    <row r="9697" spans="3:15"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</row>
    <row r="9698" spans="3:15"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</row>
    <row r="9699" spans="3:15"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</row>
    <row r="9700" spans="3:15"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</row>
    <row r="9701" spans="3:15"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</row>
    <row r="9702" spans="3:15"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</row>
    <row r="9703" spans="3:15"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</row>
    <row r="9704" spans="3:15"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</row>
    <row r="9705" spans="3:15"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</row>
    <row r="9706" spans="3:15"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</row>
    <row r="9707" spans="3:15"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</row>
    <row r="9708" spans="3:15"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</row>
    <row r="9709" spans="3:15"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</row>
    <row r="9710" spans="3:15"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</row>
    <row r="9711" spans="3:15"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</row>
    <row r="9712" spans="3:15"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</row>
    <row r="9713" spans="3:15"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</row>
    <row r="9714" spans="3:15"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</row>
    <row r="9715" spans="3:15"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</row>
    <row r="9716" spans="3:15"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</row>
    <row r="9717" spans="3:15"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</row>
    <row r="9718" spans="3:15"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</row>
    <row r="9719" spans="3:15"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</row>
    <row r="9720" spans="3:15"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</row>
    <row r="9721" spans="3:15"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</row>
    <row r="9722" spans="3:15"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</row>
    <row r="9723" spans="3:15"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</row>
    <row r="9724" spans="3:15"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</row>
    <row r="9725" spans="3:15"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</row>
    <row r="9726" spans="3:15"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</row>
    <row r="9727" spans="3:15"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</row>
    <row r="9728" spans="3:15"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</row>
    <row r="9729" spans="3:15"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</row>
    <row r="9730" spans="3:15"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</row>
    <row r="9731" spans="3:15">
      <c r="C9731" s="9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</row>
    <row r="9732" spans="3:15">
      <c r="C9732" s="9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</row>
    <row r="9733" spans="3:15">
      <c r="C9733" s="9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</row>
    <row r="9734" spans="3:15">
      <c r="C9734" s="9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</row>
    <row r="9735" spans="3:15">
      <c r="C9735" s="9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</row>
    <row r="9736" spans="3:15">
      <c r="C9736" s="9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</row>
    <row r="9737" spans="3:15">
      <c r="C9737" s="9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</row>
    <row r="9738" spans="3:15"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</row>
    <row r="9739" spans="3:15">
      <c r="C9739" s="9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</row>
    <row r="9740" spans="3:15">
      <c r="C9740" s="9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</row>
    <row r="9741" spans="3:15">
      <c r="C9741" s="9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</row>
    <row r="9742" spans="3:15">
      <c r="C9742" s="9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</row>
    <row r="9743" spans="3:15">
      <c r="C9743" s="9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</row>
    <row r="9744" spans="3:15">
      <c r="C9744" s="9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</row>
    <row r="9745" spans="3:15">
      <c r="C9745" s="9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</row>
    <row r="9746" spans="3:15">
      <c r="C9746" s="9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</row>
    <row r="9747" spans="3:15">
      <c r="C9747" s="9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</row>
    <row r="9748" spans="3:15">
      <c r="C9748" s="9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</row>
    <row r="9749" spans="3:15">
      <c r="C9749" s="9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</row>
    <row r="9750" spans="3:15">
      <c r="C9750" s="9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</row>
    <row r="9751" spans="3:15">
      <c r="C9751" s="9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</row>
    <row r="9752" spans="3:15">
      <c r="C9752" s="9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</row>
    <row r="9753" spans="3:15">
      <c r="C9753" s="9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</row>
    <row r="9754" spans="3:15">
      <c r="C9754" s="9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</row>
    <row r="9755" spans="3:15">
      <c r="C9755" s="9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</row>
    <row r="9756" spans="3:15">
      <c r="C9756" s="9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</row>
    <row r="9757" spans="3:15">
      <c r="C9757" s="9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</row>
    <row r="9758" spans="3:15">
      <c r="C9758" s="9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</row>
    <row r="9759" spans="3:15">
      <c r="C9759" s="9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</row>
    <row r="9760" spans="3:15">
      <c r="C9760" s="9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</row>
    <row r="9761" spans="3:15">
      <c r="C9761" s="9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</row>
    <row r="9762" spans="3:15">
      <c r="C9762" s="9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</row>
    <row r="9763" spans="3:15">
      <c r="C9763" s="9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</row>
    <row r="9764" spans="3:15"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</row>
    <row r="9765" spans="3:15"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</row>
    <row r="9766" spans="3:15"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</row>
    <row r="9767" spans="3:15"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</row>
    <row r="9768" spans="3:15"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</row>
    <row r="9769" spans="3:15"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</row>
    <row r="9770" spans="3:15"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</row>
    <row r="9771" spans="3:15"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</row>
    <row r="9772" spans="3:15"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</row>
    <row r="9773" spans="3:15"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</row>
    <row r="9774" spans="3:15">
      <c r="C9774" s="9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</row>
    <row r="9775" spans="3:15"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</row>
    <row r="9776" spans="3:15"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</row>
    <row r="9777" spans="3:15"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</row>
    <row r="9778" spans="3:15"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</row>
    <row r="9779" spans="3:15"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</row>
    <row r="9780" spans="3:15"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</row>
    <row r="9781" spans="3:15"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</row>
    <row r="9782" spans="3:15"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</row>
    <row r="9783" spans="3:15"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</row>
    <row r="9784" spans="3:15"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</row>
    <row r="9785" spans="3:15"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</row>
    <row r="9786" spans="3:15"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</row>
    <row r="9787" spans="3:15"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</row>
    <row r="9788" spans="3:15"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</row>
    <row r="9789" spans="3:15"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</row>
    <row r="9790" spans="3:15"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</row>
    <row r="9791" spans="3:15"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</row>
    <row r="9792" spans="3:15"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</row>
    <row r="9793" spans="3:15"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</row>
    <row r="9794" spans="3:15"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</row>
    <row r="9795" spans="3:15"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</row>
    <row r="9796" spans="3:15"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</row>
    <row r="9797" spans="3:15"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</row>
    <row r="9798" spans="3:15"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</row>
    <row r="9799" spans="3:15"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</row>
    <row r="9800" spans="3:15"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</row>
    <row r="9801" spans="3:15"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</row>
    <row r="9802" spans="3:15"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</row>
    <row r="9803" spans="3:15"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</row>
    <row r="9804" spans="3:15"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</row>
    <row r="9805" spans="3:15"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</row>
    <row r="9806" spans="3:15"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</row>
    <row r="9807" spans="3:15"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</row>
    <row r="9808" spans="3:15"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</row>
    <row r="9809" spans="3:15"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</row>
    <row r="9810" spans="3:15"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</row>
    <row r="9811" spans="3:15"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</row>
    <row r="9812" spans="3:15"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</row>
    <row r="9813" spans="3:15"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</row>
    <row r="9814" spans="3:15"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</row>
    <row r="9815" spans="3:15"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</row>
    <row r="9816" spans="3:15"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</row>
    <row r="9817" spans="3:15"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</row>
    <row r="9818" spans="3:15"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</row>
    <row r="9819" spans="3:15"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</row>
    <row r="9820" spans="3:15"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</row>
    <row r="9821" spans="3:15"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</row>
    <row r="9822" spans="3:15"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</row>
    <row r="9823" spans="3:15"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</row>
    <row r="9824" spans="3:15"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</row>
    <row r="9825" spans="3:15"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</row>
    <row r="9826" spans="3:15"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</row>
    <row r="9827" spans="3:15"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</row>
    <row r="9828" spans="3:15"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</row>
    <row r="9829" spans="3:15"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</row>
    <row r="9830" spans="3:15"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</row>
    <row r="9831" spans="3:15"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</row>
    <row r="9832" spans="3:15"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</row>
    <row r="9833" spans="3:15"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</row>
    <row r="9834" spans="3:15"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</row>
    <row r="9835" spans="3:15"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</row>
    <row r="9836" spans="3:15"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</row>
    <row r="9837" spans="3:15"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</row>
    <row r="9838" spans="3:15"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</row>
    <row r="9839" spans="3:15"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</row>
    <row r="9840" spans="3:15"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</row>
    <row r="9841" spans="3:15"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</row>
    <row r="9842" spans="3:15"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</row>
    <row r="9843" spans="3:15"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</row>
    <row r="9844" spans="3:15"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</row>
    <row r="9845" spans="3:15"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</row>
    <row r="9846" spans="3:15"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</row>
    <row r="9847" spans="3:15"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</row>
    <row r="9848" spans="3:15"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</row>
    <row r="9849" spans="3:15"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</row>
    <row r="9850" spans="3:15"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</row>
    <row r="9851" spans="3:15"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</row>
    <row r="9852" spans="3:15"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</row>
    <row r="9853" spans="3:15"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</row>
    <row r="9854" spans="3:15"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</row>
    <row r="9855" spans="3:15"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</row>
    <row r="9856" spans="3:15"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</row>
    <row r="9857" spans="3:15"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</row>
    <row r="9858" spans="3:15"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</row>
    <row r="9859" spans="3:15"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</row>
    <row r="9860" spans="3:15"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</row>
    <row r="9861" spans="3:15"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</row>
    <row r="9862" spans="3:15"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</row>
    <row r="9863" spans="3:15"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</row>
    <row r="9864" spans="3:15"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</row>
    <row r="9865" spans="3:15"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</row>
    <row r="9866" spans="3:15"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</row>
    <row r="9867" spans="3:15"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</row>
    <row r="9868" spans="3:15"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</row>
    <row r="9869" spans="3:15"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</row>
    <row r="9870" spans="3:15"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</row>
    <row r="9871" spans="3:15"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</row>
    <row r="9872" spans="3:15"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</row>
    <row r="9873" spans="3:15"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</row>
    <row r="9874" spans="3:15"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</row>
    <row r="9875" spans="3:15"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</row>
    <row r="9876" spans="3:15"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</row>
    <row r="9877" spans="3:15"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</row>
    <row r="9878" spans="3:15"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</row>
    <row r="9879" spans="3:15">
      <c r="C9879" s="9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</row>
    <row r="9880" spans="3:15"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</row>
    <row r="9881" spans="3:15"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</row>
    <row r="9882" spans="3:15"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</row>
    <row r="9883" spans="3:15"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</row>
    <row r="9884" spans="3:15"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</row>
    <row r="9885" spans="3:15"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</row>
    <row r="9886" spans="3:15"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</row>
    <row r="9887" spans="3:15"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</row>
    <row r="9888" spans="3:15"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</row>
    <row r="9889" spans="3:15"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</row>
    <row r="9890" spans="3:15"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</row>
    <row r="9891" spans="3:15"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</row>
    <row r="9892" spans="3:15"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</row>
    <row r="9893" spans="3:15"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</row>
    <row r="9894" spans="3:15"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</row>
    <row r="9895" spans="3:15"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</row>
    <row r="9896" spans="3:15"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</row>
    <row r="9897" spans="3:15"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</row>
    <row r="9898" spans="3:15"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</row>
    <row r="9899" spans="3:15"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</row>
    <row r="9900" spans="3:15"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</row>
    <row r="9901" spans="3:15"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</row>
    <row r="9902" spans="3:15"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</row>
    <row r="9903" spans="3:15"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</row>
    <row r="9904" spans="3:15"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</row>
    <row r="9905" spans="3:15"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</row>
    <row r="9906" spans="3:15"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</row>
    <row r="9907" spans="3:15"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</row>
    <row r="9908" spans="3:15"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</row>
    <row r="9909" spans="3:15"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</row>
    <row r="9910" spans="3:15"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</row>
    <row r="9911" spans="3:15"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</row>
    <row r="9912" spans="3:15"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</row>
    <row r="9913" spans="3:15"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</row>
    <row r="9914" spans="3:15"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</row>
    <row r="9915" spans="3:15"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</row>
    <row r="9916" spans="3:15"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</row>
    <row r="9917" spans="3:15"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</row>
    <row r="9918" spans="3:15"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</row>
    <row r="9919" spans="3:15"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</row>
    <row r="9920" spans="3:15"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</row>
    <row r="9921" spans="3:15"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</row>
    <row r="9922" spans="3:15"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</row>
    <row r="9923" spans="3:15"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</row>
    <row r="9924" spans="3:15"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</row>
    <row r="9925" spans="3:15"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</row>
    <row r="9926" spans="3:15"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</row>
    <row r="9927" spans="3:15"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</row>
    <row r="9928" spans="3:15"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</row>
    <row r="9929" spans="3:15"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</row>
    <row r="9930" spans="3:15"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</row>
    <row r="9931" spans="3:15"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</row>
    <row r="9932" spans="3:15"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</row>
    <row r="9933" spans="3:15"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</row>
    <row r="9934" spans="3:15"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</row>
    <row r="9935" spans="3:15"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</row>
    <row r="9936" spans="3:15"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</row>
    <row r="9937" spans="3:15"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</row>
    <row r="9938" spans="3:15"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</row>
    <row r="9939" spans="3:15"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</row>
    <row r="9940" spans="3:15"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</row>
    <row r="9941" spans="3:15"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</row>
    <row r="9942" spans="3:15"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</row>
    <row r="9943" spans="3:15"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</row>
    <row r="9944" spans="3:15"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</row>
    <row r="9945" spans="3:15"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</row>
    <row r="9946" spans="3:15"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</row>
    <row r="9947" spans="3:15"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</row>
    <row r="9948" spans="3:15"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</row>
    <row r="9949" spans="3:15"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</row>
    <row r="9950" spans="3:15"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</row>
    <row r="9951" spans="3:15"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</row>
    <row r="9952" spans="3:15"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</row>
    <row r="9953" spans="3:15"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</row>
    <row r="9954" spans="3:15"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</row>
    <row r="9955" spans="3:15"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</row>
    <row r="9956" spans="3:15"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</row>
    <row r="9957" spans="3:15"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</row>
    <row r="9958" spans="3:15"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</row>
    <row r="9959" spans="3:15"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</row>
    <row r="9960" spans="3:15"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</row>
    <row r="9961" spans="3:15"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</row>
    <row r="9962" spans="3:15"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</row>
    <row r="9963" spans="3:15"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</row>
    <row r="9964" spans="3:15"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</row>
    <row r="9965" spans="3:15"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</row>
    <row r="9966" spans="3:15"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</row>
    <row r="9967" spans="3:15"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</row>
    <row r="9968" spans="3:15"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</row>
    <row r="9969" spans="3:15"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</row>
    <row r="9970" spans="3:15"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</row>
    <row r="9971" spans="3:15"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</row>
    <row r="9972" spans="3:15"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</row>
    <row r="9973" spans="3:15"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</row>
    <row r="9974" spans="3:15"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</row>
    <row r="9975" spans="3:15"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</row>
    <row r="9976" spans="3:15"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</row>
    <row r="9977" spans="3:15"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</row>
    <row r="9978" spans="3:15"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</row>
    <row r="9979" spans="3:15"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</row>
    <row r="9980" spans="3:15"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</row>
    <row r="9981" spans="3:15"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</row>
    <row r="9982" spans="3:15"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</row>
    <row r="9983" spans="3:15"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</row>
    <row r="9984" spans="3:15"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</row>
    <row r="9985" spans="3:15"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</row>
    <row r="9986" spans="3:15"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</row>
    <row r="9987" spans="3:15">
      <c r="C9987" s="9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</row>
    <row r="9988" spans="3:15"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</row>
    <row r="9989" spans="3:15">
      <c r="C9989" s="9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</row>
    <row r="9990" spans="3:15">
      <c r="C9990" s="9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</row>
    <row r="9991" spans="3:15">
      <c r="C9991" s="9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</row>
    <row r="9992" spans="3:15">
      <c r="C9992" s="9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</row>
    <row r="9993" spans="3:15">
      <c r="C9993" s="9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</row>
    <row r="9994" spans="3:15">
      <c r="C9994" s="9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</row>
    <row r="9995" spans="3:15">
      <c r="C9995" s="9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</row>
    <row r="9996" spans="3:15">
      <c r="C9996" s="9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</row>
    <row r="9997" spans="3:15">
      <c r="C9997" s="9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</row>
    <row r="9998" spans="3:15">
      <c r="C9998" s="9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</row>
    <row r="9999" spans="3:15">
      <c r="C9999" s="9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</row>
    <row r="10000" spans="3:15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</row>
    <row r="10001" spans="3:15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</row>
    <row r="10002" spans="3:15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</row>
    <row r="10003" spans="3:15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</row>
    <row r="10004" spans="3:15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</row>
    <row r="10005" spans="3:15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</row>
    <row r="10006" spans="3:15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</row>
    <row r="10007" spans="3:15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</row>
    <row r="10008" spans="3:15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</row>
    <row r="10009" spans="3:15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</row>
    <row r="10010" spans="3:15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</row>
    <row r="10011" spans="3:15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</row>
    <row r="10012" spans="3:15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</row>
    <row r="10013" spans="3:15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</row>
    <row r="10014" spans="3:15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</row>
    <row r="10015" spans="3:15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</row>
    <row r="10016" spans="3:15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</row>
    <row r="10017" spans="3:15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</row>
    <row r="10018" spans="3:15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</row>
    <row r="10019" spans="3:15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</row>
    <row r="10020" spans="3:15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</row>
    <row r="10021" spans="3:15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</row>
    <row r="10022" spans="3:15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</row>
    <row r="10023" spans="3:15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</row>
    <row r="10024" spans="3:15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</row>
    <row r="10025" spans="3:15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</row>
    <row r="10026" spans="3:15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</row>
    <row r="10027" spans="3:15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</row>
    <row r="10028" spans="3:15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</row>
    <row r="10029" spans="3:15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</row>
    <row r="10030" spans="3:15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</row>
    <row r="10031" spans="3:15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</row>
    <row r="10032" spans="3:15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</row>
    <row r="10033" spans="3:15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</row>
    <row r="10034" spans="3:15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</row>
    <row r="10035" spans="3:15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</row>
    <row r="10036" spans="3:15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</row>
    <row r="10037" spans="3:15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</row>
    <row r="10038" spans="3:15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</row>
    <row r="10039" spans="3:15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</row>
    <row r="10040" spans="3:15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</row>
    <row r="10041" spans="3:15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</row>
    <row r="10042" spans="3:15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</row>
    <row r="10043" spans="3:15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</row>
    <row r="10044" spans="3:15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</row>
    <row r="10045" spans="3:15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</row>
    <row r="10046" spans="3:15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</row>
    <row r="10047" spans="3:15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</row>
    <row r="10048" spans="3:15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</row>
    <row r="10049" spans="3:15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</row>
    <row r="10050" spans="3:15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</row>
    <row r="10051" spans="3:15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</row>
    <row r="10052" spans="3:15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</row>
    <row r="10053" spans="3:15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</row>
    <row r="10054" spans="3:15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</row>
    <row r="10055" spans="3:15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</row>
    <row r="10056" spans="3:15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</row>
    <row r="10057" spans="3:15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</row>
    <row r="10058" spans="3:15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</row>
    <row r="10059" spans="3:15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</row>
    <row r="10060" spans="3:15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</row>
    <row r="10061" spans="3:15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</row>
    <row r="10062" spans="3:15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</row>
    <row r="10063" spans="3:15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</row>
    <row r="10064" spans="3:15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</row>
    <row r="10065" spans="3:15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</row>
    <row r="10066" spans="3:15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</row>
    <row r="10067" spans="3:15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</row>
    <row r="10068" spans="3:15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</row>
    <row r="10069" spans="3:15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</row>
    <row r="10070" spans="3:15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</row>
    <row r="10071" spans="3:15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</row>
    <row r="10072" spans="3:15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</row>
    <row r="10073" spans="3:15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</row>
    <row r="10074" spans="3:15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</row>
    <row r="10075" spans="3:15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</row>
    <row r="10076" spans="3:15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</row>
    <row r="10077" spans="3:15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</row>
    <row r="10078" spans="3:15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</row>
    <row r="10079" spans="3:15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</row>
    <row r="10080" spans="3:15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</row>
    <row r="10081" spans="3:15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</row>
    <row r="10082" spans="3:15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</row>
    <row r="10083" spans="3:15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</row>
    <row r="10084" spans="3:15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</row>
    <row r="10085" spans="3:15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</row>
    <row r="10086" spans="3:15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</row>
    <row r="10087" spans="3:15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</row>
    <row r="10088" spans="3:15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</row>
    <row r="10089" spans="3:15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</row>
    <row r="10090" spans="3:15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</row>
    <row r="10091" spans="3:15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</row>
    <row r="10092" spans="3:15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</row>
    <row r="10093" spans="3:15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</row>
    <row r="10094" spans="3:15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</row>
    <row r="10095" spans="3:15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</row>
    <row r="10096" spans="3:15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</row>
    <row r="10097" spans="3:15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</row>
    <row r="10098" spans="3:15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</row>
    <row r="10099" spans="3:15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</row>
    <row r="10100" spans="3:15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</row>
    <row r="10101" spans="3:15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</row>
    <row r="10102" spans="3:15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</row>
    <row r="10103" spans="3:15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</row>
    <row r="10104" spans="3:15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</row>
    <row r="10105" spans="3:15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</row>
    <row r="10106" spans="3:15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</row>
    <row r="10107" spans="3:15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</row>
    <row r="10108" spans="3:15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</row>
    <row r="10109" spans="3:15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</row>
    <row r="10110" spans="3:15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</row>
    <row r="10111" spans="3:15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</row>
    <row r="10112" spans="3:15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</row>
    <row r="10113" spans="3:15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</row>
    <row r="10114" spans="3:15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</row>
    <row r="10115" spans="3:15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</row>
    <row r="10116" spans="3:15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</row>
    <row r="10117" spans="3:15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</row>
    <row r="10118" spans="3:15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</row>
    <row r="10119" spans="3:15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</row>
    <row r="10120" spans="3:15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</row>
    <row r="10121" spans="3:15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</row>
    <row r="10122" spans="3:15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</row>
    <row r="10123" spans="3:15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</row>
    <row r="10124" spans="3:15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</row>
    <row r="10125" spans="3:15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</row>
    <row r="10126" spans="3:15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</row>
    <row r="10127" spans="3:15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</row>
    <row r="10128" spans="3:15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</row>
    <row r="10129" spans="3:15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</row>
    <row r="10130" spans="3:15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</row>
    <row r="10131" spans="3:15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</row>
    <row r="10132" spans="3:15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</row>
    <row r="10133" spans="3:15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</row>
    <row r="10134" spans="3:15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</row>
    <row r="10135" spans="3:15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</row>
    <row r="10136" spans="3:15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</row>
    <row r="10137" spans="3:15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</row>
    <row r="10138" spans="3:15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</row>
    <row r="10139" spans="3:15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</row>
    <row r="10140" spans="3:15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</row>
    <row r="10141" spans="3:15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</row>
    <row r="10142" spans="3:15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</row>
    <row r="10143" spans="3:15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</row>
    <row r="10144" spans="3:15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</row>
    <row r="10145" spans="3:15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</row>
    <row r="10146" spans="3:15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</row>
    <row r="10147" spans="3:15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</row>
    <row r="10148" spans="3:15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</row>
    <row r="10149" spans="3:15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</row>
    <row r="10150" spans="3:15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</row>
    <row r="10151" spans="3:15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</row>
    <row r="10152" spans="3:15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</row>
    <row r="10153" spans="3:15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</row>
    <row r="10154" spans="3:15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</row>
    <row r="10155" spans="3:15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</row>
    <row r="10156" spans="3:15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</row>
    <row r="10157" spans="3:15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</row>
    <row r="10158" spans="3:15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</row>
    <row r="10159" spans="3:15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</row>
    <row r="10160" spans="3:15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</row>
    <row r="10161" spans="3:15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</row>
    <row r="10162" spans="3:15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</row>
    <row r="10163" spans="3:15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</row>
    <row r="10164" spans="3:15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</row>
    <row r="10165" spans="3:15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</row>
    <row r="10166" spans="3:15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</row>
    <row r="10167" spans="3:15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</row>
    <row r="10168" spans="3:15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</row>
    <row r="10169" spans="3:15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</row>
    <row r="10170" spans="3:15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</row>
    <row r="10171" spans="3:15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</row>
    <row r="10172" spans="3:15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</row>
    <row r="10173" spans="3:15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</row>
    <row r="10174" spans="3:15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</row>
    <row r="10175" spans="3:15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</row>
    <row r="10176" spans="3:15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</row>
    <row r="10177" spans="3:15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</row>
    <row r="10178" spans="3:15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</row>
    <row r="10179" spans="3:15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</row>
    <row r="10180" spans="3:15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</row>
    <row r="10181" spans="3:15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</row>
    <row r="10182" spans="3:15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</row>
    <row r="10183" spans="3:15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</row>
    <row r="10184" spans="3:15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</row>
    <row r="10185" spans="3:15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</row>
    <row r="10186" spans="3:15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</row>
    <row r="10187" spans="3:15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</row>
    <row r="10188" spans="3:15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</row>
    <row r="10189" spans="3:15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</row>
    <row r="10190" spans="3:15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</row>
    <row r="10191" spans="3:15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</row>
    <row r="10192" spans="3:15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</row>
    <row r="10193" spans="3:15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</row>
    <row r="10194" spans="3:15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</row>
    <row r="10195" spans="3:15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</row>
    <row r="10196" spans="3:15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</row>
    <row r="10197" spans="3:15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</row>
    <row r="10198" spans="3:15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</row>
    <row r="10199" spans="3:15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</row>
    <row r="10200" spans="3:15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</row>
    <row r="10201" spans="3:15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</row>
    <row r="10202" spans="3:15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</row>
    <row r="10203" spans="3:15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</row>
    <row r="10204" spans="3:15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</row>
    <row r="10205" spans="3:15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</row>
    <row r="10206" spans="3:15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</row>
    <row r="10207" spans="3:15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</row>
    <row r="10208" spans="3:15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</row>
    <row r="10209" spans="3:15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</row>
    <row r="10210" spans="3:15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</row>
    <row r="10211" spans="3:15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</row>
    <row r="10212" spans="3:15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</row>
    <row r="10213" spans="3:15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</row>
    <row r="10214" spans="3:15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</row>
    <row r="10215" spans="3:15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</row>
    <row r="10216" spans="3:15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</row>
    <row r="10217" spans="3:15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</row>
    <row r="10218" spans="3:15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</row>
    <row r="10219" spans="3:15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</row>
    <row r="10220" spans="3:15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</row>
    <row r="10221" spans="3:15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</row>
    <row r="10222" spans="3:15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</row>
    <row r="10223" spans="3:15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</row>
    <row r="10224" spans="3:15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</row>
    <row r="10225" spans="3:15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</row>
    <row r="10226" spans="3:15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</row>
    <row r="10227" spans="3:15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</row>
    <row r="10228" spans="3:15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</row>
    <row r="10229" spans="3:15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</row>
    <row r="10230" spans="3:15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</row>
    <row r="10231" spans="3:15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</row>
    <row r="10232" spans="3:15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</row>
    <row r="10233" spans="3:15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</row>
    <row r="10234" spans="3:15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</row>
    <row r="10235" spans="3:15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</row>
    <row r="10236" spans="3:15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</row>
    <row r="10237" spans="3:15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</row>
    <row r="10238" spans="3:15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</row>
    <row r="10239" spans="3:15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</row>
    <row r="10240" spans="3:15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</row>
    <row r="10241" spans="3:15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</row>
    <row r="10242" spans="3:15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</row>
    <row r="10243" spans="3:15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</row>
    <row r="10244" spans="3:15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</row>
    <row r="10245" spans="3:15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</row>
    <row r="10246" spans="3:15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</row>
    <row r="10247" spans="3:15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</row>
    <row r="10248" spans="3:15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</row>
    <row r="10249" spans="3:15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</row>
    <row r="10250" spans="3:15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</row>
    <row r="10251" spans="3:15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</row>
    <row r="10252" spans="3:15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</row>
    <row r="10253" spans="3:15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</row>
    <row r="10254" spans="3:15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</row>
    <row r="10255" spans="3:15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</row>
    <row r="10256" spans="3:15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</row>
    <row r="10257" spans="3:15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</row>
    <row r="10258" spans="3:15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</row>
    <row r="10259" spans="3:15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</row>
    <row r="10260" spans="3:15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</row>
    <row r="10261" spans="3:15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</row>
    <row r="10262" spans="3:15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</row>
    <row r="10263" spans="3:15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</row>
    <row r="10264" spans="3:15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</row>
    <row r="10265" spans="3:15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</row>
    <row r="10266" spans="3:15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</row>
    <row r="10267" spans="3:15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</row>
    <row r="10268" spans="3:15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</row>
    <row r="10269" spans="3:15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</row>
    <row r="10270" spans="3:15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</row>
    <row r="10271" spans="3:15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</row>
    <row r="10272" spans="3:15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</row>
    <row r="10273" spans="3:15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</row>
    <row r="10274" spans="3:15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</row>
    <row r="10275" spans="3:15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</row>
    <row r="10276" spans="3:15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</row>
    <row r="10277" spans="3:15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</row>
    <row r="10278" spans="3:15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</row>
    <row r="10279" spans="3:15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</row>
    <row r="10280" spans="3:15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</row>
    <row r="10281" spans="3:15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</row>
    <row r="10282" spans="3:15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</row>
    <row r="10283" spans="3:15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</row>
    <row r="10284" spans="3:15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</row>
    <row r="10285" spans="3:15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</row>
    <row r="10286" spans="3:15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</row>
    <row r="10287" spans="3:15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</row>
    <row r="10288" spans="3:15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</row>
    <row r="10289" spans="3:15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</row>
    <row r="10290" spans="3:15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</row>
    <row r="10291" spans="3:15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</row>
    <row r="10292" spans="3:15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</row>
    <row r="10293" spans="3:15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</row>
    <row r="10294" spans="3:15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</row>
    <row r="10295" spans="3:15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</row>
    <row r="10296" spans="3:15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</row>
    <row r="10297" spans="3:15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</row>
    <row r="10298" spans="3:15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</row>
    <row r="10299" spans="3:15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</row>
    <row r="10300" spans="3:15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</row>
    <row r="10301" spans="3:15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</row>
    <row r="10302" spans="3:15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</row>
    <row r="10303" spans="3:15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</row>
    <row r="10304" spans="3:15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</row>
    <row r="10305" spans="3:15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</row>
    <row r="10306" spans="3:15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</row>
    <row r="10307" spans="3:15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</row>
    <row r="10308" spans="3:15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</row>
    <row r="10309" spans="3:15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</row>
    <row r="10310" spans="3:15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</row>
    <row r="10311" spans="3:15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</row>
    <row r="10312" spans="3:15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</row>
    <row r="10313" spans="3:15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</row>
    <row r="10314" spans="3:15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</row>
    <row r="10315" spans="3:15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</row>
    <row r="10316" spans="3:15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</row>
    <row r="10317" spans="3:15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</row>
    <row r="10318" spans="3:15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</row>
    <row r="10319" spans="3:15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</row>
    <row r="10320" spans="3:15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</row>
    <row r="10321" spans="3:15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</row>
    <row r="10322" spans="3:15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</row>
    <row r="10323" spans="3:15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</row>
    <row r="10324" spans="3:15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</row>
    <row r="10325" spans="3:15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</row>
    <row r="10326" spans="3:15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</row>
    <row r="10327" spans="3:15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</row>
    <row r="10328" spans="3:15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</row>
    <row r="10329" spans="3:15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</row>
    <row r="10330" spans="3:15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</row>
    <row r="10331" spans="3:15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</row>
    <row r="10332" spans="3:15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</row>
    <row r="10333" spans="3:15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</row>
    <row r="10334" spans="3:15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</row>
    <row r="10335" spans="3:15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</row>
    <row r="10336" spans="3:15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</row>
    <row r="10337" spans="3:15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</row>
    <row r="10338" spans="3:15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</row>
    <row r="10339" spans="3:15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</row>
    <row r="10340" spans="3:15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</row>
    <row r="10341" spans="3:15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</row>
    <row r="10342" spans="3:15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</row>
    <row r="10343" spans="3:15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</row>
    <row r="10344" spans="3:15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</row>
    <row r="10345" spans="3:15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</row>
    <row r="10346" spans="3:15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</row>
    <row r="10347" spans="3:15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</row>
    <row r="10348" spans="3:15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</row>
    <row r="10349" spans="3:15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</row>
    <row r="10350" spans="3:15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</row>
    <row r="10351" spans="3:15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</row>
    <row r="10352" spans="3:15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</row>
    <row r="10353" spans="3:15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</row>
    <row r="10354" spans="3:15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</row>
    <row r="10355" spans="3:15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</row>
    <row r="10356" spans="3:15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</row>
    <row r="10357" spans="3:15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</row>
    <row r="10358" spans="3:15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</row>
    <row r="10359" spans="3:15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</row>
    <row r="10360" spans="3:15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</row>
    <row r="10361" spans="3:15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</row>
    <row r="10362" spans="3:15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</row>
    <row r="10363" spans="3:15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</row>
    <row r="10364" spans="3:15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</row>
    <row r="10365" spans="3:15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</row>
    <row r="10366" spans="3:15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</row>
    <row r="10367" spans="3:15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</row>
    <row r="10368" spans="3:15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</row>
    <row r="10369" spans="3:15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</row>
    <row r="10370" spans="3:15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</row>
    <row r="10371" spans="3:15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</row>
    <row r="10372" spans="3:15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</row>
    <row r="10373" spans="3:15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</row>
    <row r="10374" spans="3:15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</row>
    <row r="10375" spans="3:15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</row>
    <row r="10376" spans="3:15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</row>
    <row r="10377" spans="3:15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</row>
    <row r="10378" spans="3:15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</row>
    <row r="10379" spans="3:15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</row>
    <row r="10380" spans="3:15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</row>
    <row r="10381" spans="3:15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</row>
    <row r="10382" spans="3:15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</row>
    <row r="10383" spans="3:15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</row>
    <row r="10384" spans="3:15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</row>
    <row r="10385" spans="3:15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</row>
    <row r="10386" spans="3:15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</row>
    <row r="10387" spans="3:15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</row>
    <row r="10388" spans="3:15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</row>
    <row r="10389" spans="3:15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</row>
    <row r="10390" spans="3:15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</row>
    <row r="10391" spans="3:15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</row>
    <row r="10392" spans="3:15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</row>
    <row r="10393" spans="3:15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</row>
    <row r="10394" spans="3:15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</row>
    <row r="10395" spans="3:15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</row>
    <row r="10396" spans="3:15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</row>
    <row r="10397" spans="3:15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</row>
    <row r="10398" spans="3:15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</row>
    <row r="10399" spans="3:15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</row>
    <row r="10400" spans="3:15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</row>
    <row r="10401" spans="3:15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</row>
    <row r="10402" spans="3:15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</row>
    <row r="10403" spans="3:15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</row>
    <row r="10404" spans="3:15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</row>
    <row r="10405" spans="3:15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</row>
    <row r="10406" spans="3:15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</row>
    <row r="10407" spans="3:15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</row>
    <row r="10408" spans="3:15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</row>
    <row r="10409" spans="3:15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</row>
    <row r="10410" spans="3:15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</row>
    <row r="10411" spans="3:15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</row>
    <row r="10412" spans="3:15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</row>
    <row r="10413" spans="3:15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</row>
    <row r="10414" spans="3:15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</row>
    <row r="10415" spans="3:15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</row>
    <row r="10416" spans="3:15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</row>
    <row r="10417" spans="3:15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</row>
    <row r="10418" spans="3:15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</row>
    <row r="10419" spans="3:15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</row>
    <row r="10420" spans="3:15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</row>
    <row r="10421" spans="3:15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</row>
    <row r="10422" spans="3:15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</row>
    <row r="10423" spans="3:15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</row>
    <row r="10424" spans="3:15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</row>
    <row r="10425" spans="3:15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</row>
    <row r="10426" spans="3:15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</row>
    <row r="10427" spans="3:15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</row>
    <row r="10428" spans="3:15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</row>
    <row r="10429" spans="3:15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</row>
    <row r="10430" spans="3:15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</row>
    <row r="10431" spans="3:15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</row>
    <row r="10432" spans="3:15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</row>
    <row r="10433" spans="3:15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</row>
    <row r="10434" spans="3:15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</row>
    <row r="10435" spans="3:15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</row>
    <row r="10436" spans="3:15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</row>
    <row r="10437" spans="3:15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</row>
    <row r="10438" spans="3:15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</row>
    <row r="10439" spans="3:15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</row>
    <row r="10440" spans="3:15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</row>
    <row r="10441" spans="3:15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</row>
    <row r="10442" spans="3:15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</row>
    <row r="10443" spans="3:15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</row>
    <row r="10444" spans="3:15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</row>
    <row r="10445" spans="3:15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</row>
    <row r="10446" spans="3:15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</row>
    <row r="10447" spans="3:15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</row>
    <row r="10448" spans="3:15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</row>
    <row r="10449" spans="3:15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</row>
    <row r="10450" spans="3:15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</row>
    <row r="10451" spans="3:15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</row>
    <row r="10452" spans="3:15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</row>
    <row r="10453" spans="3:15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</row>
    <row r="10454" spans="3:15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</row>
    <row r="10455" spans="3:15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</row>
    <row r="10456" spans="3:15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</row>
    <row r="10457" spans="3:15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</row>
    <row r="10458" spans="3:15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</row>
    <row r="10459" spans="3:15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</row>
    <row r="10460" spans="3:15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</row>
    <row r="10461" spans="3:15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</row>
    <row r="10462" spans="3:15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</row>
    <row r="10463" spans="3:15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</row>
    <row r="10464" spans="3:15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</row>
    <row r="10465" spans="3:15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</row>
    <row r="10466" spans="3:15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</row>
    <row r="10467" spans="3:15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</row>
    <row r="10468" spans="3:15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</row>
    <row r="10469" spans="3:15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</row>
    <row r="10470" spans="3:15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</row>
    <row r="10471" spans="3:15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</row>
    <row r="10472" spans="3:15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</row>
    <row r="10473" spans="3:15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</row>
    <row r="10474" spans="3:15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</row>
    <row r="10475" spans="3:15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</row>
    <row r="10476" spans="3:15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</row>
    <row r="10477" spans="3:15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</row>
    <row r="10478" spans="3:15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</row>
    <row r="10479" spans="3:15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</row>
    <row r="10480" spans="3:15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</row>
    <row r="10481" spans="3:15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</row>
    <row r="10482" spans="3:15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</row>
    <row r="10483" spans="3:15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</row>
    <row r="10484" spans="3:15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</row>
    <row r="10485" spans="3:15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</row>
    <row r="10486" spans="3:15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</row>
    <row r="10487" spans="3:15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</row>
    <row r="10488" spans="3:15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</row>
    <row r="10489" spans="3:15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</row>
    <row r="10490" spans="3:15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</row>
    <row r="10491" spans="3:15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</row>
    <row r="10492" spans="3:15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</row>
    <row r="10493" spans="3:15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</row>
    <row r="10494" spans="3:15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</row>
    <row r="10495" spans="3:15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</row>
    <row r="10496" spans="3:15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</row>
    <row r="10497" spans="3:15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</row>
    <row r="10498" spans="3:15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</row>
    <row r="10499" spans="3:15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</row>
    <row r="10500" spans="3:15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</row>
    <row r="10501" spans="3:15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</row>
    <row r="10502" spans="3:15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</row>
    <row r="10503" spans="3:15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</row>
    <row r="10504" spans="3:15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</row>
    <row r="10505" spans="3:15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</row>
    <row r="10506" spans="3:15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</row>
    <row r="10507" spans="3:15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</row>
    <row r="10508" spans="3:15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</row>
    <row r="10509" spans="3:15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</row>
    <row r="10510" spans="3:15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</row>
    <row r="10511" spans="3:15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</row>
    <row r="10512" spans="3:15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</row>
    <row r="10513" spans="3:15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</row>
    <row r="10514" spans="3:15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</row>
    <row r="10515" spans="3:15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</row>
    <row r="10516" spans="3:15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</row>
    <row r="10517" spans="3:15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</row>
    <row r="10518" spans="3:15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</row>
    <row r="10519" spans="3:15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</row>
    <row r="10520" spans="3:15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</row>
    <row r="10521" spans="3:15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</row>
    <row r="10522" spans="3:15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</row>
    <row r="10523" spans="3:15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</row>
    <row r="10524" spans="3:15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</row>
    <row r="10525" spans="3:15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</row>
    <row r="10526" spans="3:15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</row>
    <row r="10527" spans="3:15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</row>
    <row r="10528" spans="3:15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</row>
    <row r="10529" spans="3:15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</row>
    <row r="10530" spans="3:15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</row>
    <row r="10531" spans="3:15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</row>
    <row r="10532" spans="3:15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</row>
    <row r="10533" spans="3:15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</row>
    <row r="10534" spans="3:15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</row>
    <row r="10535" spans="3:15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</row>
    <row r="10536" spans="3:15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</row>
    <row r="10537" spans="3:15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</row>
    <row r="10538" spans="3:15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</row>
    <row r="10539" spans="3:15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</row>
    <row r="10540" spans="3:15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</row>
    <row r="10541" spans="3:15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</row>
    <row r="10542" spans="3:15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</row>
    <row r="10543" spans="3:15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</row>
    <row r="10544" spans="3:15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</row>
    <row r="10545" spans="3:15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</row>
    <row r="10546" spans="3:15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</row>
    <row r="10547" spans="3:15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</row>
    <row r="10548" spans="3:15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</row>
    <row r="10549" spans="3:15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</row>
    <row r="10550" spans="3:15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</row>
    <row r="10551" spans="3:15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</row>
    <row r="10552" spans="3:15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</row>
    <row r="10553" spans="3:15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</row>
    <row r="10554" spans="3:15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</row>
    <row r="10555" spans="3:15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</row>
    <row r="10556" spans="3:15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</row>
    <row r="10557" spans="3:15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</row>
    <row r="10558" spans="3:15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</row>
    <row r="10559" spans="3:15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</row>
    <row r="10560" spans="3:15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</row>
    <row r="10561" spans="3:15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</row>
    <row r="10562" spans="3:15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</row>
    <row r="10563" spans="3:15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</row>
    <row r="10564" spans="3:15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</row>
    <row r="10565" spans="3:15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</row>
    <row r="10566" spans="3:15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</row>
    <row r="10567" spans="3:15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</row>
    <row r="10568" spans="3:15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</row>
    <row r="10569" spans="3:15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</row>
    <row r="10570" spans="3:15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</row>
    <row r="10571" spans="3:15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</row>
    <row r="10572" spans="3:15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</row>
    <row r="10573" spans="3:15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</row>
    <row r="10574" spans="3:15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</row>
    <row r="10575" spans="3:15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</row>
    <row r="10576" spans="3:15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</row>
    <row r="10577" spans="3:15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</row>
    <row r="10578" spans="3:15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</row>
    <row r="10579" spans="3:15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</row>
    <row r="10580" spans="3:15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</row>
    <row r="10581" spans="3:15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</row>
    <row r="10582" spans="3:15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</row>
    <row r="10583" spans="3:15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</row>
    <row r="10584" spans="3:15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</row>
    <row r="10585" spans="3:15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</row>
    <row r="10586" spans="3:15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</row>
    <row r="10587" spans="3:15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</row>
    <row r="10588" spans="3:15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</row>
    <row r="10589" spans="3:15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</row>
    <row r="10590" spans="3:15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</row>
    <row r="10591" spans="3:15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</row>
    <row r="10592" spans="3:15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</row>
    <row r="10593" spans="3:15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</row>
    <row r="10594" spans="3:15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</row>
    <row r="10595" spans="3:15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</row>
    <row r="10596" spans="3:15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</row>
    <row r="10597" spans="3:15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</row>
    <row r="10598" spans="3:15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</row>
    <row r="10599" spans="3:15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</row>
    <row r="10600" spans="3:15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</row>
    <row r="10601" spans="3:15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</row>
    <row r="10602" spans="3:15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</row>
    <row r="10603" spans="3:15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</row>
    <row r="10604" spans="3:15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</row>
    <row r="10605" spans="3:15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</row>
    <row r="10606" spans="3:15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</row>
    <row r="10607" spans="3:15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</row>
    <row r="10608" spans="3:15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</row>
    <row r="10609" spans="3:15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</row>
    <row r="10610" spans="3:15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</row>
    <row r="10611" spans="3:15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</row>
    <row r="10612" spans="3:15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</row>
    <row r="10613" spans="3:15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</row>
    <row r="10614" spans="3:15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</row>
    <row r="10615" spans="3:15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</row>
    <row r="10616" spans="3:15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</row>
    <row r="10617" spans="3:15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</row>
    <row r="10618" spans="3:15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</row>
    <row r="10619" spans="3:15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</row>
    <row r="10620" spans="3:15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</row>
    <row r="10621" spans="3:15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</row>
    <row r="10622" spans="3:15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</row>
    <row r="10623" spans="3:15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</row>
    <row r="10624" spans="3:15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</row>
    <row r="10625" spans="3:15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</row>
    <row r="10626" spans="3:15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</row>
    <row r="10627" spans="3:15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</row>
    <row r="10628" spans="3:15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</row>
    <row r="10629" spans="3:15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</row>
    <row r="10630" spans="3:15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</row>
    <row r="10631" spans="3:15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</row>
    <row r="10632" spans="3:15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</row>
    <row r="10633" spans="3:15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</row>
    <row r="10634" spans="3:15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</row>
    <row r="10635" spans="3:15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</row>
    <row r="10636" spans="3:15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</row>
    <row r="10637" spans="3:15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</row>
    <row r="10638" spans="3:15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</row>
    <row r="10639" spans="3:15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</row>
    <row r="10640" spans="3:15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</row>
    <row r="10641" spans="3:15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</row>
    <row r="10642" spans="3:15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</row>
    <row r="10643" spans="3:15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</row>
    <row r="10644" spans="3:15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</row>
    <row r="10645" spans="3:15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</row>
    <row r="10646" spans="3:15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</row>
    <row r="10647" spans="3:15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</row>
    <row r="10648" spans="3:15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</row>
    <row r="10649" spans="3:15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</row>
    <row r="10650" spans="3:15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</row>
    <row r="10651" spans="3:15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</row>
    <row r="10652" spans="3:15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</row>
    <row r="10653" spans="3:15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</row>
    <row r="10654" spans="3:15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</row>
    <row r="10655" spans="3:15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</row>
    <row r="10656" spans="3:15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</row>
    <row r="10657" spans="3:15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</row>
    <row r="10658" spans="3:15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</row>
    <row r="10659" spans="3:15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</row>
    <row r="10660" spans="3:15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</row>
    <row r="10661" spans="3:15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</row>
    <row r="10662" spans="3:15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</row>
    <row r="10663" spans="3:15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</row>
    <row r="10664" spans="3:15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</row>
    <row r="10665" spans="3:15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</row>
    <row r="10666" spans="3:15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</row>
    <row r="10667" spans="3:15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</row>
    <row r="10668" spans="3:15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</row>
    <row r="10669" spans="3:15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</row>
    <row r="10670" spans="3:15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</row>
    <row r="10671" spans="3:15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</row>
    <row r="10672" spans="3:15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</row>
    <row r="10673" spans="3:15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</row>
    <row r="10674" spans="3:15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</row>
    <row r="10675" spans="3:15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</row>
    <row r="10676" spans="3:15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</row>
    <row r="10677" spans="3:15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</row>
    <row r="10678" spans="3:15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</row>
    <row r="10679" spans="3:15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</row>
    <row r="10680" spans="3:15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</row>
    <row r="10681" spans="3:15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</row>
    <row r="10682" spans="3:15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</row>
    <row r="10683" spans="3:15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</row>
    <row r="10684" spans="3:15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</row>
    <row r="10685" spans="3:15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</row>
    <row r="10686" spans="3:15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</row>
    <row r="10687" spans="3:15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</row>
    <row r="10688" spans="3:15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</row>
    <row r="10689" spans="3:15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</row>
    <row r="10690" spans="3:15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</row>
    <row r="10691" spans="3:15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</row>
    <row r="10692" spans="3:15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</row>
    <row r="10693" spans="3:15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</row>
    <row r="10694" spans="3:15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</row>
    <row r="10695" spans="3:15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</row>
    <row r="10696" spans="3:15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</row>
    <row r="10697" spans="3:15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</row>
    <row r="10698" spans="3:15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</row>
    <row r="10699" spans="3:15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</row>
    <row r="10700" spans="3:15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</row>
    <row r="10701" spans="3:15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</row>
    <row r="10702" spans="3:15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</row>
    <row r="10703" spans="3:15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</row>
    <row r="10704" spans="3:15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</row>
    <row r="10705" spans="3:15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</row>
    <row r="10706" spans="3:15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</row>
    <row r="10707" spans="3:15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</row>
    <row r="10708" spans="3:15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</row>
    <row r="10709" spans="3:15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</row>
    <row r="10710" spans="3:15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</row>
    <row r="10711" spans="3:15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</row>
    <row r="10712" spans="3:15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</row>
    <row r="10713" spans="3:15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</row>
    <row r="10714" spans="3:15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</row>
    <row r="10715" spans="3:15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</row>
    <row r="10716" spans="3:15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</row>
    <row r="10717" spans="3:15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</row>
    <row r="10718" spans="3:15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</row>
    <row r="10719" spans="3:15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</row>
    <row r="10720" spans="3:15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</row>
    <row r="10721" spans="3:15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</row>
    <row r="10722" spans="3:15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</row>
    <row r="10723" spans="3:15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</row>
    <row r="10724" spans="3:15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</row>
    <row r="10725" spans="3:15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</row>
    <row r="10726" spans="3:15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</row>
    <row r="10727" spans="3:15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</row>
    <row r="10728" spans="3:15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</row>
    <row r="10729" spans="3:15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</row>
    <row r="10730" spans="3:15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</row>
    <row r="10731" spans="3:15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</row>
    <row r="10732" spans="3:15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</row>
    <row r="10733" spans="3:15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</row>
    <row r="10734" spans="3:15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</row>
    <row r="10735" spans="3:15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</row>
    <row r="10736" spans="3:15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</row>
    <row r="10737" spans="3:15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</row>
    <row r="10738" spans="3:15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</row>
    <row r="10739" spans="3:15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</row>
    <row r="10740" spans="3:15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</row>
    <row r="10741" spans="3:15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</row>
    <row r="10742" spans="3:15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</row>
    <row r="10743" spans="3:15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</row>
    <row r="10744" spans="3:15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</row>
    <row r="10745" spans="3:15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</row>
    <row r="10746" spans="3:15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</row>
    <row r="10747" spans="3:15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</row>
    <row r="10748" spans="3:15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</row>
    <row r="10749" spans="3:15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</row>
    <row r="10750" spans="3:15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</row>
    <row r="10751" spans="3:15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</row>
    <row r="10752" spans="3:15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</row>
    <row r="10753" spans="3:15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</row>
    <row r="10754" spans="3:15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</row>
    <row r="10755" spans="3:15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</row>
    <row r="10756" spans="3:15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</row>
    <row r="10757" spans="3:15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</row>
    <row r="10758" spans="3:15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</row>
    <row r="10759" spans="3:15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</row>
    <row r="10760" spans="3:15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</row>
    <row r="10761" spans="3:15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</row>
    <row r="10762" spans="3:15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</row>
    <row r="10763" spans="3:15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</row>
    <row r="10764" spans="3:15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</row>
    <row r="10765" spans="3:15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</row>
    <row r="10766" spans="3:15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</row>
    <row r="10767" spans="3:15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</row>
    <row r="10768" spans="3:15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</row>
    <row r="10769" spans="3:15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</row>
    <row r="10770" spans="3:15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</row>
    <row r="10771" spans="3:15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</row>
    <row r="10772" spans="3:15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</row>
    <row r="10773" spans="3:15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</row>
    <row r="10774" spans="3:15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</row>
    <row r="10775" spans="3:15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</row>
    <row r="10776" spans="3:15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</row>
    <row r="10777" spans="3:15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</row>
    <row r="10778" spans="3:15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</row>
    <row r="10779" spans="3:15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</row>
    <row r="10780" spans="3:15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</row>
    <row r="10781" spans="3:15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</row>
    <row r="10782" spans="3:15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</row>
    <row r="10783" spans="3:15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</row>
    <row r="10784" spans="3:15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</row>
    <row r="10785" spans="3:15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</row>
    <row r="10786" spans="3:15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</row>
    <row r="10787" spans="3:15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</row>
    <row r="10788" spans="3:15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</row>
    <row r="10789" spans="3:15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</row>
    <row r="10790" spans="3:15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</row>
    <row r="10791" spans="3:15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</row>
    <row r="10792" spans="3:15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</row>
    <row r="10793" spans="3:15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</row>
    <row r="10794" spans="3:15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</row>
    <row r="10795" spans="3:15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</row>
    <row r="10796" spans="3:15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</row>
    <row r="10797" spans="3:15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</row>
    <row r="10798" spans="3:15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</row>
    <row r="10799" spans="3:15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</row>
    <row r="10800" spans="3:15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</row>
    <row r="10801" spans="3:15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</row>
    <row r="10802" spans="3:15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</row>
    <row r="10803" spans="3:15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</row>
    <row r="10804" spans="3:15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</row>
    <row r="10805" spans="3:15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</row>
    <row r="10806" spans="3:15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</row>
    <row r="10807" spans="3:15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</row>
    <row r="10808" spans="3:15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</row>
    <row r="10809" spans="3:15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</row>
    <row r="10810" spans="3:15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</row>
    <row r="10811" spans="3:15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</row>
    <row r="10812" spans="3:15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</row>
    <row r="10813" spans="3:15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</row>
    <row r="10814" spans="3:15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</row>
    <row r="10815" spans="3:15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</row>
    <row r="10816" spans="3:15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</row>
    <row r="10817" spans="3:15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</row>
    <row r="10818" spans="3:15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</row>
    <row r="10819" spans="3:15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</row>
    <row r="10820" spans="3:15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</row>
    <row r="10821" spans="3:15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</row>
    <row r="10822" spans="3:15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</row>
    <row r="10823" spans="3:15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</row>
    <row r="10824" spans="3:15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</row>
    <row r="10825" spans="3:15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</row>
    <row r="10826" spans="3:15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</row>
    <row r="10827" spans="3:15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</row>
    <row r="10828" spans="3:15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</row>
    <row r="10829" spans="3:15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</row>
    <row r="10830" spans="3:15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</row>
    <row r="10831" spans="3:15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</row>
    <row r="10832" spans="3:15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</row>
    <row r="10833" spans="3:15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</row>
    <row r="10834" spans="3:15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</row>
    <row r="10835" spans="3:15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</row>
    <row r="10836" spans="3:15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</row>
    <row r="10837" spans="3:15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</row>
    <row r="10838" spans="3:15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</row>
    <row r="10839" spans="3:15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</row>
    <row r="10840" spans="3:15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</row>
    <row r="10841" spans="3:15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</row>
    <row r="10842" spans="3:15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</row>
    <row r="10843" spans="3:15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</row>
    <row r="10844" spans="3:15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</row>
    <row r="10845" spans="3:15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</row>
    <row r="10846" spans="3:15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</row>
    <row r="10847" spans="3:15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</row>
    <row r="10848" spans="3:15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</row>
    <row r="10849" spans="3:15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</row>
    <row r="10850" spans="3:15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</row>
    <row r="10851" spans="3:15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</row>
    <row r="10852" spans="3:15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</row>
    <row r="10853" spans="3:15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</row>
    <row r="10854" spans="3:15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</row>
    <row r="10855" spans="3:15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</row>
    <row r="10856" spans="3:15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</row>
    <row r="10857" spans="3:15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</row>
    <row r="10858" spans="3:15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</row>
    <row r="10859" spans="3:15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</row>
    <row r="10860" spans="3:15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</row>
    <row r="10861" spans="3:15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</row>
    <row r="10862" spans="3:15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</row>
    <row r="10863" spans="3:15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</row>
    <row r="10864" spans="3:15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</row>
    <row r="10865" spans="3:15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</row>
    <row r="10866" spans="3:15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</row>
    <row r="10867" spans="3:15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</row>
    <row r="10868" spans="3:15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</row>
    <row r="10869" spans="3:15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</row>
    <row r="10870" spans="3:15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</row>
    <row r="10871" spans="3:15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</row>
    <row r="10872" spans="3:15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</row>
    <row r="10873" spans="3:15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</row>
    <row r="10874" spans="3:15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</row>
    <row r="10875" spans="3:15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</row>
    <row r="10876" spans="3:15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</row>
    <row r="10877" spans="3:15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</row>
    <row r="10878" spans="3:15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</row>
    <row r="10879" spans="3:15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</row>
    <row r="10880" spans="3:15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</row>
    <row r="10881" spans="3:15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</row>
    <row r="10882" spans="3:15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</row>
    <row r="10883" spans="3:15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</row>
    <row r="10884" spans="3:15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</row>
    <row r="10885" spans="3:15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</row>
    <row r="10886" spans="3:15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</row>
    <row r="10887" spans="3:15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</row>
    <row r="10888" spans="3:15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</row>
    <row r="10889" spans="3:15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</row>
    <row r="10890" spans="3:15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</row>
    <row r="10891" spans="3:15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</row>
    <row r="10892" spans="3:15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</row>
    <row r="10893" spans="3:15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</row>
    <row r="10894" spans="3:15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</row>
    <row r="10895" spans="3:15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</row>
    <row r="10896" spans="3:15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</row>
    <row r="10897" spans="3:15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</row>
    <row r="10898" spans="3:15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</row>
    <row r="10899" spans="3:15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</row>
    <row r="10900" spans="3:15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</row>
    <row r="10901" spans="3:15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</row>
    <row r="10902" spans="3:15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</row>
    <row r="10903" spans="3:15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</row>
    <row r="10904" spans="3:15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</row>
    <row r="10905" spans="3:15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</row>
    <row r="10906" spans="3:15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</row>
    <row r="10907" spans="3:15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</row>
    <row r="10908" spans="3:15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</row>
    <row r="10909" spans="3:15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</row>
    <row r="10910" spans="3:15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</row>
    <row r="10911" spans="3:15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</row>
    <row r="10912" spans="3:15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</row>
    <row r="10913" spans="3:15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</row>
    <row r="10914" spans="3:15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</row>
    <row r="10915" spans="3:15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</row>
    <row r="10916" spans="3:15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</row>
    <row r="10917" spans="3:15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</row>
    <row r="10918" spans="3:15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</row>
    <row r="10919" spans="3:15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</row>
    <row r="10920" spans="3:15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</row>
    <row r="10921" spans="3:15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</row>
    <row r="10922" spans="3:15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</row>
    <row r="10923" spans="3:15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</row>
    <row r="10924" spans="3:15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</row>
    <row r="10925" spans="3:15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</row>
    <row r="10926" spans="3:15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</row>
    <row r="10927" spans="3:15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</row>
    <row r="10928" spans="3:15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</row>
    <row r="10929" spans="3:15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</row>
    <row r="10930" spans="3:15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</row>
    <row r="10931" spans="3:15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</row>
    <row r="10932" spans="3:15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</row>
    <row r="10933" spans="3:15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</row>
    <row r="10934" spans="3:15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</row>
    <row r="10935" spans="3:15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</row>
    <row r="10936" spans="3:15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</row>
    <row r="10937" spans="3:15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</row>
    <row r="10938" spans="3:15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</row>
    <row r="10939" spans="3:15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</row>
    <row r="10940" spans="3:15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</row>
    <row r="10941" spans="3:15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</row>
    <row r="10942" spans="3:15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</row>
    <row r="10943" spans="3:15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</row>
    <row r="10944" spans="3:15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</row>
    <row r="10945" spans="3:15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</row>
    <row r="10946" spans="3:15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</row>
    <row r="10947" spans="3:15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</row>
    <row r="10948" spans="3:15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</row>
    <row r="10949" spans="3:15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</row>
    <row r="10950" spans="3:15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</row>
    <row r="10951" spans="3:15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</row>
    <row r="10952" spans="3:15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</row>
    <row r="10953" spans="3:15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</row>
    <row r="10954" spans="3:15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</row>
    <row r="10955" spans="3:15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</row>
    <row r="10956" spans="3:15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</row>
    <row r="10957" spans="3:15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</row>
    <row r="10958" spans="3:15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</row>
    <row r="10959" spans="3:15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</row>
    <row r="10960" spans="3:15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</row>
    <row r="10961" spans="3:15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</row>
    <row r="10962" spans="3:15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</row>
    <row r="10963" spans="3:15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</row>
    <row r="10964" spans="3:15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</row>
    <row r="10965" spans="3:15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</row>
    <row r="10966" spans="3:15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</row>
    <row r="10967" spans="3:15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</row>
    <row r="10968" spans="3:15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</row>
    <row r="10969" spans="3:15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</row>
    <row r="10970" spans="3:15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</row>
    <row r="10971" spans="3:15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</row>
    <row r="10972" spans="3:15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</row>
    <row r="10973" spans="3:15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</row>
    <row r="10974" spans="3:15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</row>
    <row r="10975" spans="3:15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</row>
    <row r="10976" spans="3:15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</row>
    <row r="10977" spans="3:15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</row>
    <row r="10978" spans="3:15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</row>
    <row r="10979" spans="3:15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</row>
    <row r="10980" spans="3:15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</row>
    <row r="10981" spans="3:15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</row>
    <row r="10982" spans="3:15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</row>
    <row r="10983" spans="3:15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</row>
    <row r="10984" spans="3:15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</row>
    <row r="10985" spans="3:15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</row>
    <row r="10986" spans="3:15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</row>
    <row r="10987" spans="3:15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</row>
    <row r="10988" spans="3:15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</row>
    <row r="10989" spans="3:15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</row>
    <row r="10990" spans="3:15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</row>
    <row r="10991" spans="3:15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</row>
    <row r="10992" spans="3:15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</row>
    <row r="10993" spans="3:15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</row>
    <row r="10994" spans="3:15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</row>
    <row r="10995" spans="3:15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</row>
    <row r="10996" spans="3:15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</row>
    <row r="10997" spans="3:15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</row>
    <row r="10998" spans="3:15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</row>
    <row r="10999" spans="3:15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</row>
    <row r="11000" spans="3:15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</row>
    <row r="11001" spans="3:15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</row>
    <row r="11002" spans="3:15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</row>
    <row r="11003" spans="3:15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</row>
    <row r="11004" spans="3:15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</row>
    <row r="11005" spans="3:15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</row>
    <row r="11006" spans="3:15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</row>
    <row r="11007" spans="3:15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</row>
    <row r="11008" spans="3:15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</row>
    <row r="11009" spans="3:15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</row>
    <row r="11010" spans="3:15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</row>
    <row r="11011" spans="3:15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</row>
    <row r="11012" spans="3:15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</row>
    <row r="11013" spans="3:15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</row>
    <row r="11014" spans="3:15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</row>
    <row r="11015" spans="3:15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</row>
    <row r="11016" spans="3:15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</row>
    <row r="11017" spans="3:15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</row>
    <row r="11018" spans="3:15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</row>
    <row r="11019" spans="3:15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</row>
    <row r="11020" spans="3:15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</row>
    <row r="11021" spans="3:15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</row>
    <row r="11022" spans="3:15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</row>
    <row r="11023" spans="3:15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</row>
    <row r="11024" spans="3:15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</row>
    <row r="11025" spans="3:15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</row>
    <row r="11026" spans="3:15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</row>
    <row r="11027" spans="3:15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</row>
    <row r="11028" spans="3:15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</row>
    <row r="11029" spans="3:15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</row>
    <row r="11030" spans="3:15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</row>
    <row r="11031" spans="3:15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</row>
    <row r="11032" spans="3:15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</row>
    <row r="11033" spans="3:15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</row>
    <row r="11034" spans="3:15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</row>
    <row r="11035" spans="3:15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</row>
    <row r="11036" spans="3:15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</row>
    <row r="11037" spans="3:15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</row>
    <row r="11038" spans="3:15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9"/>
      <c r="O11038" s="9"/>
    </row>
    <row r="11039" spans="3:15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</row>
    <row r="11040" spans="3:15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</row>
    <row r="11041" spans="3:15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</row>
    <row r="11042" spans="3:15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</row>
    <row r="11043" spans="3:15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</row>
    <row r="11044" spans="3:15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</row>
    <row r="11045" spans="3:15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</row>
    <row r="11046" spans="3:15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</row>
    <row r="11047" spans="3:15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</row>
    <row r="11048" spans="3:15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</row>
    <row r="11049" spans="3:15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</row>
    <row r="11050" spans="3:15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</row>
    <row r="11051" spans="3:15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</row>
    <row r="11052" spans="3:15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</row>
    <row r="11053" spans="3:15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</row>
    <row r="11054" spans="3:15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</row>
    <row r="11055" spans="3:15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</row>
    <row r="11056" spans="3:15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</row>
    <row r="11057" spans="3:15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</row>
    <row r="11058" spans="3:15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</row>
    <row r="11059" spans="3:15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</row>
    <row r="11060" spans="3:15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</row>
    <row r="11061" spans="3:15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</row>
    <row r="11062" spans="3:15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</row>
    <row r="11063" spans="3:15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</row>
    <row r="11064" spans="3:15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</row>
    <row r="11065" spans="3:15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</row>
    <row r="11066" spans="3:15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</row>
    <row r="11067" spans="3:15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</row>
    <row r="11068" spans="3:15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</row>
    <row r="11069" spans="3:15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</row>
    <row r="11070" spans="3:15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</row>
    <row r="11071" spans="3:15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</row>
    <row r="11072" spans="3:15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</row>
    <row r="11073" spans="3:15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</row>
    <row r="11074" spans="3:15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</row>
    <row r="11075" spans="3:15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</row>
    <row r="11076" spans="3:15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</row>
    <row r="11077" spans="3:15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</row>
    <row r="11078" spans="3:15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</row>
    <row r="11079" spans="3:15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</row>
    <row r="11080" spans="3:15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</row>
    <row r="11081" spans="3:15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</row>
    <row r="11082" spans="3:15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</row>
    <row r="11083" spans="3:15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</row>
    <row r="11084" spans="3:15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</row>
    <row r="11085" spans="3:15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</row>
    <row r="11086" spans="3:15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</row>
    <row r="11087" spans="3:15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</row>
    <row r="11088" spans="3:15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</row>
    <row r="11089" spans="3:15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</row>
    <row r="11090" spans="3:15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</row>
    <row r="11091" spans="3:15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</row>
    <row r="11092" spans="3:15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</row>
    <row r="11093" spans="3:15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</row>
    <row r="11094" spans="3:15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</row>
    <row r="11095" spans="3:15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</row>
    <row r="11096" spans="3:15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</row>
    <row r="11097" spans="3:15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</row>
    <row r="11098" spans="3:15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</row>
    <row r="11099" spans="3:15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</row>
    <row r="11100" spans="3:15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</row>
    <row r="11101" spans="3:15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</row>
    <row r="11102" spans="3:15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</row>
    <row r="11103" spans="3:15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</row>
    <row r="11104" spans="3:15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</row>
    <row r="11105" spans="3:15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</row>
    <row r="11106" spans="3:15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</row>
    <row r="11107" spans="3:15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</row>
    <row r="11108" spans="3:15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</row>
    <row r="11109" spans="3:15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</row>
    <row r="11110" spans="3:15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</row>
    <row r="11111" spans="3:15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</row>
    <row r="11112" spans="3:15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</row>
    <row r="11113" spans="3:15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</row>
    <row r="11114" spans="3:15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</row>
    <row r="11115" spans="3:15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</row>
    <row r="11116" spans="3:15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</row>
    <row r="11117" spans="3:15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</row>
    <row r="11118" spans="3:15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</row>
    <row r="11119" spans="3:15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</row>
    <row r="11120" spans="3:15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</row>
    <row r="11121" spans="3:15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</row>
    <row r="11122" spans="3:15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</row>
    <row r="11123" spans="3:15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</row>
    <row r="11124" spans="3:15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</row>
    <row r="11125" spans="3:15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</row>
    <row r="11126" spans="3:15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</row>
    <row r="11127" spans="3:15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</row>
    <row r="11128" spans="3:15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</row>
    <row r="11129" spans="3:15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</row>
    <row r="11130" spans="3:15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</row>
    <row r="11131" spans="3:15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</row>
    <row r="11132" spans="3:15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</row>
    <row r="11133" spans="3:15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</row>
    <row r="11134" spans="3:15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</row>
    <row r="11135" spans="3:15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</row>
    <row r="11136" spans="3:15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</row>
    <row r="11137" spans="3:15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</row>
    <row r="11138" spans="3:15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</row>
    <row r="11139" spans="3:15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</row>
    <row r="11140" spans="3:15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</row>
    <row r="11141" spans="3:15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</row>
    <row r="11142" spans="3:15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</row>
    <row r="11143" spans="3:15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</row>
    <row r="11144" spans="3:15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</row>
    <row r="11145" spans="3:15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</row>
    <row r="11146" spans="3:15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</row>
    <row r="11147" spans="3:15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</row>
    <row r="11148" spans="3:15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</row>
    <row r="11149" spans="3:15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</row>
    <row r="11150" spans="3:15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</row>
    <row r="11151" spans="3:15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</row>
    <row r="11152" spans="3:15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</row>
    <row r="11153" spans="3:15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</row>
    <row r="11154" spans="3:15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</row>
    <row r="11155" spans="3:15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</row>
    <row r="11156" spans="3:15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</row>
    <row r="11157" spans="3:15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</row>
    <row r="11158" spans="3:15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</row>
    <row r="11159" spans="3:15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</row>
    <row r="11160" spans="3:15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</row>
    <row r="11161" spans="3:15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</row>
    <row r="11162" spans="3:15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</row>
    <row r="11163" spans="3:15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</row>
    <row r="11164" spans="3:15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</row>
    <row r="11165" spans="3:15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</row>
    <row r="11166" spans="3:15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</row>
    <row r="11167" spans="3:15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</row>
    <row r="11168" spans="3:15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</row>
    <row r="11169" spans="3:15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</row>
    <row r="11170" spans="3:15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</row>
    <row r="11171" spans="3:15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</row>
    <row r="11172" spans="3:15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</row>
    <row r="11173" spans="3:15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</row>
    <row r="11174" spans="3:15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</row>
    <row r="11175" spans="3:15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</row>
    <row r="11176" spans="3:15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</row>
    <row r="11177" spans="3:15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</row>
    <row r="11178" spans="3:15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</row>
    <row r="11179" spans="3:15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</row>
    <row r="11180" spans="3:15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</row>
    <row r="11181" spans="3:15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</row>
    <row r="11182" spans="3:15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</row>
    <row r="11183" spans="3:15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</row>
    <row r="11184" spans="3:15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</row>
    <row r="11185" spans="3:15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</row>
    <row r="11186" spans="3:15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</row>
    <row r="11187" spans="3:15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</row>
    <row r="11188" spans="3:15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</row>
    <row r="11189" spans="3:15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</row>
    <row r="11190" spans="3:15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</row>
    <row r="11191" spans="3:15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</row>
    <row r="11192" spans="3:15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</row>
    <row r="11193" spans="3:15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</row>
    <row r="11194" spans="3:15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</row>
    <row r="11195" spans="3:15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</row>
    <row r="11196" spans="3:15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</row>
    <row r="11197" spans="3:15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</row>
    <row r="11198" spans="3:15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</row>
    <row r="11199" spans="3:15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</row>
    <row r="11200" spans="3:15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</row>
    <row r="11201" spans="3:15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</row>
    <row r="11202" spans="3:15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</row>
    <row r="11203" spans="3:15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</row>
    <row r="11204" spans="3:15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</row>
    <row r="11205" spans="3:15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</row>
    <row r="11206" spans="3:15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</row>
    <row r="11207" spans="3:15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</row>
    <row r="11208" spans="3:15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</row>
    <row r="11209" spans="3:15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</row>
    <row r="11210" spans="3:15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</row>
    <row r="11211" spans="3:15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</row>
    <row r="11212" spans="3:15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</row>
    <row r="11213" spans="3:15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</row>
    <row r="11214" spans="3:15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</row>
    <row r="11215" spans="3:15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</row>
    <row r="11216" spans="3:15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</row>
    <row r="11217" spans="3:15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</row>
    <row r="11218" spans="3:15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</row>
    <row r="11219" spans="3:15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</row>
    <row r="11220" spans="3:15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</row>
    <row r="11221" spans="3:15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</row>
    <row r="11222" spans="3:15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</row>
    <row r="11223" spans="3:15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</row>
    <row r="11224" spans="3:15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</row>
    <row r="11225" spans="3:15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</row>
    <row r="11226" spans="3:15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</row>
    <row r="11227" spans="3:15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</row>
    <row r="11228" spans="3:15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</row>
    <row r="11229" spans="3:15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</row>
    <row r="11230" spans="3:15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</row>
    <row r="11231" spans="3:15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</row>
    <row r="11232" spans="3:15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</row>
    <row r="11233" spans="3:15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</row>
    <row r="11234" spans="3:15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</row>
    <row r="11235" spans="3:15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</row>
    <row r="11236" spans="3:15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</row>
    <row r="11237" spans="3:15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</row>
    <row r="11238" spans="3:15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</row>
    <row r="11239" spans="3:15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</row>
    <row r="11240" spans="3:15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</row>
    <row r="11241" spans="3:15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</row>
    <row r="11242" spans="3:15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</row>
    <row r="11243" spans="3:15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</row>
    <row r="11244" spans="3:15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</row>
    <row r="11245" spans="3:15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</row>
    <row r="11246" spans="3:15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</row>
    <row r="11247" spans="3:15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</row>
    <row r="11248" spans="3:15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</row>
    <row r="11249" spans="3:15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</row>
    <row r="11250" spans="3:15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</row>
    <row r="11251" spans="3:15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</row>
    <row r="11252" spans="3:15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</row>
    <row r="11253" spans="3:15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</row>
    <row r="11254" spans="3:15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</row>
    <row r="11255" spans="3:15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</row>
    <row r="11256" spans="3:15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</row>
    <row r="11257" spans="3:15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</row>
    <row r="11258" spans="3:15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</row>
    <row r="11259" spans="3:15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</row>
    <row r="11260" spans="3:15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</row>
    <row r="11261" spans="3:15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</row>
    <row r="11262" spans="3:15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</row>
    <row r="11263" spans="3:15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</row>
    <row r="11264" spans="3:15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</row>
    <row r="11265" spans="3:15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</row>
    <row r="11266" spans="3:15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9"/>
      <c r="O11266" s="9"/>
    </row>
    <row r="11267" spans="3:15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9"/>
    </row>
    <row r="11268" spans="3:15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9"/>
      <c r="O11268" s="9"/>
    </row>
    <row r="11269" spans="3:15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9"/>
      <c r="O11269" s="9"/>
    </row>
    <row r="11270" spans="3:15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9"/>
      <c r="O11270" s="9"/>
    </row>
    <row r="11271" spans="3:15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9"/>
      <c r="O11271" s="9"/>
    </row>
    <row r="11272" spans="3:15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9"/>
      <c r="O11272" s="9"/>
    </row>
    <row r="11273" spans="3:15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9"/>
      <c r="O11273" s="9"/>
    </row>
    <row r="11274" spans="3:15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9"/>
      <c r="O11274" s="9"/>
    </row>
    <row r="11275" spans="3:15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9"/>
      <c r="O11275" s="9"/>
    </row>
    <row r="11276" spans="3:15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9"/>
      <c r="O11276" s="9"/>
    </row>
    <row r="11277" spans="3:15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9"/>
      <c r="O11277" s="9"/>
    </row>
    <row r="11278" spans="3:15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9"/>
      <c r="O11278" s="9"/>
    </row>
    <row r="11279" spans="3:15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9"/>
      <c r="O11279" s="9"/>
    </row>
    <row r="11280" spans="3:15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9"/>
      <c r="O11280" s="9"/>
    </row>
    <row r="11281" spans="3:15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9"/>
      <c r="O11281" s="9"/>
    </row>
    <row r="11282" spans="3:15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9"/>
      <c r="O11282" s="9"/>
    </row>
    <row r="11283" spans="3:15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9"/>
      <c r="O11283" s="9"/>
    </row>
    <row r="11284" spans="3:15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9"/>
      <c r="O11284" s="9"/>
    </row>
    <row r="11285" spans="3:15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9"/>
      <c r="O11285" s="9"/>
    </row>
    <row r="11286" spans="3:15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9"/>
      <c r="O11286" s="9"/>
    </row>
    <row r="11287" spans="3:15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9"/>
      <c r="O11287" s="9"/>
    </row>
    <row r="11288" spans="3:15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9"/>
      <c r="O11288" s="9"/>
    </row>
    <row r="11289" spans="3:15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9"/>
      <c r="O11289" s="9"/>
    </row>
    <row r="11290" spans="3:15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9"/>
      <c r="O11290" s="9"/>
    </row>
    <row r="11291" spans="3:15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9"/>
      <c r="O11291" s="9"/>
    </row>
    <row r="11292" spans="3:15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9"/>
      <c r="O11292" s="9"/>
    </row>
    <row r="11293" spans="3:15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9"/>
      <c r="O11293" s="9"/>
    </row>
    <row r="11294" spans="3:15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9"/>
      <c r="O11294" s="9"/>
    </row>
    <row r="11295" spans="3:15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9"/>
      <c r="O11295" s="9"/>
    </row>
    <row r="11296" spans="3:15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9"/>
      <c r="O11296" s="9"/>
    </row>
    <row r="11297" spans="3:15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9"/>
      <c r="O11297" s="9"/>
    </row>
    <row r="11298" spans="3:15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9"/>
      <c r="O11298" s="9"/>
    </row>
    <row r="11299" spans="3:15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9"/>
      <c r="O11299" s="9"/>
    </row>
    <row r="11300" spans="3:15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</row>
    <row r="11301" spans="3:15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</row>
    <row r="11302" spans="3:15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</row>
    <row r="11303" spans="3:15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</row>
    <row r="11304" spans="3:15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</row>
    <row r="11305" spans="3:15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</row>
    <row r="11306" spans="3:15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</row>
    <row r="11307" spans="3:15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</row>
    <row r="11308" spans="3:15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</row>
    <row r="11309" spans="3:15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</row>
    <row r="11310" spans="3:15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</row>
    <row r="11311" spans="3:15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</row>
    <row r="11312" spans="3:15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</row>
    <row r="11313" spans="3:15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</row>
    <row r="11314" spans="3:15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</row>
    <row r="11315" spans="3:15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</row>
    <row r="11316" spans="3:15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</row>
    <row r="11317" spans="3:15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</row>
    <row r="11318" spans="3:15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</row>
    <row r="11319" spans="3:15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</row>
    <row r="11320" spans="3:15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</row>
    <row r="11321" spans="3:15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</row>
    <row r="11322" spans="3:15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</row>
    <row r="11323" spans="3:15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</row>
    <row r="11324" spans="3:15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</row>
    <row r="11325" spans="3:15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</row>
    <row r="11326" spans="3:15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</row>
    <row r="11327" spans="3:15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</row>
    <row r="11328" spans="3:15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</row>
    <row r="11329" spans="3:15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</row>
    <row r="11330" spans="3:15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</row>
    <row r="11331" spans="3:15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</row>
    <row r="11332" spans="3:15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</row>
    <row r="11333" spans="3:15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</row>
    <row r="11334" spans="3:15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</row>
    <row r="11335" spans="3:15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</row>
    <row r="11336" spans="3:15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</row>
    <row r="11337" spans="3:15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</row>
    <row r="11338" spans="3:15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</row>
    <row r="11339" spans="3:15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</row>
    <row r="11340" spans="3:15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</row>
    <row r="11341" spans="3:15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</row>
    <row r="11342" spans="3:15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</row>
    <row r="11343" spans="3:15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</row>
    <row r="11344" spans="3:15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</row>
    <row r="11345" spans="3:15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</row>
    <row r="11346" spans="3:15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</row>
    <row r="11347" spans="3:15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</row>
    <row r="11348" spans="3:15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</row>
    <row r="11349" spans="3:15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</row>
    <row r="11350" spans="3:15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</row>
    <row r="11351" spans="3:15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</row>
    <row r="11352" spans="3:15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</row>
    <row r="11353" spans="3:15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</row>
    <row r="11354" spans="3:15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</row>
    <row r="11355" spans="3:15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</row>
    <row r="11356" spans="3:15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</row>
    <row r="11357" spans="3:15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</row>
    <row r="11358" spans="3:15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</row>
    <row r="11359" spans="3:15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</row>
    <row r="11360" spans="3:15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</row>
    <row r="11361" spans="3:15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</row>
    <row r="11362" spans="3:15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</row>
    <row r="11363" spans="3:15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</row>
    <row r="11364" spans="3:15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</row>
    <row r="11365" spans="3:15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</row>
    <row r="11366" spans="3:15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</row>
    <row r="11367" spans="3:15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</row>
    <row r="11368" spans="3:15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</row>
    <row r="11369" spans="3:15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</row>
    <row r="11370" spans="3:15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</row>
    <row r="11371" spans="3:15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</row>
    <row r="11372" spans="3:15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</row>
    <row r="11373" spans="3:15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</row>
    <row r="11374" spans="3:15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</row>
    <row r="11375" spans="3:15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</row>
    <row r="11376" spans="3:15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</row>
    <row r="11377" spans="3:15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</row>
    <row r="11378" spans="3:15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</row>
    <row r="11379" spans="3:15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</row>
    <row r="11380" spans="3:15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</row>
    <row r="11381" spans="3:15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</row>
    <row r="11382" spans="3:15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</row>
    <row r="11383" spans="3:15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</row>
    <row r="11384" spans="3:15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</row>
    <row r="11385" spans="3:15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</row>
    <row r="11386" spans="3:15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</row>
    <row r="11387" spans="3:15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</row>
    <row r="11388" spans="3:15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</row>
    <row r="11389" spans="3:15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</row>
    <row r="11390" spans="3:15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</row>
    <row r="11391" spans="3:15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</row>
    <row r="11392" spans="3:15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</row>
    <row r="11393" spans="3:15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</row>
    <row r="11394" spans="3:15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</row>
    <row r="11395" spans="3:15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</row>
    <row r="11396" spans="3:15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</row>
    <row r="11397" spans="3:15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</row>
    <row r="11398" spans="3:15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</row>
    <row r="11399" spans="3:15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</row>
    <row r="11400" spans="3:15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</row>
    <row r="11401" spans="3:15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</row>
    <row r="11402" spans="3:15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</row>
    <row r="11403" spans="3:15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</row>
    <row r="11404" spans="3:15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</row>
    <row r="11405" spans="3:15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</row>
    <row r="11406" spans="3:15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</row>
    <row r="11407" spans="3:15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</row>
    <row r="11408" spans="3:15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</row>
    <row r="11409" spans="3:15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</row>
    <row r="11410" spans="3:15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</row>
    <row r="11411" spans="3:15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</row>
    <row r="11412" spans="3:15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</row>
    <row r="11413" spans="3:15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</row>
    <row r="11414" spans="3:15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</row>
    <row r="11415" spans="3:15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</row>
    <row r="11416" spans="3:15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</row>
    <row r="11417" spans="3:15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</row>
    <row r="11418" spans="3:15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</row>
    <row r="11419" spans="3:15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</row>
    <row r="11420" spans="3:15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</row>
    <row r="11421" spans="3:15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</row>
    <row r="11422" spans="3:15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</row>
    <row r="11423" spans="3:15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</row>
    <row r="11424" spans="3:15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</row>
    <row r="11425" spans="3:15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</row>
    <row r="11426" spans="3:15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</row>
    <row r="11427" spans="3:15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</row>
    <row r="11428" spans="3:15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</row>
    <row r="11429" spans="3:15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</row>
    <row r="11430" spans="3:15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</row>
    <row r="11431" spans="3:15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</row>
    <row r="11432" spans="3:15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</row>
    <row r="11433" spans="3:15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</row>
    <row r="11434" spans="3:15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</row>
    <row r="11435" spans="3:15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</row>
    <row r="11436" spans="3:15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</row>
    <row r="11437" spans="3:15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</row>
    <row r="11438" spans="3:15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</row>
    <row r="11439" spans="3:15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9"/>
      <c r="O11439" s="9"/>
    </row>
    <row r="11440" spans="3:15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</row>
    <row r="11441" spans="3:15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</row>
    <row r="11442" spans="3:15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</row>
    <row r="11443" spans="3:15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</row>
    <row r="11444" spans="3:15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</row>
    <row r="11445" spans="3:15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</row>
    <row r="11446" spans="3:15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</row>
    <row r="11447" spans="3:15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</row>
    <row r="11448" spans="3:15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</row>
    <row r="11449" spans="3:15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</row>
    <row r="11450" spans="3:15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</row>
    <row r="11451" spans="3:15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</row>
    <row r="11452" spans="3:15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</row>
    <row r="11453" spans="3:15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</row>
    <row r="11454" spans="3:15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</row>
    <row r="11455" spans="3:15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</row>
    <row r="11456" spans="3:15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</row>
    <row r="11457" spans="3:15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</row>
    <row r="11458" spans="3:15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</row>
    <row r="11459" spans="3:15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</row>
    <row r="11460" spans="3:15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</row>
    <row r="11461" spans="3:15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</row>
    <row r="11462" spans="3:15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</row>
    <row r="11463" spans="3:15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</row>
    <row r="11464" spans="3:15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</row>
    <row r="11465" spans="3:15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</row>
    <row r="11466" spans="3:15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</row>
    <row r="11467" spans="3:15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</row>
    <row r="11468" spans="3:15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</row>
    <row r="11469" spans="3:15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</row>
    <row r="11470" spans="3:15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</row>
    <row r="11471" spans="3:15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</row>
    <row r="11472" spans="3:15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</row>
    <row r="11473" spans="3:15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</row>
    <row r="11474" spans="3:15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</row>
    <row r="11475" spans="3:15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</row>
    <row r="11476" spans="3:15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</row>
    <row r="11477" spans="3:15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</row>
    <row r="11478" spans="3:15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</row>
    <row r="11479" spans="3:15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</row>
    <row r="11480" spans="3:15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</row>
    <row r="11481" spans="3:15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</row>
    <row r="11482" spans="3:15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</row>
    <row r="11483" spans="3:15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</row>
    <row r="11484" spans="3:15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</row>
    <row r="11485" spans="3:15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</row>
    <row r="11486" spans="3:15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</row>
    <row r="11487" spans="3:15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</row>
    <row r="11488" spans="3:15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</row>
    <row r="11489" spans="3:15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</row>
    <row r="11490" spans="3:15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</row>
    <row r="11491" spans="3:15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</row>
    <row r="11492" spans="3:15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</row>
    <row r="11493" spans="3:15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</row>
    <row r="11494" spans="3:15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</row>
    <row r="11495" spans="3:15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</row>
    <row r="11496" spans="3:15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</row>
    <row r="11497" spans="3:15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</row>
    <row r="11498" spans="3:15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</row>
    <row r="11499" spans="3:15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</row>
    <row r="11500" spans="3:15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</row>
    <row r="11501" spans="3:15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</row>
    <row r="11502" spans="3:15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</row>
    <row r="11503" spans="3:15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</row>
    <row r="11504" spans="3:15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</row>
    <row r="11505" spans="3:15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</row>
    <row r="11506" spans="3:15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</row>
    <row r="11507" spans="3:15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</row>
    <row r="11508" spans="3:15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</row>
    <row r="11509" spans="3:15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</row>
    <row r="11510" spans="3:15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</row>
    <row r="11511" spans="3:15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</row>
    <row r="11512" spans="3:15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</row>
    <row r="11513" spans="3:15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</row>
    <row r="11514" spans="3:15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</row>
    <row r="11515" spans="3:15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</row>
    <row r="11516" spans="3:15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</row>
    <row r="11517" spans="3:15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</row>
    <row r="11518" spans="3:15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</row>
    <row r="11519" spans="3:15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</row>
    <row r="11520" spans="3:15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</row>
    <row r="11521" spans="3:15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</row>
    <row r="11522" spans="3:15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</row>
    <row r="11523" spans="3:15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9"/>
      <c r="O11523" s="9"/>
    </row>
    <row r="11524" spans="3:15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9"/>
      <c r="O11524" s="9"/>
    </row>
    <row r="11525" spans="3:15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9"/>
      <c r="O11525" s="9"/>
    </row>
    <row r="11526" spans="3:15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9"/>
      <c r="O11526" s="9"/>
    </row>
    <row r="11527" spans="3:15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9"/>
      <c r="O11527" s="9"/>
    </row>
    <row r="11528" spans="3:15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9"/>
      <c r="O11528" s="9"/>
    </row>
    <row r="11529" spans="3:15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9"/>
      <c r="O11529" s="9"/>
    </row>
    <row r="11530" spans="3:15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9"/>
      <c r="O11530" s="9"/>
    </row>
    <row r="11531" spans="3:15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9"/>
      <c r="O11531" s="9"/>
    </row>
    <row r="11532" spans="3:15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9"/>
      <c r="O11532" s="9"/>
    </row>
    <row r="11533" spans="3:15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9"/>
      <c r="O11533" s="9"/>
    </row>
    <row r="11534" spans="3:15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9"/>
      <c r="O11534" s="9"/>
    </row>
    <row r="11535" spans="3:15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9"/>
      <c r="O11535" s="9"/>
    </row>
    <row r="11536" spans="3:15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</row>
    <row r="11537" spans="3:15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9"/>
      <c r="O11537" s="9"/>
    </row>
    <row r="11538" spans="3:15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9"/>
      <c r="O11538" s="9"/>
    </row>
    <row r="11539" spans="3:15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9"/>
      <c r="O11539" s="9"/>
    </row>
    <row r="11540" spans="3:15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9"/>
      <c r="O11540" s="9"/>
    </row>
    <row r="11541" spans="3:15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9"/>
      <c r="O11541" s="9"/>
    </row>
    <row r="11542" spans="3:15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9"/>
      <c r="O11542" s="9"/>
    </row>
    <row r="11543" spans="3:15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9"/>
      <c r="O11543" s="9"/>
    </row>
    <row r="11544" spans="3:15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9"/>
      <c r="O11544" s="9"/>
    </row>
    <row r="11545" spans="3:15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9"/>
      <c r="O11545" s="9"/>
    </row>
    <row r="11546" spans="3:15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9"/>
      <c r="O11546" s="9"/>
    </row>
    <row r="11547" spans="3:15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9"/>
      <c r="O11547" s="9"/>
    </row>
    <row r="11548" spans="3:15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9"/>
      <c r="O11548" s="9"/>
    </row>
    <row r="11549" spans="3:15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9"/>
      <c r="O11549" s="9"/>
    </row>
    <row r="11550" spans="3:15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9"/>
      <c r="O11550" s="9"/>
    </row>
    <row r="11551" spans="3:15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9"/>
      <c r="O11551" s="9"/>
    </row>
    <row r="11552" spans="3:15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9"/>
    </row>
    <row r="11553" spans="3:15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9"/>
      <c r="O11553" s="9"/>
    </row>
    <row r="11554" spans="3:15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9"/>
      <c r="O11554" s="9"/>
    </row>
    <row r="11555" spans="3:15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9"/>
      <c r="O11555" s="9"/>
    </row>
    <row r="11556" spans="3:15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</row>
    <row r="11557" spans="3:15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</row>
    <row r="11558" spans="3:15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</row>
    <row r="11559" spans="3:15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</row>
    <row r="11560" spans="3:15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</row>
    <row r="11561" spans="3:15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</row>
    <row r="11562" spans="3:15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</row>
    <row r="11563" spans="3:15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</row>
    <row r="11564" spans="3:15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</row>
    <row r="11565" spans="3:15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</row>
    <row r="11566" spans="3:15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</row>
    <row r="11567" spans="3:15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</row>
    <row r="11568" spans="3:15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</row>
    <row r="11569" spans="3:15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</row>
    <row r="11570" spans="3:15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</row>
    <row r="11571" spans="3:15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</row>
    <row r="11572" spans="3:15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</row>
    <row r="11573" spans="3:15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</row>
    <row r="11574" spans="3:15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</row>
    <row r="11575" spans="3:15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</row>
    <row r="11576" spans="3:15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</row>
    <row r="11577" spans="3:15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</row>
    <row r="11578" spans="3:15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</row>
    <row r="11579" spans="3:15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</row>
    <row r="11580" spans="3:15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</row>
    <row r="11581" spans="3:15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</row>
    <row r="11582" spans="3:15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</row>
    <row r="11583" spans="3:15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</row>
    <row r="11584" spans="3:15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</row>
    <row r="11585" spans="3:15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</row>
    <row r="11586" spans="3:15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</row>
    <row r="11587" spans="3:15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</row>
    <row r="11588" spans="3:15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</row>
    <row r="11589" spans="3:15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</row>
    <row r="11590" spans="3:15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</row>
    <row r="11591" spans="3:15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</row>
    <row r="11592" spans="3:15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</row>
    <row r="11593" spans="3:15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</row>
    <row r="11594" spans="3:15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</row>
    <row r="11595" spans="3:15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</row>
    <row r="11596" spans="3:15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</row>
    <row r="11597" spans="3:15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</row>
    <row r="11598" spans="3:15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</row>
    <row r="11599" spans="3:15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</row>
    <row r="11600" spans="3:15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</row>
    <row r="11601" spans="3:15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</row>
    <row r="11602" spans="3:15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</row>
    <row r="11603" spans="3:15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</row>
    <row r="11604" spans="3:15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</row>
    <row r="11605" spans="3:15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</row>
    <row r="11606" spans="3:15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</row>
    <row r="11607" spans="3:15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</row>
    <row r="11608" spans="3:15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</row>
    <row r="11609" spans="3:15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</row>
    <row r="11610" spans="3:15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</row>
    <row r="11611" spans="3:15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</row>
    <row r="11612" spans="3:15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</row>
    <row r="11613" spans="3:15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</row>
    <row r="11614" spans="3:15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</row>
    <row r="11615" spans="3:15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</row>
    <row r="11616" spans="3:15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</row>
    <row r="11617" spans="3:15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</row>
    <row r="11618" spans="3:15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</row>
    <row r="11619" spans="3:15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</row>
    <row r="11620" spans="3:15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</row>
    <row r="11621" spans="3:15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</row>
    <row r="11622" spans="3:15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</row>
    <row r="11623" spans="3:15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</row>
    <row r="11624" spans="3:15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</row>
    <row r="11625" spans="3:15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</row>
    <row r="11626" spans="3:15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</row>
    <row r="11627" spans="3:15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</row>
    <row r="11628" spans="3:15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</row>
    <row r="11629" spans="3:15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</row>
    <row r="11630" spans="3:15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</row>
    <row r="11631" spans="3:15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</row>
    <row r="11632" spans="3:15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</row>
    <row r="11633" spans="3:15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</row>
    <row r="11634" spans="3:15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</row>
    <row r="11635" spans="3:15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</row>
    <row r="11636" spans="3:15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</row>
    <row r="11637" spans="3:15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</row>
    <row r="11638" spans="3:15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</row>
    <row r="11639" spans="3:15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</row>
    <row r="11640" spans="3:15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</row>
    <row r="11641" spans="3:15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</row>
    <row r="11642" spans="3:15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</row>
    <row r="11643" spans="3:15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</row>
    <row r="11644" spans="3:15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</row>
    <row r="11645" spans="3:15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</row>
    <row r="11646" spans="3:15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</row>
    <row r="11647" spans="3:15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</row>
    <row r="11648" spans="3:15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</row>
    <row r="11649" spans="3:15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</row>
    <row r="11650" spans="3:15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</row>
    <row r="11651" spans="3:15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</row>
    <row r="11652" spans="3:15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</row>
    <row r="11653" spans="3:15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</row>
    <row r="11654" spans="3:15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</row>
    <row r="11655" spans="3:15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</row>
    <row r="11656" spans="3:15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</row>
    <row r="11657" spans="3:15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</row>
    <row r="11658" spans="3:15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</row>
    <row r="11659" spans="3:15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</row>
    <row r="11660" spans="3:15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</row>
    <row r="11661" spans="3:15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</row>
    <row r="11662" spans="3:15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</row>
    <row r="11663" spans="3:15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</row>
    <row r="11664" spans="3:15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</row>
    <row r="11665" spans="3:15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</row>
    <row r="11666" spans="3:15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</row>
    <row r="11667" spans="3:15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</row>
    <row r="11668" spans="3:15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</row>
    <row r="11669" spans="3:15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</row>
    <row r="11670" spans="3:15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</row>
    <row r="11671" spans="3:15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</row>
    <row r="11672" spans="3:15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</row>
    <row r="11673" spans="3:15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</row>
    <row r="11674" spans="3:15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</row>
    <row r="11675" spans="3:15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</row>
    <row r="11676" spans="3:15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</row>
    <row r="11677" spans="3:15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</row>
    <row r="11678" spans="3:15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</row>
    <row r="11679" spans="3:15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</row>
    <row r="11680" spans="3:15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</row>
    <row r="11681" spans="3:15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</row>
    <row r="11682" spans="3:15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</row>
    <row r="11683" spans="3:15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</row>
    <row r="11684" spans="3:15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</row>
    <row r="11685" spans="3:15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</row>
    <row r="11686" spans="3:15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</row>
    <row r="11687" spans="3:15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</row>
    <row r="11688" spans="3:15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</row>
    <row r="11689" spans="3:15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</row>
    <row r="11690" spans="3:15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</row>
    <row r="11691" spans="3:15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</row>
    <row r="11692" spans="3:15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</row>
    <row r="11693" spans="3:15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</row>
    <row r="11694" spans="3:15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</row>
    <row r="11695" spans="3:15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</row>
    <row r="11696" spans="3:15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</row>
    <row r="11697" spans="3:15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</row>
    <row r="11698" spans="3:15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</row>
    <row r="11699" spans="3:15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</row>
    <row r="11700" spans="3:15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</row>
    <row r="11701" spans="3:15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</row>
    <row r="11702" spans="3:15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</row>
    <row r="11703" spans="3:15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</row>
    <row r="11704" spans="3:15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</row>
    <row r="11705" spans="3:15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</row>
    <row r="11706" spans="3:15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</row>
    <row r="11707" spans="3:15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</row>
    <row r="11708" spans="3:15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</row>
    <row r="11709" spans="3:15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</row>
    <row r="11710" spans="3:15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</row>
    <row r="11711" spans="3:15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</row>
    <row r="11712" spans="3:15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</row>
    <row r="11713" spans="3:15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</row>
    <row r="11714" spans="3:15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</row>
    <row r="11715" spans="3:15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</row>
    <row r="11716" spans="3:15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</row>
    <row r="11717" spans="3:15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</row>
    <row r="11718" spans="3:15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</row>
    <row r="11719" spans="3:15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</row>
    <row r="11720" spans="3:15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</row>
    <row r="11721" spans="3:15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</row>
    <row r="11722" spans="3:15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</row>
    <row r="11723" spans="3:15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</row>
    <row r="11724" spans="3:15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</row>
    <row r="11725" spans="3:15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</row>
    <row r="11726" spans="3:15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</row>
    <row r="11727" spans="3:15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</row>
    <row r="11728" spans="3:15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9"/>
      <c r="O11728" s="9"/>
    </row>
    <row r="11729" spans="3:15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</row>
    <row r="11730" spans="3:15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</row>
    <row r="11731" spans="3:15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</row>
    <row r="11732" spans="3:15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</row>
    <row r="11733" spans="3:15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</row>
    <row r="11734" spans="3:15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</row>
    <row r="11735" spans="3:15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</row>
    <row r="11736" spans="3:15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</row>
    <row r="11737" spans="3:15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</row>
    <row r="11738" spans="3:15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</row>
    <row r="11739" spans="3:15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</row>
    <row r="11740" spans="3:15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</row>
    <row r="11741" spans="3:15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</row>
    <row r="11742" spans="3:15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</row>
    <row r="11743" spans="3:15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</row>
    <row r="11744" spans="3:15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</row>
    <row r="11745" spans="3:15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</row>
    <row r="11746" spans="3:15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</row>
    <row r="11747" spans="3:15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</row>
    <row r="11748" spans="3:15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</row>
    <row r="11749" spans="3:15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</row>
    <row r="11750" spans="3:15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</row>
    <row r="11751" spans="3:15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</row>
    <row r="11752" spans="3:15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</row>
    <row r="11753" spans="3:15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</row>
    <row r="11754" spans="3:15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</row>
    <row r="11755" spans="3:15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</row>
    <row r="11756" spans="3:15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</row>
    <row r="11757" spans="3:15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</row>
    <row r="11758" spans="3:15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</row>
    <row r="11759" spans="3:15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</row>
    <row r="11760" spans="3:15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</row>
    <row r="11761" spans="3:15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</row>
    <row r="11762" spans="3:15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</row>
    <row r="11763" spans="3:15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</row>
    <row r="11764" spans="3:15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</row>
    <row r="11765" spans="3:15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</row>
    <row r="11766" spans="3:15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</row>
    <row r="11767" spans="3:15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</row>
    <row r="11768" spans="3:15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</row>
    <row r="11769" spans="3:15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</row>
    <row r="11770" spans="3:15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</row>
    <row r="11771" spans="3:15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</row>
    <row r="11772" spans="3:15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</row>
    <row r="11773" spans="3:15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</row>
    <row r="11774" spans="3:15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</row>
    <row r="11775" spans="3:15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</row>
    <row r="11776" spans="3:15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</row>
    <row r="11777" spans="3:15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</row>
    <row r="11778" spans="3:15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</row>
    <row r="11779" spans="3:15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9"/>
      <c r="O11779" s="9"/>
    </row>
    <row r="11780" spans="3:15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9"/>
      <c r="O11780" s="9"/>
    </row>
    <row r="11781" spans="3:15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9"/>
      <c r="O11781" s="9"/>
    </row>
    <row r="11782" spans="3:15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9"/>
      <c r="O11782" s="9"/>
    </row>
    <row r="11783" spans="3:15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9"/>
      <c r="O11783" s="9"/>
    </row>
    <row r="11784" spans="3:15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9"/>
      <c r="O11784" s="9"/>
    </row>
    <row r="11785" spans="3:15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9"/>
      <c r="O11785" s="9"/>
    </row>
    <row r="11786" spans="3:15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9"/>
      <c r="O11786" s="9"/>
    </row>
    <row r="11787" spans="3:15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9"/>
      <c r="O11787" s="9"/>
    </row>
    <row r="11788" spans="3:15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9"/>
      <c r="O11788" s="9"/>
    </row>
    <row r="11789" spans="3:15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9"/>
      <c r="O11789" s="9"/>
    </row>
    <row r="11790" spans="3:15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9"/>
      <c r="O11790" s="9"/>
    </row>
    <row r="11791" spans="3:15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9"/>
      <c r="O11791" s="9"/>
    </row>
    <row r="11792" spans="3:15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9"/>
      <c r="O11792" s="9"/>
    </row>
    <row r="11793" spans="3:15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9"/>
      <c r="O11793" s="9"/>
    </row>
    <row r="11794" spans="3:15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9"/>
      <c r="O11794" s="9"/>
    </row>
    <row r="11795" spans="3:15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9"/>
      <c r="O11795" s="9"/>
    </row>
    <row r="11796" spans="3:15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9"/>
      <c r="O11796" s="9"/>
    </row>
    <row r="11797" spans="3:15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9"/>
      <c r="O11797" s="9"/>
    </row>
    <row r="11798" spans="3:15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9"/>
      <c r="O11798" s="9"/>
    </row>
    <row r="11799" spans="3:15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9"/>
      <c r="O11799" s="9"/>
    </row>
    <row r="11800" spans="3:15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9"/>
      <c r="O11800" s="9"/>
    </row>
    <row r="11801" spans="3:15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9"/>
      <c r="O11801" s="9"/>
    </row>
    <row r="11802" spans="3:15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9"/>
      <c r="O11802" s="9"/>
    </row>
    <row r="11803" spans="3:15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9"/>
      <c r="O11803" s="9"/>
    </row>
    <row r="11804" spans="3:15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9"/>
      <c r="O11804" s="9"/>
    </row>
    <row r="11805" spans="3:15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9"/>
      <c r="O11805" s="9"/>
    </row>
    <row r="11806" spans="3:15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9"/>
      <c r="O11806" s="9"/>
    </row>
    <row r="11807" spans="3:15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9"/>
      <c r="O11807" s="9"/>
    </row>
    <row r="11808" spans="3:15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9"/>
      <c r="O11808" s="9"/>
    </row>
    <row r="11809" spans="3:15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9"/>
      <c r="O11809" s="9"/>
    </row>
    <row r="11810" spans="3:15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9"/>
      <c r="O11810" s="9"/>
    </row>
    <row r="11811" spans="3:15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9"/>
      <c r="O11811" s="9"/>
    </row>
    <row r="11812" spans="3:15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</row>
    <row r="11813" spans="3:15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</row>
    <row r="11814" spans="3:15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</row>
    <row r="11815" spans="3:15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</row>
    <row r="11816" spans="3:15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</row>
    <row r="11817" spans="3:15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</row>
    <row r="11818" spans="3:15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</row>
    <row r="11819" spans="3:15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</row>
    <row r="11820" spans="3:15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</row>
    <row r="11821" spans="3:15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</row>
    <row r="11822" spans="3:15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</row>
    <row r="11823" spans="3:15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</row>
    <row r="11824" spans="3:15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</row>
    <row r="11825" spans="3:15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</row>
    <row r="11826" spans="3:15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</row>
    <row r="11827" spans="3:15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</row>
    <row r="11828" spans="3:15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</row>
    <row r="11829" spans="3:15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</row>
    <row r="11830" spans="3:15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</row>
    <row r="11831" spans="3:15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</row>
    <row r="11832" spans="3:15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</row>
    <row r="11833" spans="3:15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</row>
    <row r="11834" spans="3:15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</row>
    <row r="11835" spans="3:15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</row>
    <row r="11836" spans="3:15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</row>
    <row r="11837" spans="3:15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</row>
    <row r="11838" spans="3:15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</row>
    <row r="11839" spans="3:15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</row>
    <row r="11840" spans="3:15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</row>
    <row r="11841" spans="3:15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</row>
    <row r="11842" spans="3:15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</row>
    <row r="11843" spans="3:15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</row>
    <row r="11844" spans="3:15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</row>
    <row r="11845" spans="3:15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</row>
    <row r="11846" spans="3:15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</row>
    <row r="11847" spans="3:15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</row>
    <row r="11848" spans="3:15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</row>
    <row r="11849" spans="3:15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</row>
    <row r="11850" spans="3:15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</row>
    <row r="11851" spans="3:15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</row>
    <row r="11852" spans="3:15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</row>
    <row r="11853" spans="3:15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</row>
    <row r="11854" spans="3:15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</row>
    <row r="11855" spans="3:15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</row>
    <row r="11856" spans="3:15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</row>
    <row r="11857" spans="3:15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</row>
    <row r="11858" spans="3:15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</row>
    <row r="11859" spans="3:15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</row>
    <row r="11860" spans="3:15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</row>
    <row r="11861" spans="3:15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</row>
    <row r="11862" spans="3:15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</row>
    <row r="11863" spans="3:15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</row>
    <row r="11864" spans="3:15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</row>
    <row r="11865" spans="3:15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</row>
    <row r="11866" spans="3:15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</row>
    <row r="11867" spans="3:15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</row>
    <row r="11868" spans="3:15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</row>
    <row r="11869" spans="3:15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</row>
    <row r="11870" spans="3:15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</row>
    <row r="11871" spans="3:15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</row>
    <row r="11872" spans="3:15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</row>
    <row r="11873" spans="3:15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</row>
    <row r="11874" spans="3:15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</row>
    <row r="11875" spans="3:15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</row>
    <row r="11876" spans="3:15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</row>
    <row r="11877" spans="3:15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</row>
    <row r="11878" spans="3:15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</row>
    <row r="11879" spans="3:15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</row>
    <row r="11880" spans="3:15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</row>
    <row r="11881" spans="3:15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</row>
    <row r="11882" spans="3:15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</row>
    <row r="11883" spans="3:15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</row>
    <row r="11884" spans="3:15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</row>
    <row r="11885" spans="3:15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</row>
    <row r="11886" spans="3:15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</row>
    <row r="11887" spans="3:15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</row>
    <row r="11888" spans="3:15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</row>
    <row r="11889" spans="3:15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</row>
    <row r="11890" spans="3:15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</row>
    <row r="11891" spans="3:15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</row>
    <row r="11892" spans="3:15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</row>
    <row r="11893" spans="3:15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</row>
    <row r="11894" spans="3:15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</row>
    <row r="11895" spans="3:15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</row>
    <row r="11896" spans="3:15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</row>
    <row r="11897" spans="3:15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</row>
    <row r="11898" spans="3:15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</row>
    <row r="11899" spans="3:15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</row>
    <row r="11900" spans="3:15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</row>
    <row r="11901" spans="3:15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</row>
    <row r="11902" spans="3:15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</row>
    <row r="11903" spans="3:15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</row>
    <row r="11904" spans="3:15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</row>
    <row r="11905" spans="3:15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</row>
    <row r="11906" spans="3:15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</row>
    <row r="11907" spans="3:15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</row>
    <row r="11908" spans="3:15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</row>
    <row r="11909" spans="3:15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</row>
    <row r="11910" spans="3:15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</row>
    <row r="11911" spans="3:15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</row>
    <row r="11912" spans="3:15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</row>
    <row r="11913" spans="3:15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</row>
    <row r="11914" spans="3:15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</row>
    <row r="11915" spans="3:15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</row>
    <row r="11916" spans="3:15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</row>
    <row r="11917" spans="3:15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</row>
    <row r="11918" spans="3:15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</row>
    <row r="11919" spans="3:15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</row>
    <row r="11920" spans="3:15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</row>
    <row r="11921" spans="3:15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</row>
    <row r="11922" spans="3:15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</row>
    <row r="11923" spans="3:15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</row>
    <row r="11924" spans="3:15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</row>
    <row r="11925" spans="3:15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</row>
    <row r="11926" spans="3:15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</row>
    <row r="11927" spans="3:15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</row>
    <row r="11928" spans="3:15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</row>
    <row r="11929" spans="3:15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</row>
    <row r="11930" spans="3:15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</row>
    <row r="11931" spans="3:15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</row>
    <row r="11932" spans="3:15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</row>
    <row r="11933" spans="3:15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</row>
    <row r="11934" spans="3:15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</row>
    <row r="11935" spans="3:15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</row>
    <row r="11936" spans="3:15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</row>
    <row r="11937" spans="3:15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</row>
    <row r="11938" spans="3:15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</row>
    <row r="11939" spans="3:15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</row>
    <row r="11940" spans="3:15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</row>
    <row r="11941" spans="3:15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</row>
    <row r="11942" spans="3:15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</row>
    <row r="11943" spans="3:15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</row>
    <row r="11944" spans="3:15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</row>
    <row r="11945" spans="3:15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</row>
    <row r="11946" spans="3:15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</row>
    <row r="11947" spans="3:15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</row>
    <row r="11948" spans="3:15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</row>
    <row r="11949" spans="3:15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</row>
    <row r="11950" spans="3:15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</row>
    <row r="11951" spans="3:15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</row>
    <row r="11952" spans="3:15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</row>
    <row r="11953" spans="3:15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</row>
    <row r="11954" spans="3:15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</row>
    <row r="11955" spans="3:15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</row>
    <row r="11956" spans="3:15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</row>
    <row r="11957" spans="3:15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</row>
    <row r="11958" spans="3:15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</row>
    <row r="11959" spans="3:15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</row>
    <row r="11960" spans="3:15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</row>
    <row r="11961" spans="3:15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</row>
    <row r="11962" spans="3:15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</row>
    <row r="11963" spans="3:15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</row>
    <row r="11964" spans="3:15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</row>
    <row r="11965" spans="3:15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</row>
    <row r="11966" spans="3:15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</row>
    <row r="11967" spans="3:15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</row>
    <row r="11968" spans="3:15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</row>
    <row r="11969" spans="3:15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</row>
    <row r="11970" spans="3:15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</row>
    <row r="11971" spans="3:15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</row>
    <row r="11972" spans="3:15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</row>
    <row r="11973" spans="3:15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</row>
    <row r="11974" spans="3:15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</row>
    <row r="11975" spans="3:15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</row>
    <row r="11976" spans="3:15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</row>
    <row r="11977" spans="3:15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</row>
    <row r="11978" spans="3:15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</row>
    <row r="11979" spans="3:15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</row>
    <row r="11980" spans="3:15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</row>
    <row r="11981" spans="3:15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</row>
    <row r="11982" spans="3:15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</row>
    <row r="11983" spans="3:15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</row>
    <row r="11984" spans="3:15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</row>
    <row r="11985" spans="3:15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</row>
    <row r="11986" spans="3:15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</row>
    <row r="11987" spans="3:15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</row>
    <row r="11988" spans="3:15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</row>
    <row r="11989" spans="3:15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</row>
    <row r="11990" spans="3:15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</row>
    <row r="11991" spans="3:15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</row>
    <row r="11992" spans="3:15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</row>
    <row r="11993" spans="3:15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</row>
    <row r="11994" spans="3:15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</row>
    <row r="11995" spans="3:15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</row>
    <row r="11996" spans="3:15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</row>
    <row r="11997" spans="3:15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</row>
    <row r="11998" spans="3:15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</row>
    <row r="11999" spans="3:15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</row>
    <row r="12000" spans="3:15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</row>
    <row r="12001" spans="3:15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</row>
    <row r="12002" spans="3:15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</row>
    <row r="12003" spans="3:15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</row>
    <row r="12004" spans="3:15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</row>
    <row r="12005" spans="3:15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</row>
    <row r="12006" spans="3:15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</row>
    <row r="12007" spans="3:15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</row>
    <row r="12008" spans="3:15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</row>
    <row r="12009" spans="3:15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</row>
    <row r="12010" spans="3:15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</row>
    <row r="12011" spans="3:15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</row>
    <row r="12012" spans="3:15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9"/>
      <c r="O12012" s="9"/>
    </row>
    <row r="12013" spans="3:15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</row>
    <row r="12014" spans="3:15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</row>
    <row r="12015" spans="3:15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</row>
    <row r="12016" spans="3:15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</row>
    <row r="12017" spans="3:15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</row>
    <row r="12018" spans="3:15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</row>
    <row r="12019" spans="3:15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</row>
    <row r="12020" spans="3:15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</row>
    <row r="12021" spans="3:15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</row>
    <row r="12022" spans="3:15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</row>
    <row r="12023" spans="3:15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</row>
    <row r="12024" spans="3:15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</row>
    <row r="12025" spans="3:15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</row>
    <row r="12026" spans="3:15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</row>
    <row r="12027" spans="3:15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</row>
    <row r="12028" spans="3:15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</row>
    <row r="12029" spans="3:15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</row>
    <row r="12030" spans="3:15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</row>
    <row r="12031" spans="3:15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</row>
    <row r="12032" spans="3:15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</row>
    <row r="12033" spans="3:15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</row>
    <row r="12034" spans="3:15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</row>
    <row r="12035" spans="3:15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9"/>
      <c r="O12035" s="9"/>
    </row>
    <row r="12036" spans="3:15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9"/>
      <c r="O12036" s="9"/>
    </row>
    <row r="12037" spans="3:15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9"/>
      <c r="O12037" s="9"/>
    </row>
    <row r="12038" spans="3:15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9"/>
      <c r="O12038" s="9"/>
    </row>
    <row r="12039" spans="3:15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9"/>
      <c r="O12039" s="9"/>
    </row>
    <row r="12040" spans="3:15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9"/>
      <c r="O12040" s="9"/>
    </row>
    <row r="12041" spans="3:15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9"/>
      <c r="O12041" s="9"/>
    </row>
    <row r="12042" spans="3:15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9"/>
      <c r="O12042" s="9"/>
    </row>
    <row r="12043" spans="3:15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9"/>
      <c r="O12043" s="9"/>
    </row>
    <row r="12044" spans="3:15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9"/>
      <c r="O12044" s="9"/>
    </row>
    <row r="12045" spans="3:15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9"/>
      <c r="O12045" s="9"/>
    </row>
    <row r="12046" spans="3:15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9"/>
      <c r="O12046" s="9"/>
    </row>
    <row r="12047" spans="3:15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9"/>
      <c r="O12047" s="9"/>
    </row>
    <row r="12048" spans="3:15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9"/>
      <c r="O12048" s="9"/>
    </row>
    <row r="12049" spans="3:15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9"/>
      <c r="O12049" s="9"/>
    </row>
    <row r="12050" spans="3:15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9"/>
      <c r="O12050" s="9"/>
    </row>
    <row r="12051" spans="3:15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9"/>
      <c r="O12051" s="9"/>
    </row>
    <row r="12052" spans="3:15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9"/>
      <c r="O12052" s="9"/>
    </row>
    <row r="12053" spans="3:15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9"/>
      <c r="O12053" s="9"/>
    </row>
    <row r="12054" spans="3:15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9"/>
      <c r="O12054" s="9"/>
    </row>
    <row r="12055" spans="3:15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9"/>
      <c r="O12055" s="9"/>
    </row>
    <row r="12056" spans="3:15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9"/>
      <c r="O12056" s="9"/>
    </row>
    <row r="12057" spans="3:15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9"/>
      <c r="O12057" s="9"/>
    </row>
    <row r="12058" spans="3:15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9"/>
      <c r="O12058" s="9"/>
    </row>
    <row r="12059" spans="3:15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9"/>
      <c r="O12059" s="9"/>
    </row>
    <row r="12060" spans="3:15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9"/>
      <c r="O12060" s="9"/>
    </row>
    <row r="12061" spans="3:15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9"/>
      <c r="O12061" s="9"/>
    </row>
    <row r="12062" spans="3:15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9"/>
      <c r="O12062" s="9"/>
    </row>
    <row r="12063" spans="3:15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9"/>
      <c r="O12063" s="9"/>
    </row>
    <row r="12064" spans="3:15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9"/>
      <c r="O12064" s="9"/>
    </row>
    <row r="12065" spans="3:15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9"/>
      <c r="O12065" s="9"/>
    </row>
    <row r="12066" spans="3:15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9"/>
      <c r="O12066" s="9"/>
    </row>
    <row r="12067" spans="3:15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9"/>
      <c r="O12067" s="9"/>
    </row>
    <row r="12068" spans="3:15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</row>
    <row r="12069" spans="3:15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</row>
    <row r="12070" spans="3:15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</row>
    <row r="12071" spans="3:15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</row>
    <row r="12072" spans="3:15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</row>
    <row r="12073" spans="3:15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</row>
    <row r="12074" spans="3:15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</row>
    <row r="12075" spans="3:15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</row>
    <row r="12076" spans="3:15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</row>
    <row r="12077" spans="3:15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</row>
    <row r="12078" spans="3:15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</row>
    <row r="12079" spans="3:15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</row>
    <row r="12080" spans="3:15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</row>
    <row r="12081" spans="3:15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</row>
    <row r="12082" spans="3:15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</row>
    <row r="12083" spans="3:15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</row>
    <row r="12084" spans="3:15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</row>
    <row r="12085" spans="3:15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</row>
    <row r="12086" spans="3:15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</row>
    <row r="12087" spans="3:15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</row>
    <row r="12088" spans="3:15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</row>
    <row r="12089" spans="3:15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</row>
    <row r="12090" spans="3:15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</row>
    <row r="12091" spans="3:15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</row>
    <row r="12092" spans="3:15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</row>
    <row r="12093" spans="3:15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</row>
    <row r="12094" spans="3:15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</row>
    <row r="12095" spans="3:15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</row>
    <row r="12096" spans="3:15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</row>
    <row r="12097" spans="3:15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</row>
    <row r="12098" spans="3:15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</row>
    <row r="12099" spans="3:15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</row>
    <row r="12100" spans="3:15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</row>
    <row r="12101" spans="3:15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</row>
    <row r="12102" spans="3:15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</row>
    <row r="12103" spans="3:15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</row>
    <row r="12104" spans="3:15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</row>
    <row r="12105" spans="3:15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</row>
    <row r="12106" spans="3:15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</row>
    <row r="12107" spans="3:15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</row>
    <row r="12108" spans="3:15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</row>
    <row r="12109" spans="3:15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</row>
    <row r="12110" spans="3:15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9"/>
      <c r="O12110" s="9"/>
    </row>
    <row r="12111" spans="3:15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</row>
    <row r="12112" spans="3:15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</row>
    <row r="12113" spans="3:15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</row>
    <row r="12114" spans="3:15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</row>
    <row r="12115" spans="3:15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</row>
    <row r="12116" spans="3:15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</row>
    <row r="12117" spans="3:15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</row>
    <row r="12118" spans="3:15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</row>
    <row r="12119" spans="3:15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</row>
    <row r="12120" spans="3:15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</row>
    <row r="12121" spans="3:15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</row>
    <row r="12122" spans="3:15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</row>
    <row r="12123" spans="3:15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</row>
    <row r="12124" spans="3:15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</row>
    <row r="12125" spans="3:15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</row>
    <row r="12126" spans="3:15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</row>
    <row r="12127" spans="3:15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</row>
    <row r="12128" spans="3:15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</row>
    <row r="12129" spans="3:15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</row>
    <row r="12130" spans="3:15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</row>
    <row r="12131" spans="3:15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</row>
    <row r="12132" spans="3:15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</row>
    <row r="12133" spans="3:15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</row>
    <row r="12134" spans="3:15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</row>
    <row r="12135" spans="3:15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</row>
    <row r="12136" spans="3:15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</row>
    <row r="12137" spans="3:15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</row>
    <row r="12138" spans="3:15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</row>
    <row r="12139" spans="3:15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</row>
    <row r="12140" spans="3:15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</row>
    <row r="12141" spans="3:15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</row>
    <row r="12142" spans="3:15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</row>
    <row r="12143" spans="3:15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</row>
    <row r="12144" spans="3:15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</row>
    <row r="12145" spans="3:15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</row>
    <row r="12146" spans="3:15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</row>
    <row r="12147" spans="3:15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</row>
    <row r="12148" spans="3:15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</row>
    <row r="12149" spans="3:15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</row>
    <row r="12150" spans="3:15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</row>
    <row r="12151" spans="3:15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</row>
    <row r="12152" spans="3:15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</row>
    <row r="12153" spans="3:15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</row>
    <row r="12154" spans="3:15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</row>
    <row r="12155" spans="3:15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</row>
    <row r="12156" spans="3:15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</row>
    <row r="12157" spans="3:15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</row>
    <row r="12158" spans="3:15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</row>
    <row r="12159" spans="3:15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</row>
    <row r="12160" spans="3:15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</row>
    <row r="12161" spans="3:15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</row>
    <row r="12162" spans="3:15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</row>
    <row r="12163" spans="3:15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</row>
    <row r="12164" spans="3:15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</row>
    <row r="12165" spans="3:15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</row>
    <row r="12166" spans="3:15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</row>
    <row r="12167" spans="3:15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</row>
    <row r="12168" spans="3:15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</row>
    <row r="12169" spans="3:15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</row>
    <row r="12170" spans="3:15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</row>
    <row r="12171" spans="3:15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</row>
    <row r="12172" spans="3:15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</row>
    <row r="12173" spans="3:15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</row>
    <row r="12174" spans="3:15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</row>
    <row r="12175" spans="3:15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</row>
    <row r="12176" spans="3:15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</row>
    <row r="12177" spans="3:15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</row>
    <row r="12178" spans="3:15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</row>
    <row r="12179" spans="3:15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</row>
    <row r="12180" spans="3:15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</row>
    <row r="12181" spans="3:15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</row>
    <row r="12182" spans="3:15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</row>
    <row r="12183" spans="3:15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</row>
    <row r="12184" spans="3:15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</row>
    <row r="12185" spans="3:15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</row>
    <row r="12186" spans="3:15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</row>
    <row r="12187" spans="3:15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</row>
    <row r="12188" spans="3:15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</row>
    <row r="12189" spans="3:15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</row>
    <row r="12190" spans="3:15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</row>
    <row r="12191" spans="3:15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</row>
    <row r="12192" spans="3:15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</row>
    <row r="12193" spans="3:15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</row>
    <row r="12194" spans="3:15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</row>
    <row r="12195" spans="3:15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</row>
    <row r="12196" spans="3:15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</row>
    <row r="12197" spans="3:15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</row>
    <row r="12198" spans="3:15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</row>
    <row r="12199" spans="3:15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</row>
    <row r="12200" spans="3:15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</row>
    <row r="12201" spans="3:15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</row>
    <row r="12202" spans="3:15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</row>
    <row r="12203" spans="3:15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</row>
    <row r="12204" spans="3:15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</row>
    <row r="12205" spans="3:15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</row>
    <row r="12206" spans="3:15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</row>
    <row r="12207" spans="3:15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</row>
    <row r="12208" spans="3:15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</row>
    <row r="12209" spans="3:15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</row>
    <row r="12210" spans="3:15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</row>
    <row r="12211" spans="3:15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</row>
    <row r="12212" spans="3:15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</row>
    <row r="12213" spans="3:15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</row>
    <row r="12214" spans="3:15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</row>
    <row r="12215" spans="3:15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</row>
    <row r="12216" spans="3:15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</row>
    <row r="12217" spans="3:15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</row>
    <row r="12218" spans="3:15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</row>
    <row r="12219" spans="3:15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</row>
    <row r="12220" spans="3:15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</row>
    <row r="12221" spans="3:15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</row>
    <row r="12222" spans="3:15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</row>
    <row r="12223" spans="3:15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</row>
    <row r="12224" spans="3:15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</row>
    <row r="12225" spans="3:15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</row>
    <row r="12226" spans="3:15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</row>
    <row r="12227" spans="3:15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</row>
    <row r="12228" spans="3:15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</row>
    <row r="12229" spans="3:15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</row>
    <row r="12230" spans="3:15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</row>
    <row r="12231" spans="3:15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</row>
    <row r="12232" spans="3:15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</row>
    <row r="12233" spans="3:15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</row>
    <row r="12234" spans="3:15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</row>
    <row r="12235" spans="3:15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</row>
    <row r="12236" spans="3:15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</row>
    <row r="12237" spans="3:15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</row>
    <row r="12238" spans="3:15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</row>
    <row r="12239" spans="3:15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</row>
    <row r="12240" spans="3:15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</row>
    <row r="12241" spans="3:15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</row>
    <row r="12242" spans="3:15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</row>
    <row r="12243" spans="3:15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</row>
    <row r="12244" spans="3:15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</row>
    <row r="12245" spans="3:15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</row>
    <row r="12246" spans="3:15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</row>
    <row r="12247" spans="3:15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</row>
    <row r="12248" spans="3:15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</row>
    <row r="12249" spans="3:15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</row>
    <row r="12250" spans="3:15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</row>
    <row r="12251" spans="3:15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</row>
    <row r="12252" spans="3:15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</row>
    <row r="12253" spans="3:15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</row>
    <row r="12254" spans="3:15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</row>
    <row r="12255" spans="3:15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</row>
    <row r="12256" spans="3:15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</row>
    <row r="12257" spans="3:15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</row>
    <row r="12258" spans="3:15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</row>
    <row r="12259" spans="3:15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</row>
    <row r="12260" spans="3:15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</row>
    <row r="12261" spans="3:15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</row>
    <row r="12262" spans="3:15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</row>
    <row r="12263" spans="3:15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</row>
    <row r="12264" spans="3:15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</row>
    <row r="12265" spans="3:15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</row>
    <row r="12266" spans="3:15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</row>
    <row r="12267" spans="3:15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</row>
    <row r="12268" spans="3:15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</row>
    <row r="12269" spans="3:15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</row>
    <row r="12270" spans="3:15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</row>
    <row r="12271" spans="3:15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</row>
    <row r="12272" spans="3:15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</row>
    <row r="12273" spans="3:15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</row>
    <row r="12274" spans="3:15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</row>
    <row r="12275" spans="3:15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</row>
    <row r="12276" spans="3:15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</row>
    <row r="12277" spans="3:15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</row>
    <row r="12278" spans="3:15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</row>
    <row r="12279" spans="3:15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</row>
    <row r="12280" spans="3:15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</row>
    <row r="12281" spans="3:15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</row>
    <row r="12282" spans="3:15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</row>
    <row r="12283" spans="3:15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</row>
    <row r="12284" spans="3:15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</row>
    <row r="12285" spans="3:15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</row>
    <row r="12286" spans="3:15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</row>
    <row r="12287" spans="3:15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</row>
    <row r="12288" spans="3:15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</row>
    <row r="12289" spans="3:15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</row>
    <row r="12290" spans="3:15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</row>
    <row r="12291" spans="3:15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9"/>
      <c r="O12291" s="9"/>
    </row>
    <row r="12292" spans="3:15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9"/>
    </row>
    <row r="12293" spans="3:15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9"/>
      <c r="O12293" s="9"/>
    </row>
    <row r="12294" spans="3:15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9"/>
      <c r="O12294" s="9"/>
    </row>
    <row r="12295" spans="3:15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9"/>
      <c r="O12295" s="9"/>
    </row>
    <row r="12296" spans="3:15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9"/>
      <c r="O12296" s="9"/>
    </row>
    <row r="12297" spans="3:15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9"/>
      <c r="O12297" s="9"/>
    </row>
    <row r="12298" spans="3:15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9"/>
      <c r="O12298" s="9"/>
    </row>
    <row r="12299" spans="3:15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9"/>
      <c r="O12299" s="9"/>
    </row>
    <row r="12300" spans="3:15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9"/>
      <c r="O12300" s="9"/>
    </row>
    <row r="12301" spans="3:15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9"/>
      <c r="O12301" s="9"/>
    </row>
    <row r="12302" spans="3:15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9"/>
      <c r="O12302" s="9"/>
    </row>
    <row r="12303" spans="3:15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9"/>
    </row>
    <row r="12304" spans="3:15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9"/>
      <c r="O12304" s="9"/>
    </row>
    <row r="12305" spans="3:15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9"/>
      <c r="O12305" s="9"/>
    </row>
    <row r="12306" spans="3:15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9"/>
      <c r="O12306" s="9"/>
    </row>
    <row r="12307" spans="3:15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9"/>
      <c r="O12307" s="9"/>
    </row>
    <row r="12308" spans="3:15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9"/>
      <c r="O12308" s="9"/>
    </row>
    <row r="12309" spans="3:15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9"/>
      <c r="O12309" s="9"/>
    </row>
    <row r="12310" spans="3:15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9"/>
      <c r="O12310" s="9"/>
    </row>
    <row r="12311" spans="3:15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9"/>
      <c r="O12311" s="9"/>
    </row>
    <row r="12312" spans="3:15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9"/>
      <c r="O12312" s="9"/>
    </row>
    <row r="12313" spans="3:15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9"/>
      <c r="O12313" s="9"/>
    </row>
    <row r="12314" spans="3:15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9"/>
      <c r="O12314" s="9"/>
    </row>
    <row r="12315" spans="3:15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9"/>
      <c r="O12315" s="9"/>
    </row>
    <row r="12316" spans="3:15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9"/>
      <c r="O12316" s="9"/>
    </row>
    <row r="12317" spans="3:15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9"/>
      <c r="O12317" s="9"/>
    </row>
    <row r="12318" spans="3:15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9"/>
      <c r="O12318" s="9"/>
    </row>
    <row r="12319" spans="3:15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9"/>
      <c r="O12319" s="9"/>
    </row>
    <row r="12320" spans="3:15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9"/>
      <c r="O12320" s="9"/>
    </row>
    <row r="12321" spans="3:15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9"/>
      <c r="O12321" s="9"/>
    </row>
    <row r="12322" spans="3:15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9"/>
      <c r="O12322" s="9"/>
    </row>
    <row r="12323" spans="3:15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9"/>
      <c r="O12323" s="9"/>
    </row>
    <row r="12324" spans="3:15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</row>
    <row r="12325" spans="3:15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</row>
    <row r="12326" spans="3:15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</row>
    <row r="12327" spans="3:15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</row>
    <row r="12328" spans="3:15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</row>
    <row r="12329" spans="3:15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</row>
    <row r="12330" spans="3:15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</row>
    <row r="12331" spans="3:15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</row>
    <row r="12332" spans="3:15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</row>
    <row r="12333" spans="3:15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</row>
    <row r="12334" spans="3:15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</row>
    <row r="12335" spans="3:15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</row>
    <row r="12336" spans="3:15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</row>
    <row r="12337" spans="3:15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</row>
    <row r="12338" spans="3:15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</row>
    <row r="12339" spans="3:15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</row>
    <row r="12340" spans="3:15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</row>
    <row r="12341" spans="3:15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</row>
    <row r="12342" spans="3:15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</row>
    <row r="12343" spans="3:15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</row>
    <row r="12344" spans="3:15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</row>
    <row r="12345" spans="3:15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</row>
    <row r="12346" spans="3:15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</row>
    <row r="12347" spans="3:15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</row>
    <row r="12348" spans="3:15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</row>
    <row r="12349" spans="3:15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</row>
    <row r="12350" spans="3:15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</row>
    <row r="12351" spans="3:15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</row>
    <row r="12352" spans="3:15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</row>
    <row r="12353" spans="3:15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</row>
    <row r="12354" spans="3:15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</row>
    <row r="12355" spans="3:15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</row>
    <row r="12356" spans="3:15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</row>
    <row r="12357" spans="3:15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</row>
    <row r="12358" spans="3:15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</row>
    <row r="12359" spans="3:15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</row>
    <row r="12360" spans="3:15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</row>
    <row r="12361" spans="3:15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</row>
    <row r="12362" spans="3:15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</row>
    <row r="12363" spans="3:15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</row>
    <row r="12364" spans="3:15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</row>
    <row r="12365" spans="3:15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</row>
    <row r="12366" spans="3:15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</row>
    <row r="12367" spans="3:15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</row>
    <row r="12368" spans="3:15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</row>
    <row r="12369" spans="3:15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9"/>
      <c r="O12369" s="9"/>
    </row>
    <row r="12370" spans="3:15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9"/>
      <c r="O12370" s="9"/>
    </row>
    <row r="12371" spans="3:15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9"/>
      <c r="O12371" s="9"/>
    </row>
    <row r="12372" spans="3:15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9"/>
      <c r="O12372" s="9"/>
    </row>
    <row r="12373" spans="3:15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9"/>
      <c r="O12373" s="9"/>
    </row>
    <row r="12374" spans="3:15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9"/>
      <c r="O12374" s="9"/>
    </row>
    <row r="12375" spans="3:15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9"/>
      <c r="O12375" s="9"/>
    </row>
    <row r="12376" spans="3:15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9"/>
      <c r="O12376" s="9"/>
    </row>
    <row r="12377" spans="3:15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9"/>
      <c r="O12377" s="9"/>
    </row>
    <row r="12378" spans="3:15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9"/>
      <c r="O12378" s="9"/>
    </row>
    <row r="12379" spans="3:15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9"/>
      <c r="O12379" s="9"/>
    </row>
    <row r="12380" spans="3:15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9"/>
      <c r="O12380" s="9"/>
    </row>
    <row r="12381" spans="3:15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9"/>
      <c r="O12381" s="9"/>
    </row>
    <row r="12382" spans="3:15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9"/>
      <c r="O12382" s="9"/>
    </row>
    <row r="12383" spans="3:15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9"/>
      <c r="O12383" s="9"/>
    </row>
    <row r="12384" spans="3:15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9"/>
      <c r="O12384" s="9"/>
    </row>
    <row r="12385" spans="3:15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9"/>
      <c r="O12385" s="9"/>
    </row>
    <row r="12386" spans="3:15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9"/>
      <c r="O12386" s="9"/>
    </row>
    <row r="12387" spans="3:15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9"/>
      <c r="O12387" s="9"/>
    </row>
    <row r="12388" spans="3:15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9"/>
      <c r="O12388" s="9"/>
    </row>
    <row r="12389" spans="3:15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9"/>
      <c r="O12389" s="9"/>
    </row>
    <row r="12390" spans="3:15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9"/>
      <c r="O12390" s="9"/>
    </row>
    <row r="12391" spans="3:15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9"/>
      <c r="O12391" s="9"/>
    </row>
    <row r="12392" spans="3:15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9"/>
      <c r="O12392" s="9"/>
    </row>
    <row r="12393" spans="3:15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9"/>
      <c r="O12393" s="9"/>
    </row>
    <row r="12394" spans="3:15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9"/>
      <c r="O12394" s="9"/>
    </row>
    <row r="12395" spans="3:15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9"/>
      <c r="O12395" s="9"/>
    </row>
    <row r="12396" spans="3:15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9"/>
      <c r="O12396" s="9"/>
    </row>
    <row r="12397" spans="3:15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9"/>
      <c r="O12397" s="9"/>
    </row>
    <row r="12398" spans="3:15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9"/>
      <c r="O12398" s="9"/>
    </row>
    <row r="12399" spans="3:15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9"/>
      <c r="O12399" s="9"/>
    </row>
    <row r="12400" spans="3:15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9"/>
      <c r="O12400" s="9"/>
    </row>
    <row r="12401" spans="3:15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9"/>
      <c r="O12401" s="9"/>
    </row>
    <row r="12402" spans="3:15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9"/>
      <c r="O12402" s="9"/>
    </row>
    <row r="12403" spans="3:15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9"/>
      <c r="O12403" s="9"/>
    </row>
    <row r="12404" spans="3:15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9"/>
      <c r="O12404" s="9"/>
    </row>
    <row r="12405" spans="3:15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9"/>
      <c r="O12405" s="9"/>
    </row>
    <row r="12406" spans="3:15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9"/>
      <c r="O12406" s="9"/>
    </row>
    <row r="12407" spans="3:15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9"/>
      <c r="O12407" s="9"/>
    </row>
    <row r="12408" spans="3:15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9"/>
      <c r="O12408" s="9"/>
    </row>
    <row r="12409" spans="3:15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9"/>
      <c r="O12409" s="9"/>
    </row>
    <row r="12410" spans="3:15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9"/>
      <c r="O12410" s="9"/>
    </row>
    <row r="12411" spans="3:15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9"/>
      <c r="O12411" s="9"/>
    </row>
    <row r="12412" spans="3:15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9"/>
      <c r="O12412" s="9"/>
    </row>
    <row r="12413" spans="3:15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9"/>
      <c r="O12413" s="9"/>
    </row>
    <row r="12414" spans="3:15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9"/>
      <c r="O12414" s="9"/>
    </row>
    <row r="12415" spans="3:15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9"/>
      <c r="O12415" s="9"/>
    </row>
    <row r="12416" spans="3:15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9"/>
      <c r="O12416" s="9"/>
    </row>
    <row r="12417" spans="3:15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9"/>
      <c r="O12417" s="9"/>
    </row>
    <row r="12418" spans="3:15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9"/>
      <c r="O12418" s="9"/>
    </row>
    <row r="12419" spans="3:15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9"/>
      <c r="O12419" s="9"/>
    </row>
    <row r="12420" spans="3:15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9"/>
      <c r="O12420" s="9"/>
    </row>
    <row r="12421" spans="3:15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9"/>
      <c r="O12421" s="9"/>
    </row>
    <row r="12422" spans="3:15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9"/>
      <c r="O12422" s="9"/>
    </row>
    <row r="12423" spans="3:15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9"/>
      <c r="O12423" s="9"/>
    </row>
    <row r="12424" spans="3:15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9"/>
      <c r="O12424" s="9"/>
    </row>
    <row r="12425" spans="3:15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9"/>
      <c r="O12425" s="9"/>
    </row>
    <row r="12426" spans="3:15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9"/>
      <c r="O12426" s="9"/>
    </row>
    <row r="12427" spans="3:15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9"/>
      <c r="O12427" s="9"/>
    </row>
    <row r="12428" spans="3:15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9"/>
      <c r="O12428" s="9"/>
    </row>
    <row r="12429" spans="3:15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9"/>
      <c r="O12429" s="9"/>
    </row>
    <row r="12430" spans="3:15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9"/>
      <c r="O12430" s="9"/>
    </row>
    <row r="12431" spans="3:15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9"/>
      <c r="O12431" s="9"/>
    </row>
    <row r="12432" spans="3:15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9"/>
      <c r="O12432" s="9"/>
    </row>
    <row r="12433" spans="3:15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9"/>
      <c r="O12433" s="9"/>
    </row>
    <row r="12434" spans="3:15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9"/>
      <c r="O12434" s="9"/>
    </row>
    <row r="12435" spans="3:15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9"/>
      <c r="O12435" s="9"/>
    </row>
    <row r="12436" spans="3:15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9"/>
      <c r="O12436" s="9"/>
    </row>
    <row r="12437" spans="3:15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9"/>
      <c r="O12437" s="9"/>
    </row>
    <row r="12438" spans="3:15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9"/>
      <c r="O12438" s="9"/>
    </row>
    <row r="12439" spans="3:15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9"/>
      <c r="O12439" s="9"/>
    </row>
    <row r="12440" spans="3:15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9"/>
      <c r="O12440" s="9"/>
    </row>
    <row r="12441" spans="3:15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9"/>
      <c r="O12441" s="9"/>
    </row>
    <row r="12442" spans="3:15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9"/>
      <c r="O12442" s="9"/>
    </row>
    <row r="12443" spans="3:15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9"/>
      <c r="O12443" s="9"/>
    </row>
    <row r="12444" spans="3:15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9"/>
      <c r="O12444" s="9"/>
    </row>
    <row r="12445" spans="3:15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9"/>
      <c r="O12445" s="9"/>
    </row>
    <row r="12446" spans="3:15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9"/>
      <c r="O12446" s="9"/>
    </row>
    <row r="12447" spans="3:15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9"/>
      <c r="O12447" s="9"/>
    </row>
    <row r="12448" spans="3:15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9"/>
      <c r="O12448" s="9"/>
    </row>
    <row r="12449" spans="3:15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9"/>
      <c r="O12449" s="9"/>
    </row>
    <row r="12450" spans="3:15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9"/>
      <c r="O12450" s="9"/>
    </row>
    <row r="12451" spans="3:15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9"/>
      <c r="O12451" s="9"/>
    </row>
    <row r="12452" spans="3:15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9"/>
      <c r="O12452" s="9"/>
    </row>
    <row r="12453" spans="3:15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9"/>
      <c r="O12453" s="9"/>
    </row>
    <row r="12454" spans="3:15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9"/>
      <c r="O12454" s="9"/>
    </row>
    <row r="12455" spans="3:15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9"/>
      <c r="O12455" s="9"/>
    </row>
    <row r="12456" spans="3:15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9"/>
      <c r="O12456" s="9"/>
    </row>
    <row r="12457" spans="3:15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9"/>
      <c r="O12457" s="9"/>
    </row>
    <row r="12458" spans="3:15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9"/>
      <c r="O12458" s="9"/>
    </row>
    <row r="12459" spans="3:15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9"/>
      <c r="O12459" s="9"/>
    </row>
    <row r="12460" spans="3:15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9"/>
      <c r="O12460" s="9"/>
    </row>
    <row r="12461" spans="3:15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9"/>
      <c r="O12461" s="9"/>
    </row>
    <row r="12462" spans="3:15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9"/>
      <c r="O12462" s="9"/>
    </row>
    <row r="12463" spans="3:15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9"/>
      <c r="O12463" s="9"/>
    </row>
    <row r="12464" spans="3:15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9"/>
      <c r="O12464" s="9"/>
    </row>
    <row r="12465" spans="3:15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9"/>
      <c r="O12465" s="9"/>
    </row>
    <row r="12466" spans="3:15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9"/>
      <c r="O12466" s="9"/>
    </row>
    <row r="12467" spans="3:15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9"/>
      <c r="O12467" s="9"/>
    </row>
    <row r="12468" spans="3:15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9"/>
      <c r="O12468" s="9"/>
    </row>
    <row r="12469" spans="3:15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9"/>
      <c r="O12469" s="9"/>
    </row>
    <row r="12470" spans="3:15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9"/>
      <c r="O12470" s="9"/>
    </row>
    <row r="12471" spans="3:15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9"/>
      <c r="O12471" s="9"/>
    </row>
    <row r="12472" spans="3:15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9"/>
      <c r="O12472" s="9"/>
    </row>
    <row r="12473" spans="3:15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9"/>
      <c r="O12473" s="9"/>
    </row>
    <row r="12474" spans="3:15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9"/>
      <c r="O12474" s="9"/>
    </row>
    <row r="12475" spans="3:15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9"/>
      <c r="O12475" s="9"/>
    </row>
    <row r="12476" spans="3:15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9"/>
      <c r="O12476" s="9"/>
    </row>
    <row r="12477" spans="3:15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9"/>
      <c r="O12477" s="9"/>
    </row>
    <row r="12478" spans="3:15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9"/>
      <c r="O12478" s="9"/>
    </row>
    <row r="12479" spans="3:15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9"/>
      <c r="O12479" s="9"/>
    </row>
    <row r="12480" spans="3:15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9"/>
      <c r="O12480" s="9"/>
    </row>
    <row r="12481" spans="3:15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9"/>
      <c r="O12481" s="9"/>
    </row>
    <row r="12482" spans="3:15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9"/>
      <c r="O12482" s="9"/>
    </row>
    <row r="12483" spans="3:15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9"/>
      <c r="O12483" s="9"/>
    </row>
    <row r="12484" spans="3:15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9"/>
      <c r="O12484" s="9"/>
    </row>
    <row r="12485" spans="3:15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9"/>
      <c r="O12485" s="9"/>
    </row>
    <row r="12486" spans="3:15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9"/>
      <c r="O12486" s="9"/>
    </row>
    <row r="12487" spans="3:15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9"/>
      <c r="O12487" s="9"/>
    </row>
    <row r="12488" spans="3:15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9"/>
      <c r="O12488" s="9"/>
    </row>
    <row r="12489" spans="3:15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9"/>
      <c r="O12489" s="9"/>
    </row>
    <row r="12490" spans="3:15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9"/>
      <c r="O12490" s="9"/>
    </row>
    <row r="12491" spans="3:15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9"/>
      <c r="O12491" s="9"/>
    </row>
    <row r="12492" spans="3:15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9"/>
      <c r="O12492" s="9"/>
    </row>
    <row r="12493" spans="3:15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9"/>
      <c r="O12493" s="9"/>
    </row>
    <row r="12494" spans="3:15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9"/>
      <c r="O12494" s="9"/>
    </row>
    <row r="12495" spans="3:15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9"/>
      <c r="O12495" s="9"/>
    </row>
    <row r="12496" spans="3:15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9"/>
      <c r="O12496" s="9"/>
    </row>
    <row r="12497" spans="3:15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9"/>
      <c r="O12497" s="9"/>
    </row>
    <row r="12498" spans="3:15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9"/>
      <c r="O12498" s="9"/>
    </row>
    <row r="12499" spans="3:15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9"/>
      <c r="O12499" s="9"/>
    </row>
    <row r="12500" spans="3:15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9"/>
      <c r="O12500" s="9"/>
    </row>
    <row r="12501" spans="3:15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9"/>
      <c r="O12501" s="9"/>
    </row>
    <row r="12502" spans="3:15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9"/>
      <c r="O12502" s="9"/>
    </row>
    <row r="12503" spans="3:15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9"/>
      <c r="O12503" s="9"/>
    </row>
    <row r="12504" spans="3:15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9"/>
      <c r="O12504" s="9"/>
    </row>
    <row r="12505" spans="3:15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9"/>
      <c r="O12505" s="9"/>
    </row>
    <row r="12506" spans="3:15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9"/>
      <c r="O12506" s="9"/>
    </row>
    <row r="12507" spans="3:15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9"/>
      <c r="O12507" s="9"/>
    </row>
    <row r="12508" spans="3:15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9"/>
      <c r="O12508" s="9"/>
    </row>
    <row r="12509" spans="3:15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9"/>
      <c r="O12509" s="9"/>
    </row>
    <row r="12510" spans="3:15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9"/>
      <c r="O12510" s="9"/>
    </row>
    <row r="12511" spans="3:15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9"/>
      <c r="O12511" s="9"/>
    </row>
    <row r="12512" spans="3:15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9"/>
      <c r="O12512" s="9"/>
    </row>
    <row r="12513" spans="3:15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9"/>
      <c r="O12513" s="9"/>
    </row>
    <row r="12514" spans="3:15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9"/>
      <c r="O12514" s="9"/>
    </row>
    <row r="12515" spans="3:15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9"/>
      <c r="O12515" s="9"/>
    </row>
    <row r="12516" spans="3:15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9"/>
      <c r="O12516" s="9"/>
    </row>
    <row r="12517" spans="3:15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9"/>
      <c r="O12517" s="9"/>
    </row>
    <row r="12518" spans="3:15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9"/>
      <c r="O12518" s="9"/>
    </row>
    <row r="12519" spans="3:15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9"/>
      <c r="O12519" s="9"/>
    </row>
    <row r="12520" spans="3:15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9"/>
      <c r="O12520" s="9"/>
    </row>
    <row r="12521" spans="3:15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9"/>
      <c r="O12521" s="9"/>
    </row>
    <row r="12522" spans="3:15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9"/>
      <c r="O12522" s="9"/>
    </row>
    <row r="12523" spans="3:15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9"/>
      <c r="O12523" s="9"/>
    </row>
    <row r="12524" spans="3:15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9"/>
      <c r="O12524" s="9"/>
    </row>
    <row r="12525" spans="3:15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9"/>
      <c r="O12525" s="9"/>
    </row>
    <row r="12526" spans="3:15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9"/>
      <c r="O12526" s="9"/>
    </row>
    <row r="12527" spans="3:15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9"/>
      <c r="O12527" s="9"/>
    </row>
    <row r="12528" spans="3:15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9"/>
      <c r="O12528" s="9"/>
    </row>
    <row r="12529" spans="3:15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9"/>
      <c r="O12529" s="9"/>
    </row>
    <row r="12530" spans="3:15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9"/>
      <c r="O12530" s="9"/>
    </row>
    <row r="12531" spans="3:15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9"/>
      <c r="O12531" s="9"/>
    </row>
    <row r="12532" spans="3:15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9"/>
      <c r="O12532" s="9"/>
    </row>
    <row r="12533" spans="3:15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9"/>
      <c r="O12533" s="9"/>
    </row>
    <row r="12534" spans="3:15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9"/>
      <c r="O12534" s="9"/>
    </row>
    <row r="12535" spans="3:15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9"/>
      <c r="O12535" s="9"/>
    </row>
    <row r="12536" spans="3:15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9"/>
      <c r="O12536" s="9"/>
    </row>
    <row r="12537" spans="3:15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9"/>
      <c r="O12537" s="9"/>
    </row>
    <row r="12538" spans="3:15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9"/>
      <c r="O12538" s="9"/>
    </row>
    <row r="12539" spans="3:15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9"/>
      <c r="O12539" s="9"/>
    </row>
    <row r="12540" spans="3:15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9"/>
      <c r="O12540" s="9"/>
    </row>
    <row r="12541" spans="3:15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9"/>
      <c r="O12541" s="9"/>
    </row>
    <row r="12542" spans="3:15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9"/>
      <c r="O12542" s="9"/>
    </row>
    <row r="12543" spans="3:15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9"/>
      <c r="O12543" s="9"/>
    </row>
    <row r="12544" spans="3:15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9"/>
      <c r="O12544" s="9"/>
    </row>
    <row r="12545" spans="3:15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9"/>
      <c r="O12545" s="9"/>
    </row>
    <row r="12546" spans="3:15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9"/>
      <c r="O12546" s="9"/>
    </row>
    <row r="12547" spans="3:15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9"/>
      <c r="O12547" s="9"/>
    </row>
    <row r="12548" spans="3:15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9"/>
      <c r="O12548" s="9"/>
    </row>
    <row r="12549" spans="3:15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9"/>
      <c r="O12549" s="9"/>
    </row>
    <row r="12550" spans="3:15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9"/>
      <c r="O12550" s="9"/>
    </row>
    <row r="12551" spans="3:15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9"/>
      <c r="O12551" s="9"/>
    </row>
    <row r="12552" spans="3:15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9"/>
      <c r="O12552" s="9"/>
    </row>
    <row r="12553" spans="3:15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9"/>
      <c r="O12553" s="9"/>
    </row>
    <row r="12554" spans="3:15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  <c r="M12554" s="9"/>
      <c r="N12554" s="9"/>
      <c r="O12554" s="9"/>
    </row>
    <row r="12555" spans="3:15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9"/>
      <c r="O12555" s="9"/>
    </row>
    <row r="12556" spans="3:15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9"/>
      <c r="O12556" s="9"/>
    </row>
    <row r="12557" spans="3:15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9"/>
      <c r="O12557" s="9"/>
    </row>
    <row r="12558" spans="3:15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9"/>
      <c r="O12558" s="9"/>
    </row>
    <row r="12559" spans="3:15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9"/>
      <c r="O12559" s="9"/>
    </row>
    <row r="12560" spans="3:15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9"/>
      <c r="O12560" s="9"/>
    </row>
    <row r="12561" spans="3:15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9"/>
      <c r="O12561" s="9"/>
    </row>
    <row r="12562" spans="3:15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9"/>
      <c r="O12562" s="9"/>
    </row>
    <row r="12563" spans="3:15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9"/>
      <c r="O12563" s="9"/>
    </row>
    <row r="12564" spans="3:15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9"/>
      <c r="O12564" s="9"/>
    </row>
    <row r="12565" spans="3:15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9"/>
      <c r="O12565" s="9"/>
    </row>
    <row r="12566" spans="3:15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9"/>
      <c r="O12566" s="9"/>
    </row>
    <row r="12567" spans="3:15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9"/>
      <c r="O12567" s="9"/>
    </row>
    <row r="12568" spans="3:15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9"/>
      <c r="O12568" s="9"/>
    </row>
    <row r="12569" spans="3:15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9"/>
      <c r="O12569" s="9"/>
    </row>
    <row r="12570" spans="3:15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9"/>
      <c r="O12570" s="9"/>
    </row>
    <row r="12571" spans="3:15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9"/>
      <c r="O12571" s="9"/>
    </row>
    <row r="12572" spans="3:15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9"/>
      <c r="O12572" s="9"/>
    </row>
    <row r="12573" spans="3:15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9"/>
      <c r="O12573" s="9"/>
    </row>
    <row r="12574" spans="3:15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9"/>
      <c r="O12574" s="9"/>
    </row>
    <row r="12575" spans="3:15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9"/>
      <c r="O12575" s="9"/>
    </row>
    <row r="12576" spans="3:15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9"/>
      <c r="O12576" s="9"/>
    </row>
    <row r="12577" spans="3:15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9"/>
      <c r="O12577" s="9"/>
    </row>
    <row r="12578" spans="3:15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9"/>
      <c r="O12578" s="9"/>
    </row>
    <row r="12579" spans="3:15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9"/>
      <c r="O12579" s="9"/>
    </row>
    <row r="12580" spans="3:15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9"/>
      <c r="O12580" s="9"/>
    </row>
    <row r="12581" spans="3:15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9"/>
      <c r="O12581" s="9"/>
    </row>
    <row r="12582" spans="3:15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9"/>
      <c r="O12582" s="9"/>
    </row>
    <row r="12583" spans="3:15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9"/>
      <c r="O12583" s="9"/>
    </row>
    <row r="12584" spans="3:15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9"/>
      <c r="O12584" s="9"/>
    </row>
    <row r="12585" spans="3:15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9"/>
      <c r="O12585" s="9"/>
    </row>
    <row r="12586" spans="3:15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9"/>
      <c r="O12586" s="9"/>
    </row>
    <row r="12587" spans="3:15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9"/>
      <c r="O12587" s="9"/>
    </row>
    <row r="12588" spans="3:15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9"/>
      <c r="O12588" s="9"/>
    </row>
    <row r="12589" spans="3:15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9"/>
      <c r="O12589" s="9"/>
    </row>
    <row r="12590" spans="3:15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9"/>
      <c r="O12590" s="9"/>
    </row>
    <row r="12591" spans="3:15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9"/>
      <c r="O12591" s="9"/>
    </row>
    <row r="12592" spans="3:15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9"/>
      <c r="O12592" s="9"/>
    </row>
    <row r="12593" spans="3:15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9"/>
      <c r="O12593" s="9"/>
    </row>
    <row r="12594" spans="3:15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9"/>
      <c r="O12594" s="9"/>
    </row>
    <row r="12595" spans="3:15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9"/>
      <c r="O12595" s="9"/>
    </row>
    <row r="12596" spans="3:15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9"/>
      <c r="O12596" s="9"/>
    </row>
    <row r="12597" spans="3:15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9"/>
      <c r="O12597" s="9"/>
    </row>
    <row r="12598" spans="3:15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9"/>
      <c r="O12598" s="9"/>
    </row>
    <row r="12599" spans="3:15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9"/>
      <c r="O12599" s="9"/>
    </row>
    <row r="12600" spans="3:15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9"/>
      <c r="O12600" s="9"/>
    </row>
    <row r="12601" spans="3:15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9"/>
      <c r="O12601" s="9"/>
    </row>
    <row r="12602" spans="3:15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9"/>
      <c r="O12602" s="9"/>
    </row>
    <row r="12603" spans="3:15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9"/>
      <c r="O12603" s="9"/>
    </row>
    <row r="12604" spans="3:15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9"/>
      <c r="O12604" s="9"/>
    </row>
    <row r="12605" spans="3:15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9"/>
      <c r="O12605" s="9"/>
    </row>
    <row r="12606" spans="3:15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9"/>
      <c r="O12606" s="9"/>
    </row>
    <row r="12607" spans="3:15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9"/>
      <c r="O12607" s="9"/>
    </row>
    <row r="12608" spans="3:15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9"/>
      <c r="O12608" s="9"/>
    </row>
    <row r="12609" spans="3:15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9"/>
      <c r="O12609" s="9"/>
    </row>
    <row r="12610" spans="3:15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9"/>
      <c r="O12610" s="9"/>
    </row>
    <row r="12611" spans="3:15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9"/>
      <c r="O12611" s="9"/>
    </row>
    <row r="12612" spans="3:15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9"/>
      <c r="O12612" s="9"/>
    </row>
    <row r="12613" spans="3:15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9"/>
      <c r="O12613" s="9"/>
    </row>
    <row r="12614" spans="3:15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9"/>
      <c r="O12614" s="9"/>
    </row>
    <row r="12615" spans="3:15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9"/>
      <c r="O12615" s="9"/>
    </row>
    <row r="12616" spans="3:15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9"/>
      <c r="O12616" s="9"/>
    </row>
    <row r="12617" spans="3:15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9"/>
      <c r="O12617" s="9"/>
    </row>
    <row r="12618" spans="3:15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9"/>
      <c r="O12618" s="9"/>
    </row>
    <row r="12619" spans="3:15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9"/>
      <c r="O12619" s="9"/>
    </row>
    <row r="12620" spans="3:15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9"/>
      <c r="O12620" s="9"/>
    </row>
    <row r="12621" spans="3:15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9"/>
      <c r="O12621" s="9"/>
    </row>
    <row r="12622" spans="3:15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9"/>
      <c r="O12622" s="9"/>
    </row>
    <row r="12623" spans="3:15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9"/>
      <c r="O12623" s="9"/>
    </row>
    <row r="12624" spans="3:15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9"/>
      <c r="O12624" s="9"/>
    </row>
    <row r="12625" spans="3:15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9"/>
      <c r="O12625" s="9"/>
    </row>
    <row r="12626" spans="3:15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9"/>
      <c r="O12626" s="9"/>
    </row>
    <row r="12627" spans="3:15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9"/>
      <c r="O12627" s="9"/>
    </row>
    <row r="12628" spans="3:15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9"/>
      <c r="O12628" s="9"/>
    </row>
    <row r="12629" spans="3:15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9"/>
      <c r="O12629" s="9"/>
    </row>
    <row r="12630" spans="3:15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9"/>
      <c r="O12630" s="9"/>
    </row>
    <row r="12631" spans="3:15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9"/>
      <c r="O12631" s="9"/>
    </row>
    <row r="12632" spans="3:15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9"/>
      <c r="O12632" s="9"/>
    </row>
    <row r="12633" spans="3:15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9"/>
      <c r="O12633" s="9"/>
    </row>
    <row r="12634" spans="3:15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9"/>
      <c r="O12634" s="9"/>
    </row>
    <row r="12635" spans="3:15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9"/>
      <c r="O12635" s="9"/>
    </row>
    <row r="12636" spans="3:15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9"/>
      <c r="O12636" s="9"/>
    </row>
    <row r="12637" spans="3:15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9"/>
      <c r="O12637" s="9"/>
    </row>
    <row r="12638" spans="3:15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9"/>
      <c r="O12638" s="9"/>
    </row>
    <row r="12639" spans="3:15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9"/>
      <c r="O12639" s="9"/>
    </row>
    <row r="12640" spans="3:15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9"/>
      <c r="O12640" s="9"/>
    </row>
    <row r="12641" spans="3:15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9"/>
      <c r="O12641" s="9"/>
    </row>
    <row r="12642" spans="3:15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9"/>
      <c r="O12642" s="9"/>
    </row>
    <row r="12643" spans="3:15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9"/>
      <c r="O12643" s="9"/>
    </row>
    <row r="12644" spans="3:15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9"/>
      <c r="O12644" s="9"/>
    </row>
    <row r="12645" spans="3:15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9"/>
      <c r="O12645" s="9"/>
    </row>
    <row r="12646" spans="3:15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9"/>
      <c r="O12646" s="9"/>
    </row>
    <row r="12647" spans="3:15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9"/>
      <c r="O12647" s="9"/>
    </row>
    <row r="12648" spans="3:15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9"/>
      <c r="O12648" s="9"/>
    </row>
    <row r="12649" spans="3:15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9"/>
      <c r="O12649" s="9"/>
    </row>
    <row r="12650" spans="3:15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9"/>
      <c r="O12650" s="9"/>
    </row>
    <row r="12651" spans="3:15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9"/>
      <c r="O12651" s="9"/>
    </row>
    <row r="12652" spans="3:15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9"/>
      <c r="O12652" s="9"/>
    </row>
    <row r="12653" spans="3:15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9"/>
      <c r="O12653" s="9"/>
    </row>
    <row r="12654" spans="3:15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9"/>
      <c r="O12654" s="9"/>
    </row>
    <row r="12655" spans="3:15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9"/>
      <c r="O12655" s="9"/>
    </row>
    <row r="12656" spans="3:15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9"/>
      <c r="O12656" s="9"/>
    </row>
    <row r="12657" spans="3:15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9"/>
      <c r="O12657" s="9"/>
    </row>
    <row r="12658" spans="3:15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9"/>
      <c r="O12658" s="9"/>
    </row>
    <row r="12659" spans="3:15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9"/>
      <c r="O12659" s="9"/>
    </row>
    <row r="12660" spans="3:15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9"/>
      <c r="O12660" s="9"/>
    </row>
    <row r="12661" spans="3:15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9"/>
      <c r="O12661" s="9"/>
    </row>
    <row r="12662" spans="3:15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9"/>
      <c r="O12662" s="9"/>
    </row>
    <row r="12663" spans="3:15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9"/>
      <c r="O12663" s="9"/>
    </row>
    <row r="12664" spans="3:15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9"/>
      <c r="O12664" s="9"/>
    </row>
    <row r="12665" spans="3:15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9"/>
      <c r="O12665" s="9"/>
    </row>
    <row r="12666" spans="3:15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9"/>
      <c r="O12666" s="9"/>
    </row>
    <row r="12667" spans="3:15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9"/>
      <c r="O12667" s="9"/>
    </row>
    <row r="12668" spans="3:15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9"/>
      <c r="O12668" s="9"/>
    </row>
    <row r="12669" spans="3:15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9"/>
      <c r="O12669" s="9"/>
    </row>
    <row r="12670" spans="3:15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9"/>
      <c r="O12670" s="9"/>
    </row>
    <row r="12671" spans="3:15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9"/>
      <c r="O12671" s="9"/>
    </row>
    <row r="12672" spans="3:15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9"/>
      <c r="O12672" s="9"/>
    </row>
    <row r="12673" spans="3:15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9"/>
      <c r="O12673" s="9"/>
    </row>
    <row r="12674" spans="3:15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9"/>
      <c r="O12674" s="9"/>
    </row>
    <row r="12675" spans="3:15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9"/>
      <c r="O12675" s="9"/>
    </row>
    <row r="12676" spans="3:15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9"/>
      <c r="O12676" s="9"/>
    </row>
    <row r="12677" spans="3:15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9"/>
      <c r="O12677" s="9"/>
    </row>
    <row r="12678" spans="3:15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9"/>
      <c r="O12678" s="9"/>
    </row>
    <row r="12679" spans="3:15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9"/>
      <c r="O12679" s="9"/>
    </row>
    <row r="12680" spans="3:15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9"/>
      <c r="O12680" s="9"/>
    </row>
    <row r="12681" spans="3:15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9"/>
      <c r="O12681" s="9"/>
    </row>
    <row r="12682" spans="3:15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9"/>
      <c r="O12682" s="9"/>
    </row>
    <row r="12683" spans="3:15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9"/>
      <c r="O12683" s="9"/>
    </row>
    <row r="12684" spans="3:15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9"/>
      <c r="O12684" s="9"/>
    </row>
    <row r="12685" spans="3:15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9"/>
      <c r="O12685" s="9"/>
    </row>
    <row r="12686" spans="3:15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9"/>
      <c r="O12686" s="9"/>
    </row>
    <row r="12687" spans="3:15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9"/>
      <c r="O12687" s="9"/>
    </row>
    <row r="12688" spans="3:15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9"/>
      <c r="O12688" s="9"/>
    </row>
    <row r="12689" spans="3:15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9"/>
      <c r="O12689" s="9"/>
    </row>
    <row r="12690" spans="3:15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9"/>
      <c r="O12690" s="9"/>
    </row>
    <row r="12691" spans="3:15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9"/>
      <c r="O12691" s="9"/>
    </row>
    <row r="12692" spans="3:15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9"/>
      <c r="O12692" s="9"/>
    </row>
    <row r="12693" spans="3:15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9"/>
      <c r="O12693" s="9"/>
    </row>
    <row r="12694" spans="3:15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9"/>
      <c r="O12694" s="9"/>
    </row>
    <row r="12695" spans="3:15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9"/>
      <c r="O12695" s="9"/>
    </row>
    <row r="12696" spans="3:15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9"/>
      <c r="O12696" s="9"/>
    </row>
    <row r="12697" spans="3:15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9"/>
      <c r="O12697" s="9"/>
    </row>
    <row r="12698" spans="3:15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9"/>
      <c r="O12698" s="9"/>
    </row>
    <row r="12699" spans="3:15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9"/>
      <c r="O12699" s="9"/>
    </row>
    <row r="12700" spans="3:15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9"/>
      <c r="O12700" s="9"/>
    </row>
    <row r="12701" spans="3:15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9"/>
      <c r="O12701" s="9"/>
    </row>
    <row r="12702" spans="3:15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9"/>
      <c r="O12702" s="9"/>
    </row>
    <row r="12703" spans="3:15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9"/>
      <c r="O12703" s="9"/>
    </row>
    <row r="12704" spans="3:15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9"/>
      <c r="O12704" s="9"/>
    </row>
    <row r="12705" spans="3:15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9"/>
      <c r="O12705" s="9"/>
    </row>
    <row r="12706" spans="3:15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9"/>
      <c r="O12706" s="9"/>
    </row>
    <row r="12707" spans="3:15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9"/>
      <c r="O12707" s="9"/>
    </row>
    <row r="12708" spans="3:15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9"/>
      <c r="O12708" s="9"/>
    </row>
    <row r="12709" spans="3:15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9"/>
      <c r="O12709" s="9"/>
    </row>
    <row r="12710" spans="3:15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9"/>
      <c r="O12710" s="9"/>
    </row>
    <row r="12711" spans="3:15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9"/>
      <c r="O12711" s="9"/>
    </row>
    <row r="12712" spans="3:15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9"/>
      <c r="O12712" s="9"/>
    </row>
    <row r="12713" spans="3:15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9"/>
      <c r="O12713" s="9"/>
    </row>
    <row r="12714" spans="3:15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9"/>
      <c r="O12714" s="9"/>
    </row>
    <row r="12715" spans="3:15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9"/>
      <c r="O12715" s="9"/>
    </row>
    <row r="12716" spans="3:15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9"/>
      <c r="O12716" s="9"/>
    </row>
    <row r="12717" spans="3:15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9"/>
      <c r="O12717" s="9"/>
    </row>
    <row r="12718" spans="3:15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9"/>
      <c r="O12718" s="9"/>
    </row>
    <row r="12719" spans="3:15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9"/>
      <c r="O12719" s="9"/>
    </row>
    <row r="12720" spans="3:15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9"/>
      <c r="O12720" s="9"/>
    </row>
    <row r="12721" spans="3:15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9"/>
      <c r="O12721" s="9"/>
    </row>
    <row r="12722" spans="3:15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9"/>
      <c r="O12722" s="9"/>
    </row>
    <row r="12723" spans="3:15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9"/>
      <c r="O12723" s="9"/>
    </row>
    <row r="12724" spans="3:15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9"/>
      <c r="O12724" s="9"/>
    </row>
    <row r="12725" spans="3:15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9"/>
      <c r="O12725" s="9"/>
    </row>
    <row r="12726" spans="3:15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9"/>
      <c r="O12726" s="9"/>
    </row>
    <row r="12727" spans="3:15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9"/>
      <c r="O12727" s="9"/>
    </row>
    <row r="12728" spans="3:15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9"/>
      <c r="O12728" s="9"/>
    </row>
    <row r="12729" spans="3:15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9"/>
      <c r="O12729" s="9"/>
    </row>
    <row r="12730" spans="3:15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9"/>
      <c r="O12730" s="9"/>
    </row>
    <row r="12731" spans="3:15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9"/>
      <c r="O12731" s="9"/>
    </row>
    <row r="12732" spans="3:15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9"/>
      <c r="O12732" s="9"/>
    </row>
    <row r="12733" spans="3:15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9"/>
      <c r="O12733" s="9"/>
    </row>
    <row r="12734" spans="3:15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9"/>
      <c r="O12734" s="9"/>
    </row>
    <row r="12735" spans="3:15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9"/>
      <c r="O12735" s="9"/>
    </row>
    <row r="12736" spans="3:15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9"/>
      <c r="O12736" s="9"/>
    </row>
    <row r="12737" spans="3:15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9"/>
      <c r="O12737" s="9"/>
    </row>
    <row r="12738" spans="3:15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9"/>
      <c r="O12738" s="9"/>
    </row>
    <row r="12739" spans="3:15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9"/>
      <c r="O12739" s="9"/>
    </row>
    <row r="12740" spans="3:15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9"/>
      <c r="O12740" s="9"/>
    </row>
    <row r="12741" spans="3:15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9"/>
      <c r="O12741" s="9"/>
    </row>
    <row r="12742" spans="3:15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9"/>
      <c r="O12742" s="9"/>
    </row>
    <row r="12743" spans="3:15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9"/>
      <c r="O12743" s="9"/>
    </row>
    <row r="12744" spans="3:15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9"/>
      <c r="O12744" s="9"/>
    </row>
    <row r="12745" spans="3:15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9"/>
      <c r="O12745" s="9"/>
    </row>
    <row r="12746" spans="3:15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9"/>
      <c r="O12746" s="9"/>
    </row>
    <row r="12747" spans="3:15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9"/>
      <c r="O12747" s="9"/>
    </row>
    <row r="12748" spans="3:15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9"/>
      <c r="O12748" s="9"/>
    </row>
    <row r="12749" spans="3:15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9"/>
      <c r="O12749" s="9"/>
    </row>
    <row r="12750" spans="3:15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9"/>
      <c r="O12750" s="9"/>
    </row>
    <row r="12751" spans="3:15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9"/>
      <c r="O12751" s="9"/>
    </row>
    <row r="12752" spans="3:15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9"/>
      <c r="O12752" s="9"/>
    </row>
    <row r="12753" spans="3:15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9"/>
      <c r="O12753" s="9"/>
    </row>
    <row r="12754" spans="3:15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9"/>
      <c r="O12754" s="9"/>
    </row>
    <row r="12755" spans="3:15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9"/>
      <c r="O12755" s="9"/>
    </row>
    <row r="12756" spans="3:15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9"/>
      <c r="O12756" s="9"/>
    </row>
    <row r="12757" spans="3:15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9"/>
      <c r="O12757" s="9"/>
    </row>
    <row r="12758" spans="3:15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9"/>
      <c r="O12758" s="9"/>
    </row>
    <row r="12759" spans="3:15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9"/>
      <c r="O12759" s="9"/>
    </row>
    <row r="12760" spans="3:15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9"/>
      <c r="O12760" s="9"/>
    </row>
    <row r="12761" spans="3:15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9"/>
      <c r="O12761" s="9"/>
    </row>
    <row r="12762" spans="3:15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9"/>
      <c r="O12762" s="9"/>
    </row>
    <row r="12763" spans="3:15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9"/>
      <c r="O12763" s="9"/>
    </row>
    <row r="12764" spans="3:15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9"/>
      <c r="O12764" s="9"/>
    </row>
    <row r="12765" spans="3:15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9"/>
      <c r="O12765" s="9"/>
    </row>
    <row r="12766" spans="3:15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9"/>
      <c r="O12766" s="9"/>
    </row>
    <row r="12767" spans="3:15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9"/>
      <c r="O12767" s="9"/>
    </row>
    <row r="12768" spans="3:15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9"/>
      <c r="O12768" s="9"/>
    </row>
    <row r="12769" spans="3:15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9"/>
      <c r="O12769" s="9"/>
    </row>
    <row r="12770" spans="3:15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9"/>
      <c r="O12770" s="9"/>
    </row>
    <row r="12771" spans="3:15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9"/>
      <c r="O12771" s="9"/>
    </row>
    <row r="12772" spans="3:15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9"/>
      <c r="O12772" s="9"/>
    </row>
    <row r="12773" spans="3:15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9"/>
      <c r="O12773" s="9"/>
    </row>
    <row r="12774" spans="3:15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9"/>
      <c r="O12774" s="9"/>
    </row>
    <row r="12775" spans="3:15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9"/>
      <c r="O12775" s="9"/>
    </row>
    <row r="12776" spans="3:15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9"/>
      <c r="O12776" s="9"/>
    </row>
    <row r="12777" spans="3:15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9"/>
      <c r="O12777" s="9"/>
    </row>
    <row r="12778" spans="3:15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9"/>
      <c r="O12778" s="9"/>
    </row>
    <row r="12779" spans="3:15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9"/>
      <c r="O12779" s="9"/>
    </row>
    <row r="12780" spans="3:15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9"/>
      <c r="O12780" s="9"/>
    </row>
    <row r="12781" spans="3:15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9"/>
      <c r="O12781" s="9"/>
    </row>
    <row r="12782" spans="3:15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9"/>
      <c r="O12782" s="9"/>
    </row>
    <row r="12783" spans="3:15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9"/>
      <c r="O12783" s="9"/>
    </row>
    <row r="12784" spans="3:15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9"/>
      <c r="O12784" s="9"/>
    </row>
    <row r="12785" spans="3:15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9"/>
      <c r="O12785" s="9"/>
    </row>
    <row r="12786" spans="3:15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9"/>
      <c r="O12786" s="9"/>
    </row>
    <row r="12787" spans="3:15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9"/>
      <c r="O12787" s="9"/>
    </row>
    <row r="12788" spans="3:15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9"/>
      <c r="O12788" s="9"/>
    </row>
    <row r="12789" spans="3:15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9"/>
      <c r="O12789" s="9"/>
    </row>
    <row r="12790" spans="3:15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9"/>
      <c r="O12790" s="9"/>
    </row>
    <row r="12791" spans="3:15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9"/>
      <c r="O12791" s="9"/>
    </row>
    <row r="12792" spans="3:15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9"/>
      <c r="O12792" s="9"/>
    </row>
    <row r="12793" spans="3:15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9"/>
      <c r="O12793" s="9"/>
    </row>
    <row r="12794" spans="3:15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9"/>
      <c r="O12794" s="9"/>
    </row>
    <row r="12795" spans="3:15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9"/>
      <c r="O12795" s="9"/>
    </row>
    <row r="12796" spans="3:15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9"/>
      <c r="O12796" s="9"/>
    </row>
    <row r="12797" spans="3:15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9"/>
      <c r="O12797" s="9"/>
    </row>
    <row r="12798" spans="3:15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9"/>
      <c r="O12798" s="9"/>
    </row>
    <row r="12799" spans="3:15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9"/>
      <c r="O12799" s="9"/>
    </row>
    <row r="12800" spans="3:15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9"/>
      <c r="O12800" s="9"/>
    </row>
    <row r="12801" spans="3:15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9"/>
      <c r="O12801" s="9"/>
    </row>
    <row r="12802" spans="3:15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9"/>
      <c r="O12802" s="9"/>
    </row>
    <row r="12803" spans="3:15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9"/>
      <c r="O12803" s="9"/>
    </row>
    <row r="12804" spans="3:15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9"/>
      <c r="O12804" s="9"/>
    </row>
    <row r="12805" spans="3:15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9"/>
      <c r="O12805" s="9"/>
    </row>
    <row r="12806" spans="3:15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9"/>
      <c r="O12806" s="9"/>
    </row>
    <row r="12807" spans="3:15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9"/>
      <c r="O12807" s="9"/>
    </row>
    <row r="12808" spans="3:15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9"/>
      <c r="O12808" s="9"/>
    </row>
    <row r="12809" spans="3:15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9"/>
      <c r="O12809" s="9"/>
    </row>
    <row r="12810" spans="3:15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9"/>
      <c r="O12810" s="9"/>
    </row>
    <row r="12811" spans="3:15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9"/>
      <c r="O12811" s="9"/>
    </row>
    <row r="12812" spans="3:15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9"/>
      <c r="O12812" s="9"/>
    </row>
    <row r="12813" spans="3:15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9"/>
      <c r="O12813" s="9"/>
    </row>
    <row r="12814" spans="3:15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9"/>
      <c r="O12814" s="9"/>
    </row>
    <row r="12815" spans="3:15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9"/>
      <c r="O12815" s="9"/>
    </row>
    <row r="12816" spans="3:15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9"/>
      <c r="O12816" s="9"/>
    </row>
    <row r="12817" spans="3:15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9"/>
      <c r="O12817" s="9"/>
    </row>
    <row r="12818" spans="3:15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9"/>
      <c r="O12818" s="9"/>
    </row>
    <row r="12819" spans="3:15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9"/>
      <c r="O12819" s="9"/>
    </row>
    <row r="12820" spans="3:15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9"/>
      <c r="O12820" s="9"/>
    </row>
    <row r="12821" spans="3:15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9"/>
      <c r="O12821" s="9"/>
    </row>
    <row r="12822" spans="3:15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9"/>
      <c r="O12822" s="9"/>
    </row>
    <row r="12823" spans="3:15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9"/>
      <c r="O12823" s="9"/>
    </row>
    <row r="12824" spans="3:15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9"/>
      <c r="O12824" s="9"/>
    </row>
    <row r="12825" spans="3:15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9"/>
      <c r="O12825" s="9"/>
    </row>
    <row r="12826" spans="3:15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9"/>
      <c r="O12826" s="9"/>
    </row>
    <row r="12827" spans="3:15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9"/>
      <c r="O12827" s="9"/>
    </row>
    <row r="12828" spans="3:15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9"/>
      <c r="O12828" s="9"/>
    </row>
    <row r="12829" spans="3:15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9"/>
      <c r="O12829" s="9"/>
    </row>
    <row r="12830" spans="3:15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9"/>
      <c r="O12830" s="9"/>
    </row>
    <row r="12831" spans="3:15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9"/>
      <c r="O12831" s="9"/>
    </row>
    <row r="12832" spans="3:15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9"/>
      <c r="O12832" s="9"/>
    </row>
    <row r="12833" spans="3:15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9"/>
      <c r="O12833" s="9"/>
    </row>
    <row r="12834" spans="3:15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9"/>
      <c r="O12834" s="9"/>
    </row>
    <row r="12835" spans="3:15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9"/>
      <c r="O12835" s="9"/>
    </row>
    <row r="12836" spans="3:15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9"/>
      <c r="O12836" s="9"/>
    </row>
    <row r="12837" spans="3:15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9"/>
      <c r="O12837" s="9"/>
    </row>
    <row r="12838" spans="3:15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9"/>
      <c r="O12838" s="9"/>
    </row>
    <row r="12839" spans="3:15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9"/>
      <c r="O12839" s="9"/>
    </row>
    <row r="12840" spans="3:15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9"/>
      <c r="O12840" s="9"/>
    </row>
    <row r="12841" spans="3:15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9"/>
      <c r="O12841" s="9"/>
    </row>
    <row r="12842" spans="3:15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9"/>
      <c r="O12842" s="9"/>
    </row>
    <row r="12843" spans="3:15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9"/>
      <c r="O12843" s="9"/>
    </row>
    <row r="12844" spans="3:15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9"/>
      <c r="O12844" s="9"/>
    </row>
    <row r="12845" spans="3:15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9"/>
      <c r="O12845" s="9"/>
    </row>
    <row r="12846" spans="3:15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9"/>
      <c r="O12846" s="9"/>
    </row>
    <row r="12847" spans="3:15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9"/>
      <c r="O12847" s="9"/>
    </row>
    <row r="12848" spans="3:15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9"/>
      <c r="O12848" s="9"/>
    </row>
    <row r="12849" spans="3:15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9"/>
      <c r="O12849" s="9"/>
    </row>
    <row r="12850" spans="3:15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9"/>
      <c r="O12850" s="9"/>
    </row>
    <row r="12851" spans="3:15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9"/>
      <c r="O12851" s="9"/>
    </row>
    <row r="12852" spans="3:15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9"/>
      <c r="O12852" s="9"/>
    </row>
    <row r="12853" spans="3:15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9"/>
      <c r="O12853" s="9"/>
    </row>
    <row r="12854" spans="3:15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9"/>
      <c r="O12854" s="9"/>
    </row>
    <row r="12855" spans="3:15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9"/>
      <c r="O12855" s="9"/>
    </row>
    <row r="12856" spans="3:15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9"/>
      <c r="O12856" s="9"/>
    </row>
    <row r="12857" spans="3:15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9"/>
      <c r="O12857" s="9"/>
    </row>
    <row r="12858" spans="3:15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9"/>
      <c r="O12858" s="9"/>
    </row>
    <row r="12859" spans="3:15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9"/>
      <c r="O12859" s="9"/>
    </row>
    <row r="12860" spans="3:15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9"/>
      <c r="O12860" s="9"/>
    </row>
    <row r="12861" spans="3:15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9"/>
      <c r="O12861" s="9"/>
    </row>
    <row r="12862" spans="3:15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9"/>
      <c r="O12862" s="9"/>
    </row>
    <row r="12863" spans="3:15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9"/>
      <c r="O12863" s="9"/>
    </row>
    <row r="12864" spans="3:15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9"/>
      <c r="O12864" s="9"/>
    </row>
    <row r="12865" spans="3:15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9"/>
      <c r="O12865" s="9"/>
    </row>
    <row r="12866" spans="3:15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9"/>
      <c r="O12866" s="9"/>
    </row>
    <row r="12867" spans="3:15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9"/>
      <c r="O12867" s="9"/>
    </row>
    <row r="12868" spans="3:15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9"/>
      <c r="O12868" s="9"/>
    </row>
    <row r="12869" spans="3:15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9"/>
      <c r="O12869" s="9"/>
    </row>
    <row r="12870" spans="3:15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9"/>
      <c r="O12870" s="9"/>
    </row>
    <row r="12871" spans="3:15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9"/>
      <c r="O12871" s="9"/>
    </row>
    <row r="12872" spans="3:15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9"/>
      <c r="O12872" s="9"/>
    </row>
    <row r="12873" spans="3:15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9"/>
      <c r="O12873" s="9"/>
    </row>
    <row r="12874" spans="3:15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9"/>
      <c r="O12874" s="9"/>
    </row>
    <row r="12875" spans="3:15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9"/>
      <c r="O12875" s="9"/>
    </row>
    <row r="12876" spans="3:15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9"/>
      <c r="O12876" s="9"/>
    </row>
    <row r="12877" spans="3:15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9"/>
      <c r="O12877" s="9"/>
    </row>
    <row r="12878" spans="3:15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9"/>
      <c r="O12878" s="9"/>
    </row>
    <row r="12879" spans="3:15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9"/>
      <c r="O12879" s="9"/>
    </row>
    <row r="12880" spans="3:15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9"/>
      <c r="O12880" s="9"/>
    </row>
    <row r="12881" spans="3:15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9"/>
      <c r="O12881" s="9"/>
    </row>
    <row r="12882" spans="3:15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9"/>
      <c r="O12882" s="9"/>
    </row>
    <row r="12883" spans="3:15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9"/>
      <c r="O12883" s="9"/>
    </row>
    <row r="12884" spans="3:15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9"/>
      <c r="O12884" s="9"/>
    </row>
    <row r="12885" spans="3:15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9"/>
      <c r="O12885" s="9"/>
    </row>
    <row r="12886" spans="3:15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9"/>
      <c r="O12886" s="9"/>
    </row>
    <row r="12887" spans="3:15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9"/>
      <c r="O12887" s="9"/>
    </row>
    <row r="12888" spans="3:15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9"/>
      <c r="O12888" s="9"/>
    </row>
    <row r="12889" spans="3:15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9"/>
      <c r="O12889" s="9"/>
    </row>
    <row r="12890" spans="3:15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9"/>
      <c r="O12890" s="9"/>
    </row>
    <row r="12891" spans="3:15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9"/>
      <c r="O12891" s="9"/>
    </row>
    <row r="12892" spans="3:15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9"/>
      <c r="O12892" s="9"/>
    </row>
    <row r="12893" spans="3:15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9"/>
      <c r="O12893" s="9"/>
    </row>
    <row r="12894" spans="3:15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9"/>
      <c r="O12894" s="9"/>
    </row>
    <row r="12895" spans="3:15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9"/>
      <c r="O12895" s="9"/>
    </row>
    <row r="12896" spans="3:15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9"/>
      <c r="O12896" s="9"/>
    </row>
    <row r="12897" spans="3:15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9"/>
      <c r="O12897" s="9"/>
    </row>
    <row r="12898" spans="3:15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9"/>
      <c r="O12898" s="9"/>
    </row>
    <row r="12899" spans="3:15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9"/>
      <c r="O12899" s="9"/>
    </row>
    <row r="12900" spans="3:15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9"/>
      <c r="O12900" s="9"/>
    </row>
    <row r="12901" spans="3:15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9"/>
      <c r="O12901" s="9"/>
    </row>
    <row r="12902" spans="3:15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9"/>
      <c r="O12902" s="9"/>
    </row>
    <row r="12903" spans="3:15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9"/>
      <c r="O12903" s="9"/>
    </row>
    <row r="12904" spans="3:15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9"/>
      <c r="O12904" s="9"/>
    </row>
    <row r="12905" spans="3:15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9"/>
      <c r="O12905" s="9"/>
    </row>
    <row r="12906" spans="3:15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9"/>
      <c r="O12906" s="9"/>
    </row>
    <row r="12907" spans="3:15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9"/>
      <c r="O12907" s="9"/>
    </row>
    <row r="12908" spans="3:15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9"/>
      <c r="O12908" s="9"/>
    </row>
    <row r="12909" spans="3:15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9"/>
      <c r="O12909" s="9"/>
    </row>
    <row r="12910" spans="3:15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9"/>
      <c r="O12910" s="9"/>
    </row>
    <row r="12911" spans="3:15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9"/>
      <c r="O12911" s="9"/>
    </row>
    <row r="12912" spans="3:15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9"/>
      <c r="O12912" s="9"/>
    </row>
    <row r="12913" spans="3:15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9"/>
      <c r="O12913" s="9"/>
    </row>
    <row r="12914" spans="3:15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9"/>
      <c r="O12914" s="9"/>
    </row>
    <row r="12915" spans="3:15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9"/>
      <c r="O12915" s="9"/>
    </row>
    <row r="12916" spans="3:15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9"/>
      <c r="O12916" s="9"/>
    </row>
    <row r="12917" spans="3:15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9"/>
      <c r="O12917" s="9"/>
    </row>
    <row r="12918" spans="3:15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9"/>
      <c r="O12918" s="9"/>
    </row>
    <row r="12919" spans="3:15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9"/>
      <c r="O12919" s="9"/>
    </row>
    <row r="12920" spans="3:15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9"/>
      <c r="O12920" s="9"/>
    </row>
    <row r="12921" spans="3:15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9"/>
      <c r="O12921" s="9"/>
    </row>
    <row r="12922" spans="3:15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9"/>
      <c r="O12922" s="9"/>
    </row>
    <row r="12923" spans="3:15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9"/>
      <c r="O12923" s="9"/>
    </row>
    <row r="12924" spans="3:15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9"/>
      <c r="O12924" s="9"/>
    </row>
    <row r="12925" spans="3:15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9"/>
      <c r="O12925" s="9"/>
    </row>
    <row r="12926" spans="3:15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9"/>
      <c r="O12926" s="9"/>
    </row>
    <row r="12927" spans="3:15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9"/>
      <c r="O12927" s="9"/>
    </row>
    <row r="12928" spans="3:15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9"/>
      <c r="O12928" s="9"/>
    </row>
    <row r="12929" spans="3:15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9"/>
      <c r="O12929" s="9"/>
    </row>
    <row r="12930" spans="3:15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9"/>
      <c r="O12930" s="9"/>
    </row>
    <row r="12931" spans="3:15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9"/>
      <c r="O12931" s="9"/>
    </row>
    <row r="12932" spans="3:15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9"/>
      <c r="O12932" s="9"/>
    </row>
    <row r="12933" spans="3:15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9"/>
      <c r="O12933" s="9"/>
    </row>
    <row r="12934" spans="3:15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9"/>
      <c r="O12934" s="9"/>
    </row>
    <row r="12935" spans="3:15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9"/>
      <c r="O12935" s="9"/>
    </row>
    <row r="12936" spans="3:15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9"/>
      <c r="O12936" s="9"/>
    </row>
    <row r="12937" spans="3:15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9"/>
      <c r="O12937" s="9"/>
    </row>
    <row r="12938" spans="3:15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9"/>
      <c r="O12938" s="9"/>
    </row>
    <row r="12939" spans="3:15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9"/>
      <c r="O12939" s="9"/>
    </row>
    <row r="12940" spans="3:15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9"/>
      <c r="O12940" s="9"/>
    </row>
    <row r="12941" spans="3:15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9"/>
      <c r="O12941" s="9"/>
    </row>
    <row r="12942" spans="3:15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9"/>
      <c r="O12942" s="9"/>
    </row>
    <row r="12943" spans="3:15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9"/>
      <c r="O12943" s="9"/>
    </row>
    <row r="12944" spans="3:15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9"/>
      <c r="O12944" s="9"/>
    </row>
    <row r="12945" spans="3:15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9"/>
      <c r="O12945" s="9"/>
    </row>
    <row r="12946" spans="3:15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9"/>
      <c r="O12946" s="9"/>
    </row>
    <row r="12947" spans="3:15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9"/>
      <c r="O12947" s="9"/>
    </row>
    <row r="12948" spans="3:15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9"/>
      <c r="O12948" s="9"/>
    </row>
    <row r="12949" spans="3:15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9"/>
      <c r="O12949" s="9"/>
    </row>
    <row r="12950" spans="3:15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9"/>
      <c r="O12950" s="9"/>
    </row>
    <row r="12951" spans="3:15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9"/>
      <c r="O12951" s="9"/>
    </row>
    <row r="12952" spans="3:15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9"/>
      <c r="O12952" s="9"/>
    </row>
    <row r="12953" spans="3:15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9"/>
      <c r="O12953" s="9"/>
    </row>
    <row r="12954" spans="3:15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9"/>
      <c r="O12954" s="9"/>
    </row>
    <row r="12955" spans="3:15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9"/>
      <c r="O12955" s="9"/>
    </row>
    <row r="12956" spans="3:15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9"/>
      <c r="O12956" s="9"/>
    </row>
    <row r="12957" spans="3:15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9"/>
      <c r="O12957" s="9"/>
    </row>
    <row r="12958" spans="3:15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9"/>
      <c r="O12958" s="9"/>
    </row>
    <row r="12959" spans="3:15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9"/>
      <c r="O12959" s="9"/>
    </row>
    <row r="12960" spans="3:15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9"/>
      <c r="O12960" s="9"/>
    </row>
    <row r="12961" spans="3:15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9"/>
      <c r="O12961" s="9"/>
    </row>
    <row r="12962" spans="3:15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9"/>
      <c r="O12962" s="9"/>
    </row>
    <row r="12963" spans="3:15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9"/>
      <c r="O12963" s="9"/>
    </row>
    <row r="12964" spans="3:15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9"/>
      <c r="O12964" s="9"/>
    </row>
    <row r="12965" spans="3:15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9"/>
      <c r="O12965" s="9"/>
    </row>
    <row r="12966" spans="3:15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9"/>
      <c r="O12966" s="9"/>
    </row>
    <row r="12967" spans="3:15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9"/>
      <c r="O12967" s="9"/>
    </row>
    <row r="12968" spans="3:15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9"/>
      <c r="O12968" s="9"/>
    </row>
    <row r="12969" spans="3:15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9"/>
      <c r="O12969" s="9"/>
    </row>
    <row r="12970" spans="3:15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9"/>
      <c r="O12970" s="9"/>
    </row>
    <row r="12971" spans="3:15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9"/>
      <c r="O12971" s="9"/>
    </row>
    <row r="12972" spans="3:15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9"/>
      <c r="O12972" s="9"/>
    </row>
    <row r="12973" spans="3:15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9"/>
      <c r="O12973" s="9"/>
    </row>
    <row r="12974" spans="3:15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9"/>
      <c r="O12974" s="9"/>
    </row>
    <row r="12975" spans="3:15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9"/>
      <c r="O12975" s="9"/>
    </row>
    <row r="12976" spans="3:15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9"/>
      <c r="O12976" s="9"/>
    </row>
    <row r="12977" spans="3:15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9"/>
      <c r="O12977" s="9"/>
    </row>
    <row r="12978" spans="3:15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9"/>
      <c r="O12978" s="9"/>
    </row>
    <row r="12979" spans="3:15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9"/>
      <c r="O12979" s="9"/>
    </row>
    <row r="12980" spans="3:15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9"/>
      <c r="O12980" s="9"/>
    </row>
    <row r="12981" spans="3:15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9"/>
      <c r="O12981" s="9"/>
    </row>
    <row r="12982" spans="3:15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9"/>
      <c r="O12982" s="9"/>
    </row>
    <row r="12983" spans="3:15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9"/>
      <c r="O12983" s="9"/>
    </row>
    <row r="12984" spans="3:15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9"/>
      <c r="O12984" s="9"/>
    </row>
    <row r="12985" spans="3:15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9"/>
      <c r="O12985" s="9"/>
    </row>
    <row r="12986" spans="3:15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9"/>
      <c r="O12986" s="9"/>
    </row>
    <row r="12987" spans="3:15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9"/>
      <c r="O12987" s="9"/>
    </row>
    <row r="12988" spans="3:15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9"/>
      <c r="O12988" s="9"/>
    </row>
    <row r="12989" spans="3:15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9"/>
      <c r="O12989" s="9"/>
    </row>
    <row r="12990" spans="3:15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9"/>
      <c r="O12990" s="9"/>
    </row>
    <row r="12991" spans="3:15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9"/>
      <c r="O12991" s="9"/>
    </row>
    <row r="12992" spans="3:15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9"/>
      <c r="O12992" s="9"/>
    </row>
    <row r="12993" spans="3:15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9"/>
      <c r="O12993" s="9"/>
    </row>
    <row r="12994" spans="3:15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9"/>
      <c r="O12994" s="9"/>
    </row>
    <row r="12995" spans="3:15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9"/>
      <c r="O12995" s="9"/>
    </row>
    <row r="12996" spans="3:15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9"/>
      <c r="O12996" s="9"/>
    </row>
    <row r="12997" spans="3:15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9"/>
      <c r="O12997" s="9"/>
    </row>
    <row r="12998" spans="3:15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9"/>
      <c r="O12998" s="9"/>
    </row>
    <row r="12999" spans="3:15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9"/>
      <c r="O12999" s="9"/>
    </row>
    <row r="13000" spans="3:15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9"/>
      <c r="O13000" s="9"/>
    </row>
    <row r="13001" spans="3:15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9"/>
      <c r="O13001" s="9"/>
    </row>
    <row r="13002" spans="3:15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9"/>
      <c r="O13002" s="9"/>
    </row>
    <row r="13003" spans="3:15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9"/>
      <c r="O13003" s="9"/>
    </row>
    <row r="13004" spans="3:15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9"/>
      <c r="O13004" s="9"/>
    </row>
    <row r="13005" spans="3:15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9"/>
      <c r="O13005" s="9"/>
    </row>
    <row r="13006" spans="3:15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9"/>
      <c r="O13006" s="9"/>
    </row>
    <row r="13007" spans="3:15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9"/>
      <c r="O13007" s="9"/>
    </row>
    <row r="13008" spans="3:15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9"/>
      <c r="O13008" s="9"/>
    </row>
    <row r="13009" spans="3:15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9"/>
      <c r="O13009" s="9"/>
    </row>
    <row r="13010" spans="3:15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9"/>
      <c r="O13010" s="9"/>
    </row>
    <row r="13011" spans="3:15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9"/>
      <c r="O13011" s="9"/>
    </row>
    <row r="13012" spans="3:15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9"/>
      <c r="O13012" s="9"/>
    </row>
    <row r="13013" spans="3:15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9"/>
      <c r="O13013" s="9"/>
    </row>
    <row r="13014" spans="3:15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9"/>
      <c r="O13014" s="9"/>
    </row>
    <row r="13015" spans="3:15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9"/>
      <c r="O13015" s="9"/>
    </row>
    <row r="13016" spans="3:15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9"/>
      <c r="O13016" s="9"/>
    </row>
    <row r="13017" spans="3:15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9"/>
      <c r="O13017" s="9"/>
    </row>
    <row r="13018" spans="3:15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9"/>
      <c r="O13018" s="9"/>
    </row>
    <row r="13019" spans="3:15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9"/>
      <c r="O13019" s="9"/>
    </row>
    <row r="13020" spans="3:15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9"/>
      <c r="O13020" s="9"/>
    </row>
    <row r="13021" spans="3:15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9"/>
      <c r="O13021" s="9"/>
    </row>
    <row r="13022" spans="3:15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9"/>
      <c r="O13022" s="9"/>
    </row>
    <row r="13023" spans="3:15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9"/>
      <c r="O13023" s="9"/>
    </row>
    <row r="13024" spans="3:15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9"/>
      <c r="O13024" s="9"/>
    </row>
    <row r="13025" spans="3:15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9"/>
      <c r="O13025" s="9"/>
    </row>
    <row r="13026" spans="3:15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9"/>
      <c r="O13026" s="9"/>
    </row>
    <row r="13027" spans="3:15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9"/>
      <c r="O13027" s="9"/>
    </row>
    <row r="13028" spans="3:15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9"/>
      <c r="O13028" s="9"/>
    </row>
    <row r="13029" spans="3:15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9"/>
      <c r="O13029" s="9"/>
    </row>
    <row r="13030" spans="3:15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9"/>
      <c r="O13030" s="9"/>
    </row>
    <row r="13031" spans="3:15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9"/>
      <c r="O13031" s="9"/>
    </row>
    <row r="13032" spans="3:15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9"/>
      <c r="O13032" s="9"/>
    </row>
    <row r="13033" spans="3:15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9"/>
      <c r="O13033" s="9"/>
    </row>
    <row r="13034" spans="3:15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9"/>
      <c r="O13034" s="9"/>
    </row>
    <row r="13035" spans="3:15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9"/>
      <c r="O13035" s="9"/>
    </row>
    <row r="13036" spans="3:15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9"/>
      <c r="O13036" s="9"/>
    </row>
    <row r="13037" spans="3:15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9"/>
      <c r="O13037" s="9"/>
    </row>
    <row r="13038" spans="3:15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9"/>
      <c r="O13038" s="9"/>
    </row>
    <row r="13039" spans="3:15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9"/>
      <c r="O13039" s="9"/>
    </row>
    <row r="13040" spans="3:15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9"/>
      <c r="O13040" s="9"/>
    </row>
    <row r="13041" spans="3:15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9"/>
      <c r="O13041" s="9"/>
    </row>
    <row r="13042" spans="3:15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9"/>
      <c r="O13042" s="9"/>
    </row>
    <row r="13043" spans="3:15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9"/>
      <c r="O13043" s="9"/>
    </row>
    <row r="13044" spans="3:15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9"/>
      <c r="O13044" s="9"/>
    </row>
    <row r="13045" spans="3:15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9"/>
      <c r="O13045" s="9"/>
    </row>
    <row r="13046" spans="3:15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9"/>
      <c r="O13046" s="9"/>
    </row>
    <row r="13047" spans="3:15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9"/>
      <c r="O13047" s="9"/>
    </row>
    <row r="13048" spans="3:15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9"/>
      <c r="O13048" s="9"/>
    </row>
    <row r="13049" spans="3:15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9"/>
      <c r="O13049" s="9"/>
    </row>
    <row r="13050" spans="3:15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9"/>
      <c r="O13050" s="9"/>
    </row>
    <row r="13051" spans="3:15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9"/>
      <c r="O13051" s="9"/>
    </row>
    <row r="13052" spans="3:15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9"/>
      <c r="O13052" s="9"/>
    </row>
    <row r="13053" spans="3:15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9"/>
      <c r="O13053" s="9"/>
    </row>
    <row r="13054" spans="3:15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9"/>
      <c r="O13054" s="9"/>
    </row>
    <row r="13055" spans="3:15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9"/>
      <c r="O13055" s="9"/>
    </row>
    <row r="13056" spans="3:15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9"/>
      <c r="O13056" s="9"/>
    </row>
    <row r="13057" spans="3:15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9"/>
      <c r="O13057" s="9"/>
    </row>
    <row r="13058" spans="3:15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9"/>
      <c r="O13058" s="9"/>
    </row>
    <row r="13059" spans="3:15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9"/>
      <c r="O13059" s="9"/>
    </row>
    <row r="13060" spans="3:15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9"/>
      <c r="O13060" s="9"/>
    </row>
    <row r="13061" spans="3:15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9"/>
      <c r="O13061" s="9"/>
    </row>
    <row r="13062" spans="3:15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9"/>
      <c r="O13062" s="9"/>
    </row>
    <row r="13063" spans="3:15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9"/>
      <c r="O13063" s="9"/>
    </row>
    <row r="13064" spans="3:15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9"/>
      <c r="O13064" s="9"/>
    </row>
    <row r="13065" spans="3:15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9"/>
      <c r="O13065" s="9"/>
    </row>
    <row r="13066" spans="3:15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9"/>
      <c r="O13066" s="9"/>
    </row>
    <row r="13067" spans="3:15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9"/>
      <c r="O13067" s="9"/>
    </row>
    <row r="13068" spans="3:15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9"/>
      <c r="O13068" s="9"/>
    </row>
    <row r="13069" spans="3:15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9"/>
      <c r="O13069" s="9"/>
    </row>
    <row r="13070" spans="3:15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9"/>
      <c r="O13070" s="9"/>
    </row>
    <row r="13071" spans="3:15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9"/>
      <c r="O13071" s="9"/>
    </row>
    <row r="13072" spans="3:15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9"/>
      <c r="O13072" s="9"/>
    </row>
    <row r="13073" spans="3:15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9"/>
      <c r="O13073" s="9"/>
    </row>
    <row r="13074" spans="3:15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9"/>
      <c r="O13074" s="9"/>
    </row>
    <row r="13075" spans="3:15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9"/>
      <c r="O13075" s="9"/>
    </row>
    <row r="13076" spans="3:15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9"/>
      <c r="O13076" s="9"/>
    </row>
    <row r="13077" spans="3:15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9"/>
      <c r="O13077" s="9"/>
    </row>
    <row r="13078" spans="3:15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9"/>
      <c r="O13078" s="9"/>
    </row>
    <row r="13079" spans="3:15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9"/>
      <c r="O13079" s="9"/>
    </row>
    <row r="13080" spans="3:15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9"/>
      <c r="O13080" s="9"/>
    </row>
    <row r="13081" spans="3:15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9"/>
      <c r="O13081" s="9"/>
    </row>
    <row r="13082" spans="3:15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9"/>
      <c r="O13082" s="9"/>
    </row>
    <row r="13083" spans="3:15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9"/>
      <c r="O13083" s="9"/>
    </row>
    <row r="13084" spans="3:15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9"/>
      <c r="O13084" s="9"/>
    </row>
    <row r="13085" spans="3:15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9"/>
      <c r="O13085" s="9"/>
    </row>
    <row r="13086" spans="3:15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9"/>
      <c r="O13086" s="9"/>
    </row>
    <row r="13087" spans="3:15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9"/>
      <c r="O13087" s="9"/>
    </row>
    <row r="13088" spans="3:15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9"/>
      <c r="O13088" s="9"/>
    </row>
    <row r="13089" spans="3:15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9"/>
      <c r="O13089" s="9"/>
    </row>
    <row r="13090" spans="3:15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9"/>
      <c r="O13090" s="9"/>
    </row>
    <row r="13091" spans="3:15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9"/>
      <c r="O13091" s="9"/>
    </row>
    <row r="13092" spans="3:15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9"/>
      <c r="O13092" s="9"/>
    </row>
    <row r="13093" spans="3:15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9"/>
      <c r="O13093" s="9"/>
    </row>
    <row r="13094" spans="3:15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9"/>
      <c r="O13094" s="9"/>
    </row>
    <row r="13095" spans="3:15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9"/>
      <c r="O13095" s="9"/>
    </row>
    <row r="13096" spans="3:15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9"/>
      <c r="O13096" s="9"/>
    </row>
    <row r="13097" spans="3:15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9"/>
      <c r="O13097" s="9"/>
    </row>
    <row r="13098" spans="3:15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9"/>
      <c r="O13098" s="9"/>
    </row>
    <row r="13099" spans="3:15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9"/>
      <c r="O13099" s="9"/>
    </row>
    <row r="13100" spans="3:15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9"/>
      <c r="O13100" s="9"/>
    </row>
    <row r="13101" spans="3:15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9"/>
      <c r="O13101" s="9"/>
    </row>
    <row r="13102" spans="3:15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9"/>
      <c r="O13102" s="9"/>
    </row>
    <row r="13103" spans="3:15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9"/>
      <c r="O13103" s="9"/>
    </row>
    <row r="13104" spans="3:15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9"/>
      <c r="O13104" s="9"/>
    </row>
    <row r="13105" spans="3:15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9"/>
      <c r="O13105" s="9"/>
    </row>
    <row r="13106" spans="3:15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9"/>
      <c r="O13106" s="9"/>
    </row>
    <row r="13107" spans="3:15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9"/>
      <c r="O13107" s="9"/>
    </row>
    <row r="13108" spans="3:15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9"/>
      <c r="O13108" s="9"/>
    </row>
    <row r="13109" spans="3:15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9"/>
      <c r="O13109" s="9"/>
    </row>
    <row r="13110" spans="3:15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9"/>
      <c r="O13110" s="9"/>
    </row>
    <row r="13111" spans="3:15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9"/>
      <c r="O13111" s="9"/>
    </row>
    <row r="13112" spans="3:15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9"/>
      <c r="O13112" s="9"/>
    </row>
    <row r="13113" spans="3:15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9"/>
      <c r="O13113" s="9"/>
    </row>
    <row r="13114" spans="3:15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9"/>
      <c r="O13114" s="9"/>
    </row>
    <row r="13115" spans="3:15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9"/>
      <c r="O13115" s="9"/>
    </row>
    <row r="13116" spans="3:15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9"/>
      <c r="O13116" s="9"/>
    </row>
    <row r="13117" spans="3:15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9"/>
      <c r="O13117" s="9"/>
    </row>
    <row r="13118" spans="3:15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9"/>
      <c r="O13118" s="9"/>
    </row>
    <row r="13119" spans="3:15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9"/>
      <c r="O13119" s="9"/>
    </row>
    <row r="13120" spans="3:15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9"/>
      <c r="O13120" s="9"/>
    </row>
    <row r="13121" spans="3:15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9"/>
      <c r="O13121" s="9"/>
    </row>
    <row r="13122" spans="3:15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9"/>
      <c r="O13122" s="9"/>
    </row>
    <row r="13123" spans="3:15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9"/>
      <c r="O13123" s="9"/>
    </row>
    <row r="13124" spans="3:15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9"/>
      <c r="O13124" s="9"/>
    </row>
    <row r="13125" spans="3:15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9"/>
      <c r="O13125" s="9"/>
    </row>
    <row r="13126" spans="3:15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9"/>
      <c r="O13126" s="9"/>
    </row>
    <row r="13127" spans="3:15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9"/>
      <c r="O13127" s="9"/>
    </row>
    <row r="13128" spans="3:15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9"/>
      <c r="O13128" s="9"/>
    </row>
    <row r="13129" spans="3:15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9"/>
      <c r="O13129" s="9"/>
    </row>
    <row r="13130" spans="3:15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9"/>
      <c r="O13130" s="9"/>
    </row>
    <row r="13131" spans="3:15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9"/>
      <c r="O13131" s="9"/>
    </row>
    <row r="13132" spans="3:15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9"/>
      <c r="O13132" s="9"/>
    </row>
    <row r="13133" spans="3:15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9"/>
      <c r="O13133" s="9"/>
    </row>
    <row r="13134" spans="3:15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9"/>
      <c r="O13134" s="9"/>
    </row>
    <row r="13135" spans="3:15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9"/>
      <c r="O13135" s="9"/>
    </row>
    <row r="13136" spans="3:15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9"/>
      <c r="O13136" s="9"/>
    </row>
    <row r="13137" spans="3:15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9"/>
      <c r="O13137" s="9"/>
    </row>
    <row r="13138" spans="3:15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9"/>
      <c r="O13138" s="9"/>
    </row>
    <row r="13139" spans="3:15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9"/>
      <c r="O13139" s="9"/>
    </row>
    <row r="13140" spans="3:15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9"/>
      <c r="O13140" s="9"/>
    </row>
    <row r="13141" spans="3:15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9"/>
      <c r="O13141" s="9"/>
    </row>
    <row r="13142" spans="3:15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9"/>
      <c r="O13142" s="9"/>
    </row>
    <row r="13143" spans="3:15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9"/>
      <c r="O13143" s="9"/>
    </row>
    <row r="13144" spans="3:15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9"/>
      <c r="O13144" s="9"/>
    </row>
    <row r="13145" spans="3:15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9"/>
      <c r="O13145" s="9"/>
    </row>
    <row r="13146" spans="3:15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9"/>
      <c r="O13146" s="9"/>
    </row>
    <row r="13147" spans="3:15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9"/>
      <c r="O13147" s="9"/>
    </row>
    <row r="13148" spans="3:15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9"/>
      <c r="O13148" s="9"/>
    </row>
    <row r="13149" spans="3:15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9"/>
      <c r="O13149" s="9"/>
    </row>
    <row r="13150" spans="3:15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9"/>
      <c r="O13150" s="9"/>
    </row>
    <row r="13151" spans="3:15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9"/>
      <c r="O13151" s="9"/>
    </row>
    <row r="13152" spans="3:15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9"/>
      <c r="O13152" s="9"/>
    </row>
    <row r="13153" spans="3:15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9"/>
      <c r="O13153" s="9"/>
    </row>
    <row r="13154" spans="3:15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9"/>
      <c r="O13154" s="9"/>
    </row>
    <row r="13155" spans="3:15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9"/>
      <c r="O13155" s="9"/>
    </row>
    <row r="13156" spans="3:15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9"/>
      <c r="O13156" s="9"/>
    </row>
    <row r="13157" spans="3:15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9"/>
      <c r="O13157" s="9"/>
    </row>
    <row r="13158" spans="3:15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9"/>
      <c r="O13158" s="9"/>
    </row>
    <row r="13159" spans="3:15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9"/>
      <c r="O13159" s="9"/>
    </row>
    <row r="13160" spans="3:15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9"/>
      <c r="O13160" s="9"/>
    </row>
    <row r="13161" spans="3:15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9"/>
      <c r="O13161" s="9"/>
    </row>
    <row r="13162" spans="3:15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9"/>
      <c r="O13162" s="9"/>
    </row>
    <row r="13163" spans="3:15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9"/>
      <c r="O13163" s="9"/>
    </row>
    <row r="13164" spans="3:15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9"/>
      <c r="O13164" s="9"/>
    </row>
    <row r="13165" spans="3:15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9"/>
      <c r="O13165" s="9"/>
    </row>
    <row r="13166" spans="3:15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9"/>
      <c r="O13166" s="9"/>
    </row>
    <row r="13167" spans="3:15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9"/>
      <c r="O13167" s="9"/>
    </row>
    <row r="13168" spans="3:15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9"/>
      <c r="O13168" s="9"/>
    </row>
    <row r="13169" spans="3:15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9"/>
      <c r="O13169" s="9"/>
    </row>
    <row r="13170" spans="3:15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9"/>
      <c r="O13170" s="9"/>
    </row>
    <row r="13171" spans="3:15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9"/>
      <c r="O13171" s="9"/>
    </row>
    <row r="13172" spans="3:15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9"/>
      <c r="O13172" s="9"/>
    </row>
    <row r="13173" spans="3:15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9"/>
      <c r="O13173" s="9"/>
    </row>
    <row r="13174" spans="3:15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9"/>
      <c r="O13174" s="9"/>
    </row>
    <row r="13175" spans="3:15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9"/>
      <c r="O13175" s="9"/>
    </row>
    <row r="13176" spans="3:15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9"/>
      <c r="O13176" s="9"/>
    </row>
    <row r="13177" spans="3:15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9"/>
      <c r="O13177" s="9"/>
    </row>
    <row r="13178" spans="3:15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9"/>
      <c r="O13178" s="9"/>
    </row>
    <row r="13179" spans="3:15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9"/>
      <c r="O13179" s="9"/>
    </row>
    <row r="13180" spans="3:15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9"/>
      <c r="O13180" s="9"/>
    </row>
    <row r="13181" spans="3:15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9"/>
      <c r="O13181" s="9"/>
    </row>
    <row r="13182" spans="3:15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9"/>
      <c r="O13182" s="9"/>
    </row>
    <row r="13183" spans="3:15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9"/>
      <c r="O13183" s="9"/>
    </row>
    <row r="13184" spans="3:15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9"/>
      <c r="O13184" s="9"/>
    </row>
    <row r="13185" spans="3:15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9"/>
      <c r="O13185" s="9"/>
    </row>
    <row r="13186" spans="3:15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9"/>
      <c r="O13186" s="9"/>
    </row>
    <row r="13187" spans="3:15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9"/>
      <c r="O13187" s="9"/>
    </row>
    <row r="13188" spans="3:15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9"/>
      <c r="O13188" s="9"/>
    </row>
    <row r="13189" spans="3:15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9"/>
      <c r="O13189" s="9"/>
    </row>
    <row r="13190" spans="3:15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9"/>
      <c r="O13190" s="9"/>
    </row>
    <row r="13191" spans="3:15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9"/>
      <c r="O13191" s="9"/>
    </row>
    <row r="13192" spans="3:15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9"/>
      <c r="O13192" s="9"/>
    </row>
    <row r="13193" spans="3:15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9"/>
      <c r="O13193" s="9"/>
    </row>
    <row r="13194" spans="3:15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9"/>
      <c r="O13194" s="9"/>
    </row>
    <row r="13195" spans="3:15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9"/>
      <c r="O13195" s="9"/>
    </row>
    <row r="13196" spans="3:15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9"/>
      <c r="O13196" s="9"/>
    </row>
    <row r="13197" spans="3:15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9"/>
      <c r="O13197" s="9"/>
    </row>
    <row r="13198" spans="3:15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9"/>
      <c r="O13198" s="9"/>
    </row>
    <row r="13199" spans="3:15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9"/>
      <c r="O13199" s="9"/>
    </row>
    <row r="13200" spans="3:15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9"/>
      <c r="O13200" s="9"/>
    </row>
    <row r="13201" spans="3:15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9"/>
      <c r="O13201" s="9"/>
    </row>
    <row r="13202" spans="3:15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9"/>
      <c r="O13202" s="9"/>
    </row>
    <row r="13203" spans="3:15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9"/>
      <c r="O13203" s="9"/>
    </row>
    <row r="13204" spans="3:15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9"/>
      <c r="O13204" s="9"/>
    </row>
    <row r="13205" spans="3:15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9"/>
      <c r="O13205" s="9"/>
    </row>
    <row r="13206" spans="3:15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9"/>
      <c r="O13206" s="9"/>
    </row>
    <row r="13207" spans="3:15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9"/>
      <c r="O13207" s="9"/>
    </row>
    <row r="13208" spans="3:15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9"/>
      <c r="O13208" s="9"/>
    </row>
    <row r="13209" spans="3:15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9"/>
      <c r="O13209" s="9"/>
    </row>
    <row r="13210" spans="3:15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9"/>
      <c r="O13210" s="9"/>
    </row>
    <row r="13211" spans="3:15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9"/>
      <c r="O13211" s="9"/>
    </row>
    <row r="13212" spans="3:15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9"/>
      <c r="O13212" s="9"/>
    </row>
    <row r="13213" spans="3:15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9"/>
      <c r="O13213" s="9"/>
    </row>
    <row r="13214" spans="3:15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9"/>
      <c r="O13214" s="9"/>
    </row>
    <row r="13215" spans="3:15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9"/>
      <c r="O13215" s="9"/>
    </row>
    <row r="13216" spans="3:15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9"/>
      <c r="O13216" s="9"/>
    </row>
    <row r="13217" spans="3:15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9"/>
      <c r="O13217" s="9"/>
    </row>
    <row r="13218" spans="3:15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9"/>
      <c r="O13218" s="9"/>
    </row>
    <row r="13219" spans="3:15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9"/>
      <c r="O13219" s="9"/>
    </row>
    <row r="13220" spans="3:15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9"/>
      <c r="O13220" s="9"/>
    </row>
    <row r="13221" spans="3:15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9"/>
      <c r="O13221" s="9"/>
    </row>
    <row r="13222" spans="3:15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9"/>
      <c r="O13222" s="9"/>
    </row>
    <row r="13223" spans="3:15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9"/>
      <c r="O13223" s="9"/>
    </row>
    <row r="13224" spans="3:15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9"/>
      <c r="O13224" s="9"/>
    </row>
    <row r="13225" spans="3:15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9"/>
      <c r="O13225" s="9"/>
    </row>
    <row r="13226" spans="3:15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9"/>
      <c r="O13226" s="9"/>
    </row>
    <row r="13227" spans="3:15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9"/>
      <c r="O13227" s="9"/>
    </row>
    <row r="13228" spans="3:15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9"/>
      <c r="O13228" s="9"/>
    </row>
    <row r="13229" spans="3:15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9"/>
      <c r="O13229" s="9"/>
    </row>
    <row r="13230" spans="3:15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9"/>
      <c r="O13230" s="9"/>
    </row>
    <row r="13231" spans="3:15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9"/>
      <c r="O13231" s="9"/>
    </row>
    <row r="13232" spans="3:15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9"/>
      <c r="O13232" s="9"/>
    </row>
    <row r="13233" spans="3:15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9"/>
      <c r="O13233" s="9"/>
    </row>
    <row r="13234" spans="3:15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9"/>
      <c r="O13234" s="9"/>
    </row>
    <row r="13235" spans="3:15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9"/>
      <c r="O13235" s="9"/>
    </row>
    <row r="13236" spans="3:15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9"/>
      <c r="O13236" s="9"/>
    </row>
    <row r="13237" spans="3:15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9"/>
      <c r="O13237" s="9"/>
    </row>
    <row r="13238" spans="3:15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9"/>
      <c r="O13238" s="9"/>
    </row>
    <row r="13239" spans="3:15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9"/>
      <c r="O13239" s="9"/>
    </row>
    <row r="13240" spans="3:15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9"/>
      <c r="O13240" s="9"/>
    </row>
    <row r="13241" spans="3:15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9"/>
      <c r="O13241" s="9"/>
    </row>
    <row r="13242" spans="3:15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9"/>
      <c r="O13242" s="9"/>
    </row>
    <row r="13243" spans="3:15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9"/>
      <c r="O13243" s="9"/>
    </row>
    <row r="13244" spans="3:15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9"/>
      <c r="O13244" s="9"/>
    </row>
    <row r="13245" spans="3:15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9"/>
      <c r="O13245" s="9"/>
    </row>
    <row r="13246" spans="3:15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9"/>
      <c r="O13246" s="9"/>
    </row>
    <row r="13247" spans="3:15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9"/>
      <c r="O13247" s="9"/>
    </row>
    <row r="13248" spans="3:15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9"/>
      <c r="O13248" s="9"/>
    </row>
    <row r="13249" spans="3:15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9"/>
      <c r="O13249" s="9"/>
    </row>
    <row r="13250" spans="3:15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9"/>
      <c r="O13250" s="9"/>
    </row>
    <row r="13251" spans="3:15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9"/>
      <c r="O13251" s="9"/>
    </row>
    <row r="13252" spans="3:15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9"/>
      <c r="O13252" s="9"/>
    </row>
    <row r="13253" spans="3:15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9"/>
      <c r="O13253" s="9"/>
    </row>
    <row r="13254" spans="3:15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9"/>
      <c r="O13254" s="9"/>
    </row>
    <row r="13255" spans="3:15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9"/>
      <c r="O13255" s="9"/>
    </row>
    <row r="13256" spans="3:15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9"/>
      <c r="O13256" s="9"/>
    </row>
    <row r="13257" spans="3:15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9"/>
      <c r="O13257" s="9"/>
    </row>
    <row r="13258" spans="3:15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9"/>
      <c r="O13258" s="9"/>
    </row>
    <row r="13259" spans="3:15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9"/>
      <c r="O13259" s="9"/>
    </row>
    <row r="13260" spans="3:15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9"/>
      <c r="O13260" s="9"/>
    </row>
    <row r="13261" spans="3:15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9"/>
      <c r="O13261" s="9"/>
    </row>
    <row r="13262" spans="3:15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9"/>
      <c r="O13262" s="9"/>
    </row>
    <row r="13263" spans="3:15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9"/>
      <c r="O13263" s="9"/>
    </row>
    <row r="13264" spans="3:15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9"/>
      <c r="O13264" s="9"/>
    </row>
    <row r="13265" spans="3:15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9"/>
      <c r="O13265" s="9"/>
    </row>
    <row r="13266" spans="3:15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9"/>
      <c r="O13266" s="9"/>
    </row>
    <row r="13267" spans="3:15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9"/>
      <c r="O13267" s="9"/>
    </row>
    <row r="13268" spans="3:15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9"/>
      <c r="O13268" s="9"/>
    </row>
    <row r="13269" spans="3:15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9"/>
      <c r="O13269" s="9"/>
    </row>
    <row r="13270" spans="3:15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9"/>
      <c r="O13270" s="9"/>
    </row>
    <row r="13271" spans="3:15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9"/>
      <c r="O13271" s="9"/>
    </row>
    <row r="13272" spans="3:15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9"/>
      <c r="O13272" s="9"/>
    </row>
    <row r="13273" spans="3:15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9"/>
      <c r="O13273" s="9"/>
    </row>
    <row r="13274" spans="3:15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9"/>
      <c r="O13274" s="9"/>
    </row>
    <row r="13275" spans="3:15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9"/>
      <c r="O13275" s="9"/>
    </row>
    <row r="13276" spans="3:15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9"/>
      <c r="O13276" s="9"/>
    </row>
    <row r="13277" spans="3:15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9"/>
      <c r="O13277" s="9"/>
    </row>
    <row r="13278" spans="3:15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9"/>
      <c r="O13278" s="9"/>
    </row>
    <row r="13279" spans="3:15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9"/>
      <c r="O13279" s="9"/>
    </row>
    <row r="13280" spans="3:15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9"/>
      <c r="O13280" s="9"/>
    </row>
    <row r="13281" spans="3:15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9"/>
      <c r="O13281" s="9"/>
    </row>
    <row r="13282" spans="3:15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9"/>
      <c r="O13282" s="9"/>
    </row>
    <row r="13283" spans="3:15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9"/>
      <c r="O13283" s="9"/>
    </row>
    <row r="13284" spans="3:15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9"/>
      <c r="O13284" s="9"/>
    </row>
    <row r="13285" spans="3:15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9"/>
      <c r="O13285" s="9"/>
    </row>
    <row r="13286" spans="3:15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9"/>
      <c r="O13286" s="9"/>
    </row>
    <row r="13287" spans="3:15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9"/>
      <c r="O13287" s="9"/>
    </row>
    <row r="13288" spans="3:15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9"/>
      <c r="O13288" s="9"/>
    </row>
    <row r="13289" spans="3:15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9"/>
      <c r="O13289" s="9"/>
    </row>
    <row r="13290" spans="3:15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9"/>
      <c r="O13290" s="9"/>
    </row>
    <row r="13291" spans="3:15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9"/>
      <c r="O13291" s="9"/>
    </row>
    <row r="13292" spans="3:15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9"/>
      <c r="O13292" s="9"/>
    </row>
    <row r="13293" spans="3:15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9"/>
      <c r="O13293" s="9"/>
    </row>
    <row r="13294" spans="3:15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9"/>
      <c r="O13294" s="9"/>
    </row>
    <row r="13295" spans="3:15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9"/>
      <c r="O13295" s="9"/>
    </row>
    <row r="13296" spans="3:15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9"/>
      <c r="O13296" s="9"/>
    </row>
    <row r="13297" spans="3:15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9"/>
      <c r="O13297" s="9"/>
    </row>
    <row r="13298" spans="3:15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9"/>
      <c r="O13298" s="9"/>
    </row>
    <row r="13299" spans="3:15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9"/>
      <c r="O13299" s="9"/>
    </row>
    <row r="13300" spans="3:15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9"/>
      <c r="O13300" s="9"/>
    </row>
    <row r="13301" spans="3:15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9"/>
      <c r="O13301" s="9"/>
    </row>
    <row r="13302" spans="3:15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9"/>
      <c r="O13302" s="9"/>
    </row>
    <row r="13303" spans="3:15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9"/>
      <c r="O13303" s="9"/>
    </row>
    <row r="13304" spans="3:15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9"/>
      <c r="O13304" s="9"/>
    </row>
    <row r="13305" spans="3:15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9"/>
      <c r="O13305" s="9"/>
    </row>
    <row r="13306" spans="3:15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9"/>
      <c r="O13306" s="9"/>
    </row>
    <row r="13307" spans="3:15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9"/>
      <c r="O13307" s="9"/>
    </row>
    <row r="13308" spans="3:15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9"/>
      <c r="O13308" s="9"/>
    </row>
    <row r="13309" spans="3:15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9"/>
      <c r="O13309" s="9"/>
    </row>
    <row r="13310" spans="3:15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9"/>
      <c r="O13310" s="9"/>
    </row>
    <row r="13311" spans="3:15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9"/>
      <c r="O13311" s="9"/>
    </row>
    <row r="13312" spans="3:15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9"/>
      <c r="O13312" s="9"/>
    </row>
    <row r="13313" spans="3:15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9"/>
      <c r="O13313" s="9"/>
    </row>
    <row r="13314" spans="3:15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9"/>
      <c r="O13314" s="9"/>
    </row>
    <row r="13315" spans="3:15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9"/>
      <c r="O13315" s="9"/>
    </row>
    <row r="13316" spans="3:15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9"/>
      <c r="O13316" s="9"/>
    </row>
    <row r="13317" spans="3:15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9"/>
      <c r="O13317" s="9"/>
    </row>
    <row r="13318" spans="3:15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  <c r="M13318" s="9"/>
      <c r="N13318" s="9"/>
      <c r="O13318" s="9"/>
    </row>
    <row r="13319" spans="3:15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9"/>
      <c r="O13319" s="9"/>
    </row>
    <row r="13320" spans="3:15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9"/>
      <c r="O13320" s="9"/>
    </row>
    <row r="13321" spans="3:15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9"/>
      <c r="O13321" s="9"/>
    </row>
    <row r="13322" spans="3:15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9"/>
      <c r="O13322" s="9"/>
    </row>
    <row r="13323" spans="3:15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9"/>
      <c r="O13323" s="9"/>
    </row>
    <row r="13324" spans="3:15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9"/>
      <c r="O13324" s="9"/>
    </row>
    <row r="13325" spans="3:15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9"/>
      <c r="O13325" s="9"/>
    </row>
    <row r="13326" spans="3:15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9"/>
      <c r="O13326" s="9"/>
    </row>
    <row r="13327" spans="3:15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9"/>
      <c r="O13327" s="9"/>
    </row>
    <row r="13328" spans="3:15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9"/>
      <c r="O13328" s="9"/>
    </row>
    <row r="13329" spans="3:15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9"/>
      <c r="O13329" s="9"/>
    </row>
    <row r="13330" spans="3:15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9"/>
      <c r="O13330" s="9"/>
    </row>
    <row r="13331" spans="3:15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9"/>
      <c r="O13331" s="9"/>
    </row>
    <row r="13332" spans="3:15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9"/>
      <c r="O13332" s="9"/>
    </row>
    <row r="13333" spans="3:15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9"/>
      <c r="O13333" s="9"/>
    </row>
    <row r="13334" spans="3:15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9"/>
      <c r="O13334" s="9"/>
    </row>
    <row r="13335" spans="3:15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9"/>
      <c r="O13335" s="9"/>
    </row>
    <row r="13336" spans="3:15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9"/>
      <c r="O13336" s="9"/>
    </row>
    <row r="13337" spans="3:15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9"/>
      <c r="O13337" s="9"/>
    </row>
    <row r="13338" spans="3:15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9"/>
      <c r="O13338" s="9"/>
    </row>
    <row r="13339" spans="3:15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9"/>
      <c r="O13339" s="9"/>
    </row>
    <row r="13340" spans="3:15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9"/>
      <c r="O13340" s="9"/>
    </row>
    <row r="13341" spans="3:15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9"/>
      <c r="O13341" s="9"/>
    </row>
    <row r="13342" spans="3:15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9"/>
      <c r="O13342" s="9"/>
    </row>
    <row r="13343" spans="3:15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9"/>
      <c r="O13343" s="9"/>
    </row>
    <row r="13344" spans="3:15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9"/>
      <c r="O13344" s="9"/>
    </row>
    <row r="13345" spans="3:15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9"/>
      <c r="O13345" s="9"/>
    </row>
    <row r="13346" spans="3:15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9"/>
      <c r="O13346" s="9"/>
    </row>
    <row r="13347" spans="3:15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9"/>
      <c r="O13347" s="9"/>
    </row>
    <row r="13348" spans="3:15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9"/>
      <c r="O13348" s="9"/>
    </row>
    <row r="13349" spans="3:15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9"/>
      <c r="O13349" s="9"/>
    </row>
    <row r="13350" spans="3:15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9"/>
      <c r="O13350" s="9"/>
    </row>
    <row r="13351" spans="3:15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9"/>
      <c r="O13351" s="9"/>
    </row>
    <row r="13352" spans="3:15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9"/>
      <c r="O13352" s="9"/>
    </row>
    <row r="13353" spans="3:15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9"/>
      <c r="O13353" s="9"/>
    </row>
    <row r="13354" spans="3:15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9"/>
      <c r="O13354" s="9"/>
    </row>
    <row r="13355" spans="3:15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9"/>
      <c r="O13355" s="9"/>
    </row>
    <row r="13356" spans="3:15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9"/>
      <c r="O13356" s="9"/>
    </row>
    <row r="13357" spans="3:15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9"/>
      <c r="O13357" s="9"/>
    </row>
    <row r="13358" spans="3:15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9"/>
      <c r="O13358" s="9"/>
    </row>
    <row r="13359" spans="3:15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9"/>
      <c r="O13359" s="9"/>
    </row>
    <row r="13360" spans="3:15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9"/>
      <c r="O13360" s="9"/>
    </row>
    <row r="13361" spans="3:15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9"/>
      <c r="O13361" s="9"/>
    </row>
    <row r="13362" spans="3:15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9"/>
      <c r="O13362" s="9"/>
    </row>
    <row r="13363" spans="3:15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9"/>
      <c r="O13363" s="9"/>
    </row>
    <row r="13364" spans="3:15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9"/>
      <c r="O13364" s="9"/>
    </row>
    <row r="13365" spans="3:15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9"/>
      <c r="O13365" s="9"/>
    </row>
    <row r="13366" spans="3:15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9"/>
      <c r="O13366" s="9"/>
    </row>
    <row r="13367" spans="3:15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9"/>
      <c r="O13367" s="9"/>
    </row>
    <row r="13368" spans="3:15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9"/>
      <c r="O13368" s="9"/>
    </row>
    <row r="13369" spans="3:15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9"/>
      <c r="O13369" s="9"/>
    </row>
    <row r="13370" spans="3:15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9"/>
      <c r="O13370" s="9"/>
    </row>
    <row r="13371" spans="3:15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9"/>
      <c r="O13371" s="9"/>
    </row>
    <row r="13372" spans="3:15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9"/>
      <c r="O13372" s="9"/>
    </row>
    <row r="13373" spans="3:15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9"/>
      <c r="O13373" s="9"/>
    </row>
    <row r="13374" spans="3:15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9"/>
      <c r="O13374" s="9"/>
    </row>
    <row r="13375" spans="3:15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9"/>
      <c r="O13375" s="9"/>
    </row>
    <row r="13376" spans="3:15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9"/>
      <c r="O13376" s="9"/>
    </row>
    <row r="13377" spans="3:15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9"/>
      <c r="O13377" s="9"/>
    </row>
    <row r="13378" spans="3:15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9"/>
      <c r="O13378" s="9"/>
    </row>
    <row r="13379" spans="3:15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9"/>
      <c r="O13379" s="9"/>
    </row>
    <row r="13380" spans="3:15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9"/>
      <c r="O13380" s="9"/>
    </row>
    <row r="13381" spans="3:15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9"/>
      <c r="O13381" s="9"/>
    </row>
    <row r="13382" spans="3:15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9"/>
      <c r="O13382" s="9"/>
    </row>
    <row r="13383" spans="3:15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9"/>
      <c r="O13383" s="9"/>
    </row>
    <row r="13384" spans="3:15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9"/>
      <c r="O13384" s="9"/>
    </row>
    <row r="13385" spans="3:15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9"/>
      <c r="O13385" s="9"/>
    </row>
    <row r="13386" spans="3:15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9"/>
      <c r="O13386" s="9"/>
    </row>
    <row r="13387" spans="3:15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9"/>
      <c r="O13387" s="9"/>
    </row>
    <row r="13388" spans="3:15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9"/>
      <c r="O13388" s="9"/>
    </row>
    <row r="13389" spans="3:15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9"/>
      <c r="O13389" s="9"/>
    </row>
    <row r="13390" spans="3:15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9"/>
      <c r="O13390" s="9"/>
    </row>
    <row r="13391" spans="3:15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9"/>
      <c r="O13391" s="9"/>
    </row>
    <row r="13392" spans="3:15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9"/>
      <c r="O13392" s="9"/>
    </row>
    <row r="13393" spans="3:15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9"/>
      <c r="O13393" s="9"/>
    </row>
    <row r="13394" spans="3:15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9"/>
      <c r="O13394" s="9"/>
    </row>
    <row r="13395" spans="3:15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9"/>
      <c r="O13395" s="9"/>
    </row>
    <row r="13396" spans="3:15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9"/>
      <c r="O13396" s="9"/>
    </row>
    <row r="13397" spans="3:15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9"/>
      <c r="O13397" s="9"/>
    </row>
    <row r="13398" spans="3:15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9"/>
      <c r="O13398" s="9"/>
    </row>
    <row r="13399" spans="3:15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9"/>
      <c r="O13399" s="9"/>
    </row>
    <row r="13400" spans="3:15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9"/>
      <c r="O13400" s="9"/>
    </row>
    <row r="13401" spans="3:15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9"/>
      <c r="O13401" s="9"/>
    </row>
    <row r="13402" spans="3:15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9"/>
      <c r="O13402" s="9"/>
    </row>
    <row r="13403" spans="3:15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9"/>
      <c r="O13403" s="9"/>
    </row>
    <row r="13404" spans="3:15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9"/>
      <c r="O13404" s="9"/>
    </row>
    <row r="13405" spans="3:15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9"/>
      <c r="O13405" s="9"/>
    </row>
    <row r="13406" spans="3:15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9"/>
      <c r="O13406" s="9"/>
    </row>
    <row r="13407" spans="3:15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9"/>
      <c r="O13407" s="9"/>
    </row>
    <row r="13408" spans="3:15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9"/>
      <c r="O13408" s="9"/>
    </row>
    <row r="13409" spans="3:15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9"/>
      <c r="O13409" s="9"/>
    </row>
    <row r="13410" spans="3:15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9"/>
      <c r="O13410" s="9"/>
    </row>
    <row r="13411" spans="3:15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9"/>
      <c r="O13411" s="9"/>
    </row>
    <row r="13412" spans="3:15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9"/>
      <c r="O13412" s="9"/>
    </row>
    <row r="13413" spans="3:15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9"/>
      <c r="O13413" s="9"/>
    </row>
    <row r="13414" spans="3:15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9"/>
      <c r="O13414" s="9"/>
    </row>
    <row r="13415" spans="3:15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9"/>
      <c r="O13415" s="9"/>
    </row>
    <row r="13416" spans="3:15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9"/>
      <c r="O13416" s="9"/>
    </row>
    <row r="13417" spans="3:15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9"/>
      <c r="O13417" s="9"/>
    </row>
    <row r="13418" spans="3:15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9"/>
      <c r="O13418" s="9"/>
    </row>
    <row r="13419" spans="3:15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9"/>
      <c r="O13419" s="9"/>
    </row>
    <row r="13420" spans="3:15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9"/>
      <c r="O13420" s="9"/>
    </row>
    <row r="13421" spans="3:15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9"/>
      <c r="O13421" s="9"/>
    </row>
    <row r="13422" spans="3:15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9"/>
      <c r="O13422" s="9"/>
    </row>
    <row r="13423" spans="3:15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9"/>
      <c r="O13423" s="9"/>
    </row>
    <row r="13424" spans="3:15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9"/>
      <c r="O13424" s="9"/>
    </row>
    <row r="13425" spans="3:15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9"/>
      <c r="O13425" s="9"/>
    </row>
    <row r="13426" spans="3:15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9"/>
      <c r="O13426" s="9"/>
    </row>
    <row r="13427" spans="3:15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9"/>
      <c r="O13427" s="9"/>
    </row>
    <row r="13428" spans="3:15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9"/>
      <c r="O13428" s="9"/>
    </row>
    <row r="13429" spans="3:15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9"/>
      <c r="O13429" s="9"/>
    </row>
    <row r="13430" spans="3:15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9"/>
      <c r="O13430" s="9"/>
    </row>
    <row r="13431" spans="3:15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9"/>
      <c r="O13431" s="9"/>
    </row>
    <row r="13432" spans="3:15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9"/>
      <c r="O13432" s="9"/>
    </row>
    <row r="13433" spans="3:15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9"/>
      <c r="O13433" s="9"/>
    </row>
    <row r="13434" spans="3:15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9"/>
      <c r="O13434" s="9"/>
    </row>
    <row r="13435" spans="3:15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9"/>
      <c r="O13435" s="9"/>
    </row>
    <row r="13436" spans="3:15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9"/>
      <c r="O13436" s="9"/>
    </row>
    <row r="13437" spans="3:15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9"/>
      <c r="O13437" s="9"/>
    </row>
    <row r="13438" spans="3:15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9"/>
      <c r="O13438" s="9"/>
    </row>
    <row r="13439" spans="3:15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9"/>
      <c r="O13439" s="9"/>
    </row>
    <row r="13440" spans="3:15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9"/>
      <c r="O13440" s="9"/>
    </row>
    <row r="13441" spans="3:15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9"/>
      <c r="O13441" s="9"/>
    </row>
    <row r="13442" spans="3:15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9"/>
      <c r="O13442" s="9"/>
    </row>
    <row r="13443" spans="3:15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9"/>
      <c r="O13443" s="9"/>
    </row>
    <row r="13444" spans="3:15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9"/>
      <c r="O13444" s="9"/>
    </row>
    <row r="13445" spans="3:15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9"/>
      <c r="O13445" s="9"/>
    </row>
    <row r="13446" spans="3:15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9"/>
      <c r="O13446" s="9"/>
    </row>
    <row r="13447" spans="3:15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9"/>
      <c r="O13447" s="9"/>
    </row>
    <row r="13448" spans="3:15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9"/>
      <c r="O13448" s="9"/>
    </row>
    <row r="13449" spans="3:15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9"/>
      <c r="O13449" s="9"/>
    </row>
    <row r="13450" spans="3:15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9"/>
      <c r="O13450" s="9"/>
    </row>
    <row r="13451" spans="3:15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9"/>
      <c r="O13451" s="9"/>
    </row>
    <row r="13452" spans="3:15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9"/>
      <c r="O13452" s="9"/>
    </row>
    <row r="13453" spans="3:15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9"/>
      <c r="O13453" s="9"/>
    </row>
    <row r="13454" spans="3:15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9"/>
      <c r="O13454" s="9"/>
    </row>
    <row r="13455" spans="3:15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9"/>
      <c r="O13455" s="9"/>
    </row>
    <row r="13456" spans="3:15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9"/>
      <c r="O13456" s="9"/>
    </row>
    <row r="13457" spans="3:15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9"/>
      <c r="O13457" s="9"/>
    </row>
    <row r="13458" spans="3:15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9"/>
      <c r="O13458" s="9"/>
    </row>
    <row r="13459" spans="3:15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9"/>
      <c r="O13459" s="9"/>
    </row>
    <row r="13460" spans="3:15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9"/>
      <c r="O13460" s="9"/>
    </row>
    <row r="13461" spans="3:15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9"/>
      <c r="O13461" s="9"/>
    </row>
    <row r="13462" spans="3:15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9"/>
      <c r="O13462" s="9"/>
    </row>
    <row r="13463" spans="3:15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9"/>
      <c r="O13463" s="9"/>
    </row>
    <row r="13464" spans="3:15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9"/>
      <c r="O13464" s="9"/>
    </row>
    <row r="13465" spans="3:15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9"/>
      <c r="O13465" s="9"/>
    </row>
    <row r="13466" spans="3:15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9"/>
      <c r="O13466" s="9"/>
    </row>
    <row r="13467" spans="3:15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9"/>
      <c r="O13467" s="9"/>
    </row>
    <row r="13468" spans="3:15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9"/>
      <c r="O13468" s="9"/>
    </row>
    <row r="13469" spans="3:15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9"/>
      <c r="O13469" s="9"/>
    </row>
    <row r="13470" spans="3:15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9"/>
      <c r="O13470" s="9"/>
    </row>
    <row r="13471" spans="3:15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9"/>
      <c r="O13471" s="9"/>
    </row>
    <row r="13472" spans="3:15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9"/>
      <c r="O13472" s="9"/>
    </row>
    <row r="13473" spans="3:15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9"/>
      <c r="O13473" s="9"/>
    </row>
    <row r="13474" spans="3:15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9"/>
      <c r="O13474" s="9"/>
    </row>
    <row r="13475" spans="3:15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9"/>
      <c r="O13475" s="9"/>
    </row>
    <row r="13476" spans="3:15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9"/>
      <c r="O13476" s="9"/>
    </row>
    <row r="13477" spans="3:15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9"/>
      <c r="O13477" s="9"/>
    </row>
    <row r="13478" spans="3:15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9"/>
      <c r="O13478" s="9"/>
    </row>
    <row r="13479" spans="3:15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9"/>
      <c r="O13479" s="9"/>
    </row>
    <row r="13480" spans="3:15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9"/>
      <c r="O13480" s="9"/>
    </row>
    <row r="13481" spans="3:15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9"/>
      <c r="O13481" s="9"/>
    </row>
    <row r="13482" spans="3:15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9"/>
      <c r="O13482" s="9"/>
    </row>
    <row r="13483" spans="3:15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9"/>
      <c r="O13483" s="9"/>
    </row>
    <row r="13484" spans="3:15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9"/>
      <c r="O13484" s="9"/>
    </row>
    <row r="13485" spans="3:15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9"/>
      <c r="O13485" s="9"/>
    </row>
    <row r="13486" spans="3:15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9"/>
      <c r="O13486" s="9"/>
    </row>
    <row r="13487" spans="3:15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9"/>
      <c r="O13487" s="9"/>
    </row>
    <row r="13488" spans="3:15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9"/>
      <c r="O13488" s="9"/>
    </row>
    <row r="13489" spans="3:15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9"/>
      <c r="O13489" s="9"/>
    </row>
    <row r="13490" spans="3:15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9"/>
      <c r="O13490" s="9"/>
    </row>
    <row r="13491" spans="3:15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9"/>
      <c r="O13491" s="9"/>
    </row>
    <row r="13492" spans="3:15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9"/>
      <c r="O13492" s="9"/>
    </row>
    <row r="13493" spans="3:15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9"/>
      <c r="O13493" s="9"/>
    </row>
    <row r="13494" spans="3:15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9"/>
      <c r="O13494" s="9"/>
    </row>
    <row r="13495" spans="3:15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9"/>
      <c r="O13495" s="9"/>
    </row>
    <row r="13496" spans="3:15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9"/>
      <c r="O13496" s="9"/>
    </row>
    <row r="13497" spans="3:15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9"/>
      <c r="O13497" s="9"/>
    </row>
    <row r="13498" spans="3:15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9"/>
      <c r="O13498" s="9"/>
    </row>
    <row r="13499" spans="3:15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9"/>
      <c r="O13499" s="9"/>
    </row>
    <row r="13500" spans="3:15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9"/>
      <c r="O13500" s="9"/>
    </row>
    <row r="13501" spans="3:15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9"/>
      <c r="O13501" s="9"/>
    </row>
    <row r="13502" spans="3:15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9"/>
      <c r="O13502" s="9"/>
    </row>
    <row r="13503" spans="3:15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9"/>
      <c r="O13503" s="9"/>
    </row>
    <row r="13504" spans="3:15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9"/>
      <c r="O13504" s="9"/>
    </row>
    <row r="13505" spans="3:15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9"/>
      <c r="O13505" s="9"/>
    </row>
    <row r="13506" spans="3:15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9"/>
      <c r="O13506" s="9"/>
    </row>
    <row r="13507" spans="3:15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9"/>
      <c r="O13507" s="9"/>
    </row>
    <row r="13508" spans="3:15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9"/>
      <c r="O13508" s="9"/>
    </row>
    <row r="13509" spans="3:15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9"/>
      <c r="O13509" s="9"/>
    </row>
    <row r="13510" spans="3:15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9"/>
      <c r="O13510" s="9"/>
    </row>
    <row r="13511" spans="3:15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9"/>
      <c r="O13511" s="9"/>
    </row>
    <row r="13512" spans="3:15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9"/>
      <c r="O13512" s="9"/>
    </row>
    <row r="13513" spans="3:15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9"/>
      <c r="O13513" s="9"/>
    </row>
    <row r="13514" spans="3:15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9"/>
      <c r="O13514" s="9"/>
    </row>
    <row r="13515" spans="3:15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9"/>
      <c r="O13515" s="9"/>
    </row>
    <row r="13516" spans="3:15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9"/>
      <c r="O13516" s="9"/>
    </row>
    <row r="13517" spans="3:15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9"/>
      <c r="O13517" s="9"/>
    </row>
    <row r="13518" spans="3:15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9"/>
      <c r="O13518" s="9"/>
    </row>
    <row r="13519" spans="3:15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9"/>
      <c r="O13519" s="9"/>
    </row>
    <row r="13520" spans="3:15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9"/>
      <c r="O13520" s="9"/>
    </row>
    <row r="13521" spans="3:15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9"/>
      <c r="O13521" s="9"/>
    </row>
    <row r="13522" spans="3:15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9"/>
      <c r="O13522" s="9"/>
    </row>
    <row r="13523" spans="3:15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9"/>
      <c r="O13523" s="9"/>
    </row>
    <row r="13524" spans="3:15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9"/>
      <c r="O13524" s="9"/>
    </row>
    <row r="13525" spans="3:15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9"/>
      <c r="O13525" s="9"/>
    </row>
    <row r="13526" spans="3:15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9"/>
      <c r="O13526" s="9"/>
    </row>
    <row r="13527" spans="3:15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9"/>
      <c r="O13527" s="9"/>
    </row>
    <row r="13528" spans="3:15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9"/>
      <c r="O13528" s="9"/>
    </row>
    <row r="13529" spans="3:15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9"/>
      <c r="O13529" s="9"/>
    </row>
    <row r="13530" spans="3:15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9"/>
      <c r="O13530" s="9"/>
    </row>
    <row r="13531" spans="3:15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9"/>
      <c r="O13531" s="9"/>
    </row>
    <row r="13532" spans="3:15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9"/>
      <c r="O13532" s="9"/>
    </row>
    <row r="13533" spans="3:15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9"/>
      <c r="O13533" s="9"/>
    </row>
    <row r="13534" spans="3:15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9"/>
      <c r="O13534" s="9"/>
    </row>
    <row r="13535" spans="3:15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9"/>
      <c r="O13535" s="9"/>
    </row>
    <row r="13536" spans="3:15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9"/>
      <c r="O13536" s="9"/>
    </row>
    <row r="13537" spans="3:15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9"/>
      <c r="O13537" s="9"/>
    </row>
    <row r="13538" spans="3:15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9"/>
      <c r="O13538" s="9"/>
    </row>
    <row r="13539" spans="3:15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9"/>
      <c r="O13539" s="9"/>
    </row>
    <row r="13540" spans="3:15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9"/>
      <c r="O13540" s="9"/>
    </row>
    <row r="13541" spans="3:15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9"/>
      <c r="O13541" s="9"/>
    </row>
    <row r="13542" spans="3:15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9"/>
      <c r="O13542" s="9"/>
    </row>
    <row r="13543" spans="3:15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9"/>
      <c r="O13543" s="9"/>
    </row>
    <row r="13544" spans="3:15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9"/>
      <c r="O13544" s="9"/>
    </row>
    <row r="13545" spans="3:15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9"/>
      <c r="O13545" s="9"/>
    </row>
    <row r="13546" spans="3:15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9"/>
      <c r="O13546" s="9"/>
    </row>
    <row r="13547" spans="3:15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9"/>
      <c r="O13547" s="9"/>
    </row>
    <row r="13548" spans="3:15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9"/>
      <c r="O13548" s="9"/>
    </row>
    <row r="13549" spans="3:15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9"/>
      <c r="O13549" s="9"/>
    </row>
    <row r="13550" spans="3:15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9"/>
      <c r="O13550" s="9"/>
    </row>
    <row r="13551" spans="3:15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9"/>
      <c r="O13551" s="9"/>
    </row>
    <row r="13552" spans="3:15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9"/>
      <c r="O13552" s="9"/>
    </row>
    <row r="13553" spans="3:15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9"/>
      <c r="O13553" s="9"/>
    </row>
    <row r="13554" spans="3:15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9"/>
      <c r="O13554" s="9"/>
    </row>
    <row r="13555" spans="3:15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9"/>
      <c r="O13555" s="9"/>
    </row>
    <row r="13556" spans="3:15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9"/>
      <c r="O13556" s="9"/>
    </row>
    <row r="13557" spans="3:15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9"/>
      <c r="O13557" s="9"/>
    </row>
    <row r="13558" spans="3:15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9"/>
      <c r="O13558" s="9"/>
    </row>
    <row r="13559" spans="3:15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9"/>
      <c r="O13559" s="9"/>
    </row>
    <row r="13560" spans="3:15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9"/>
      <c r="O13560" s="9"/>
    </row>
    <row r="13561" spans="3:15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9"/>
      <c r="O13561" s="9"/>
    </row>
    <row r="13562" spans="3:15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9"/>
      <c r="O13562" s="9"/>
    </row>
    <row r="13563" spans="3:15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9"/>
      <c r="O13563" s="9"/>
    </row>
    <row r="13564" spans="3:15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9"/>
      <c r="O13564" s="9"/>
    </row>
    <row r="13565" spans="3:15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9"/>
      <c r="O13565" s="9"/>
    </row>
    <row r="13566" spans="3:15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9"/>
      <c r="O13566" s="9"/>
    </row>
    <row r="13567" spans="3:15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9"/>
      <c r="O13567" s="9"/>
    </row>
    <row r="13568" spans="3:15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9"/>
      <c r="O13568" s="9"/>
    </row>
    <row r="13569" spans="3:15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9"/>
      <c r="O13569" s="9"/>
    </row>
    <row r="13570" spans="3:15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9"/>
      <c r="O13570" s="9"/>
    </row>
    <row r="13571" spans="3:15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9"/>
      <c r="O13571" s="9"/>
    </row>
    <row r="13572" spans="3:15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9"/>
      <c r="O13572" s="9"/>
    </row>
    <row r="13573" spans="3:15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9"/>
      <c r="O13573" s="9"/>
    </row>
    <row r="13574" spans="3:15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9"/>
      <c r="O13574" s="9"/>
    </row>
    <row r="13575" spans="3:15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9"/>
      <c r="O13575" s="9"/>
    </row>
    <row r="13576" spans="3:15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9"/>
      <c r="O13576" s="9"/>
    </row>
    <row r="13577" spans="3:15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9"/>
      <c r="O13577" s="9"/>
    </row>
    <row r="13578" spans="3:15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9"/>
      <c r="O13578" s="9"/>
    </row>
    <row r="13579" spans="3:15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9"/>
      <c r="O13579" s="9"/>
    </row>
    <row r="13580" spans="3:15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9"/>
      <c r="O13580" s="9"/>
    </row>
    <row r="13581" spans="3:15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9"/>
      <c r="O13581" s="9"/>
    </row>
    <row r="13582" spans="3:15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9"/>
      <c r="O13582" s="9"/>
    </row>
    <row r="13583" spans="3:15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9"/>
      <c r="O13583" s="9"/>
    </row>
    <row r="13584" spans="3:15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9"/>
      <c r="O13584" s="9"/>
    </row>
    <row r="13585" spans="3:15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9"/>
      <c r="O13585" s="9"/>
    </row>
    <row r="13586" spans="3:15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9"/>
      <c r="O13586" s="9"/>
    </row>
    <row r="13587" spans="3:15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9"/>
      <c r="O13587" s="9"/>
    </row>
    <row r="13588" spans="3:15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9"/>
      <c r="O13588" s="9"/>
    </row>
    <row r="13589" spans="3:15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9"/>
      <c r="O13589" s="9"/>
    </row>
    <row r="13590" spans="3:15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9"/>
      <c r="O13590" s="9"/>
    </row>
    <row r="13591" spans="3:15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9"/>
      <c r="O13591" s="9"/>
    </row>
    <row r="13592" spans="3:15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9"/>
      <c r="O13592" s="9"/>
    </row>
    <row r="13593" spans="3:15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9"/>
      <c r="O13593" s="9"/>
    </row>
    <row r="13594" spans="3:15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9"/>
      <c r="O13594" s="9"/>
    </row>
    <row r="13595" spans="3:15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9"/>
      <c r="O13595" s="9"/>
    </row>
    <row r="13596" spans="3:15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9"/>
      <c r="O13596" s="9"/>
    </row>
    <row r="13597" spans="3:15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9"/>
      <c r="O13597" s="9"/>
    </row>
    <row r="13598" spans="3:15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9"/>
      <c r="O13598" s="9"/>
    </row>
    <row r="13599" spans="3:15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9"/>
      <c r="O13599" s="9"/>
    </row>
    <row r="13600" spans="3:15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9"/>
      <c r="O13600" s="9"/>
    </row>
    <row r="13601" spans="3:15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9"/>
      <c r="O13601" s="9"/>
    </row>
    <row r="13602" spans="3:15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9"/>
      <c r="O13602" s="9"/>
    </row>
    <row r="13603" spans="3:15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9"/>
      <c r="O13603" s="9"/>
    </row>
    <row r="13604" spans="3:15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9"/>
      <c r="O13604" s="9"/>
    </row>
    <row r="13605" spans="3:15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9"/>
      <c r="O13605" s="9"/>
    </row>
    <row r="13606" spans="3:15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9"/>
      <c r="O13606" s="9"/>
    </row>
    <row r="13607" spans="3:15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9"/>
      <c r="O13607" s="9"/>
    </row>
    <row r="13608" spans="3:15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9"/>
      <c r="O13608" s="9"/>
    </row>
    <row r="13609" spans="3:15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9"/>
      <c r="O13609" s="9"/>
    </row>
    <row r="13610" spans="3:15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9"/>
      <c r="O13610" s="9"/>
    </row>
    <row r="13611" spans="3:15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9"/>
      <c r="O13611" s="9"/>
    </row>
    <row r="13612" spans="3:15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9"/>
      <c r="O13612" s="9"/>
    </row>
    <row r="13613" spans="3:15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9"/>
      <c r="O13613" s="9"/>
    </row>
    <row r="13614" spans="3:15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9"/>
      <c r="O13614" s="9"/>
    </row>
    <row r="13615" spans="3:15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9"/>
      <c r="O13615" s="9"/>
    </row>
    <row r="13616" spans="3:15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9"/>
      <c r="O13616" s="9"/>
    </row>
    <row r="13617" spans="3:15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9"/>
      <c r="O13617" s="9"/>
    </row>
    <row r="13618" spans="3:15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9"/>
      <c r="O13618" s="9"/>
    </row>
    <row r="13619" spans="3:15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9"/>
      <c r="O13619" s="9"/>
    </row>
    <row r="13620" spans="3:15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9"/>
      <c r="O13620" s="9"/>
    </row>
    <row r="13621" spans="3:15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9"/>
      <c r="O13621" s="9"/>
    </row>
    <row r="13622" spans="3:15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9"/>
      <c r="O13622" s="9"/>
    </row>
    <row r="13623" spans="3:15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9"/>
      <c r="O13623" s="9"/>
    </row>
    <row r="13624" spans="3:15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9"/>
      <c r="O13624" s="9"/>
    </row>
    <row r="13625" spans="3:15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9"/>
      <c r="O13625" s="9"/>
    </row>
    <row r="13626" spans="3:15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9"/>
      <c r="O13626" s="9"/>
    </row>
    <row r="13627" spans="3:15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9"/>
      <c r="O13627" s="9"/>
    </row>
    <row r="13628" spans="3:15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9"/>
      <c r="O13628" s="9"/>
    </row>
    <row r="13629" spans="3:15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9"/>
      <c r="O13629" s="9"/>
    </row>
    <row r="13630" spans="3:15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9"/>
      <c r="O13630" s="9"/>
    </row>
    <row r="13631" spans="3:15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9"/>
      <c r="O13631" s="9"/>
    </row>
    <row r="13632" spans="3:15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9"/>
      <c r="O13632" s="9"/>
    </row>
    <row r="13633" spans="3:15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9"/>
      <c r="O13633" s="9"/>
    </row>
    <row r="13634" spans="3:15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9"/>
      <c r="O13634" s="9"/>
    </row>
    <row r="13635" spans="3:15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9"/>
      <c r="O13635" s="9"/>
    </row>
    <row r="13636" spans="3:15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9"/>
      <c r="O13636" s="9"/>
    </row>
    <row r="13637" spans="3:15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9"/>
      <c r="O13637" s="9"/>
    </row>
    <row r="13638" spans="3:15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9"/>
      <c r="O13638" s="9"/>
    </row>
    <row r="13639" spans="3:15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9"/>
      <c r="O13639" s="9"/>
    </row>
    <row r="13640" spans="3:15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9"/>
      <c r="O13640" s="9"/>
    </row>
    <row r="13641" spans="3:15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9"/>
      <c r="O13641" s="9"/>
    </row>
    <row r="13642" spans="3:15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9"/>
      <c r="O13642" s="9"/>
    </row>
    <row r="13643" spans="3:15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9"/>
      <c r="O13643" s="9"/>
    </row>
    <row r="13644" spans="3:15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9"/>
      <c r="O13644" s="9"/>
    </row>
    <row r="13645" spans="3:15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9"/>
      <c r="O13645" s="9"/>
    </row>
    <row r="13646" spans="3:15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9"/>
      <c r="O13646" s="9"/>
    </row>
    <row r="13647" spans="3:15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9"/>
      <c r="O13647" s="9"/>
    </row>
    <row r="13648" spans="3:15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9"/>
      <c r="O13648" s="9"/>
    </row>
    <row r="13649" spans="3:15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9"/>
      <c r="O13649" s="9"/>
    </row>
    <row r="13650" spans="3:15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9"/>
      <c r="O13650" s="9"/>
    </row>
    <row r="13651" spans="3:15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9"/>
      <c r="O13651" s="9"/>
    </row>
    <row r="13652" spans="3:15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9"/>
      <c r="O13652" s="9"/>
    </row>
    <row r="13653" spans="3:15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9"/>
      <c r="O13653" s="9"/>
    </row>
    <row r="13654" spans="3:15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9"/>
      <c r="O13654" s="9"/>
    </row>
    <row r="13655" spans="3:15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9"/>
      <c r="O13655" s="9"/>
    </row>
    <row r="13656" spans="3:15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9"/>
      <c r="O13656" s="9"/>
    </row>
    <row r="13657" spans="3:15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9"/>
      <c r="O13657" s="9"/>
    </row>
    <row r="13658" spans="3:15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9"/>
      <c r="O13658" s="9"/>
    </row>
    <row r="13659" spans="3:15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9"/>
      <c r="O13659" s="9"/>
    </row>
    <row r="13660" spans="3:15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9"/>
      <c r="O13660" s="9"/>
    </row>
    <row r="13661" spans="3:15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9"/>
      <c r="O13661" s="9"/>
    </row>
    <row r="13662" spans="3:15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9"/>
      <c r="O13662" s="9"/>
    </row>
    <row r="13663" spans="3:15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9"/>
      <c r="O13663" s="9"/>
    </row>
    <row r="13664" spans="3:15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9"/>
      <c r="O13664" s="9"/>
    </row>
    <row r="13665" spans="3:15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9"/>
      <c r="O13665" s="9"/>
    </row>
    <row r="13666" spans="3:15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9"/>
      <c r="O13666" s="9"/>
    </row>
    <row r="13667" spans="3:15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9"/>
      <c r="O13667" s="9"/>
    </row>
    <row r="13668" spans="3:15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9"/>
      <c r="O13668" s="9"/>
    </row>
    <row r="13669" spans="3:15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9"/>
      <c r="O13669" s="9"/>
    </row>
    <row r="13670" spans="3:15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9"/>
      <c r="O13670" s="9"/>
    </row>
    <row r="13671" spans="3:15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9"/>
      <c r="O13671" s="9"/>
    </row>
    <row r="13672" spans="3:15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9"/>
      <c r="O13672" s="9"/>
    </row>
    <row r="13673" spans="3:15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9"/>
      <c r="O13673" s="9"/>
    </row>
    <row r="13674" spans="3:15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9"/>
      <c r="O13674" s="9"/>
    </row>
    <row r="13675" spans="3:15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9"/>
      <c r="O13675" s="9"/>
    </row>
    <row r="13676" spans="3:15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9"/>
      <c r="O13676" s="9"/>
    </row>
    <row r="13677" spans="3:15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9"/>
      <c r="O13677" s="9"/>
    </row>
    <row r="13678" spans="3:15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9"/>
      <c r="O13678" s="9"/>
    </row>
    <row r="13679" spans="3:15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9"/>
      <c r="O13679" s="9"/>
    </row>
    <row r="13680" spans="3:15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9"/>
      <c r="O13680" s="9"/>
    </row>
    <row r="13681" spans="3:15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9"/>
      <c r="O13681" s="9"/>
    </row>
    <row r="13682" spans="3:15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9"/>
      <c r="O13682" s="9"/>
    </row>
    <row r="13683" spans="3:15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9"/>
      <c r="O13683" s="9"/>
    </row>
    <row r="13684" spans="3:15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9"/>
      <c r="O13684" s="9"/>
    </row>
    <row r="13685" spans="3:15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9"/>
      <c r="O13685" s="9"/>
    </row>
    <row r="13686" spans="3:15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9"/>
      <c r="O13686" s="9"/>
    </row>
    <row r="13687" spans="3:15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9"/>
      <c r="O13687" s="9"/>
    </row>
    <row r="13688" spans="3:15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9"/>
      <c r="O13688" s="9"/>
    </row>
    <row r="13689" spans="3:15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9"/>
      <c r="O13689" s="9"/>
    </row>
    <row r="13690" spans="3:15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9"/>
      <c r="O13690" s="9"/>
    </row>
    <row r="13691" spans="3:15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9"/>
      <c r="O13691" s="9"/>
    </row>
    <row r="13692" spans="3:15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9"/>
      <c r="O13692" s="9"/>
    </row>
    <row r="13693" spans="3:15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9"/>
      <c r="O13693" s="9"/>
    </row>
    <row r="13694" spans="3:15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9"/>
      <c r="O13694" s="9"/>
    </row>
    <row r="13695" spans="3:15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9"/>
      <c r="O13695" s="9"/>
    </row>
    <row r="13696" spans="3:15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9"/>
      <c r="O13696" s="9"/>
    </row>
    <row r="13697" spans="3:15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9"/>
      <c r="O13697" s="9"/>
    </row>
    <row r="13698" spans="3:15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9"/>
      <c r="O13698" s="9"/>
    </row>
    <row r="13699" spans="3:15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9"/>
      <c r="O13699" s="9"/>
    </row>
    <row r="13700" spans="3:15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9"/>
      <c r="O13700" s="9"/>
    </row>
    <row r="13701" spans="3:15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9"/>
      <c r="O13701" s="9"/>
    </row>
    <row r="13702" spans="3:15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9"/>
      <c r="O13702" s="9"/>
    </row>
    <row r="13703" spans="3:15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9"/>
      <c r="O13703" s="9"/>
    </row>
    <row r="13704" spans="3:15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9"/>
      <c r="O13704" s="9"/>
    </row>
    <row r="13705" spans="3:15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9"/>
      <c r="O13705" s="9"/>
    </row>
    <row r="13706" spans="3:15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9"/>
      <c r="O13706" s="9"/>
    </row>
    <row r="13707" spans="3:15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9"/>
      <c r="O13707" s="9"/>
    </row>
    <row r="13708" spans="3:15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9"/>
      <c r="O13708" s="9"/>
    </row>
    <row r="13709" spans="3:15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9"/>
      <c r="O13709" s="9"/>
    </row>
    <row r="13710" spans="3:15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9"/>
      <c r="O13710" s="9"/>
    </row>
    <row r="13711" spans="3:15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9"/>
      <c r="O13711" s="9"/>
    </row>
    <row r="13712" spans="3:15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9"/>
      <c r="O13712" s="9"/>
    </row>
    <row r="13713" spans="3:15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9"/>
      <c r="O13713" s="9"/>
    </row>
    <row r="13714" spans="3:15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9"/>
      <c r="O13714" s="9"/>
    </row>
    <row r="13715" spans="3:15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9"/>
      <c r="O13715" s="9"/>
    </row>
    <row r="13716" spans="3:15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9"/>
      <c r="O13716" s="9"/>
    </row>
    <row r="13717" spans="3:15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9"/>
      <c r="O13717" s="9"/>
    </row>
    <row r="13718" spans="3:15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9"/>
      <c r="O13718" s="9"/>
    </row>
    <row r="13719" spans="3:15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9"/>
      <c r="O13719" s="9"/>
    </row>
    <row r="13720" spans="3:15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9"/>
      <c r="O13720" s="9"/>
    </row>
    <row r="13721" spans="3:15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9"/>
      <c r="O13721" s="9"/>
    </row>
    <row r="13722" spans="3:15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9"/>
      <c r="O13722" s="9"/>
    </row>
    <row r="13723" spans="3:15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9"/>
      <c r="O13723" s="9"/>
    </row>
    <row r="13724" spans="3:15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9"/>
      <c r="O13724" s="9"/>
    </row>
    <row r="13725" spans="3:15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9"/>
      <c r="O13725" s="9"/>
    </row>
    <row r="13726" spans="3:15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9"/>
      <c r="O13726" s="9"/>
    </row>
    <row r="13727" spans="3:15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9"/>
      <c r="O13727" s="9"/>
    </row>
    <row r="13728" spans="3:15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9"/>
      <c r="O13728" s="9"/>
    </row>
    <row r="13729" spans="3:15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9"/>
      <c r="O13729" s="9"/>
    </row>
    <row r="13730" spans="3:15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9"/>
      <c r="O13730" s="9"/>
    </row>
    <row r="13731" spans="3:15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9"/>
      <c r="O13731" s="9"/>
    </row>
    <row r="13732" spans="3:15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9"/>
      <c r="O13732" s="9"/>
    </row>
    <row r="13733" spans="3:15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9"/>
      <c r="O13733" s="9"/>
    </row>
    <row r="13734" spans="3:15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9"/>
      <c r="O13734" s="9"/>
    </row>
    <row r="13735" spans="3:15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9"/>
      <c r="O13735" s="9"/>
    </row>
    <row r="13736" spans="3:15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9"/>
      <c r="O13736" s="9"/>
    </row>
    <row r="13737" spans="3:15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9"/>
      <c r="O13737" s="9"/>
    </row>
    <row r="13738" spans="3:15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9"/>
      <c r="O13738" s="9"/>
    </row>
    <row r="13739" spans="3:15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9"/>
      <c r="O13739" s="9"/>
    </row>
    <row r="13740" spans="3:15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9"/>
      <c r="O13740" s="9"/>
    </row>
    <row r="13741" spans="3:15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9"/>
      <c r="O13741" s="9"/>
    </row>
    <row r="13742" spans="3:15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9"/>
      <c r="O13742" s="9"/>
    </row>
    <row r="13743" spans="3:15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9"/>
      <c r="O13743" s="9"/>
    </row>
    <row r="13744" spans="3:15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9"/>
      <c r="O13744" s="9"/>
    </row>
    <row r="13745" spans="3:15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9"/>
      <c r="O13745" s="9"/>
    </row>
    <row r="13746" spans="3:15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9"/>
      <c r="O13746" s="9"/>
    </row>
    <row r="13747" spans="3:15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9"/>
      <c r="O13747" s="9"/>
    </row>
    <row r="13748" spans="3:15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9"/>
      <c r="O13748" s="9"/>
    </row>
    <row r="13749" spans="3:15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9"/>
      <c r="O13749" s="9"/>
    </row>
    <row r="13750" spans="3:15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9"/>
      <c r="O13750" s="9"/>
    </row>
    <row r="13751" spans="3:15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9"/>
      <c r="O13751" s="9"/>
    </row>
    <row r="13752" spans="3:15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9"/>
      <c r="O13752" s="9"/>
    </row>
    <row r="13753" spans="3:15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9"/>
      <c r="O13753" s="9"/>
    </row>
    <row r="13754" spans="3:15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9"/>
      <c r="O13754" s="9"/>
    </row>
    <row r="13755" spans="3:15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9"/>
      <c r="O13755" s="9"/>
    </row>
    <row r="13756" spans="3:15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9"/>
      <c r="O13756" s="9"/>
    </row>
    <row r="13757" spans="3:15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9"/>
      <c r="O13757" s="9"/>
    </row>
    <row r="13758" spans="3:15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9"/>
      <c r="O13758" s="9"/>
    </row>
    <row r="13759" spans="3:15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9"/>
      <c r="O13759" s="9"/>
    </row>
    <row r="13760" spans="3:15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9"/>
      <c r="O13760" s="9"/>
    </row>
    <row r="13761" spans="3:15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9"/>
      <c r="O13761" s="9"/>
    </row>
    <row r="13762" spans="3:15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9"/>
      <c r="O13762" s="9"/>
    </row>
    <row r="13763" spans="3:15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9"/>
      <c r="O13763" s="9"/>
    </row>
    <row r="13764" spans="3:15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9"/>
      <c r="O13764" s="9"/>
    </row>
    <row r="13765" spans="3:15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9"/>
      <c r="O13765" s="9"/>
    </row>
    <row r="13766" spans="3:15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9"/>
      <c r="O13766" s="9"/>
    </row>
    <row r="13767" spans="3:15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9"/>
      <c r="O13767" s="9"/>
    </row>
    <row r="13768" spans="3:15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9"/>
      <c r="O13768" s="9"/>
    </row>
    <row r="13769" spans="3:15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9"/>
      <c r="O13769" s="9"/>
    </row>
    <row r="13770" spans="3:15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9"/>
      <c r="O13770" s="9"/>
    </row>
    <row r="13771" spans="3:15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9"/>
      <c r="O13771" s="9"/>
    </row>
    <row r="13772" spans="3:15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9"/>
      <c r="O13772" s="9"/>
    </row>
    <row r="13773" spans="3:15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9"/>
      <c r="O13773" s="9"/>
    </row>
    <row r="13774" spans="3:15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9"/>
      <c r="O13774" s="9"/>
    </row>
    <row r="13775" spans="3:15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9"/>
      <c r="O13775" s="9"/>
    </row>
    <row r="13776" spans="3:15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9"/>
      <c r="O13776" s="9"/>
    </row>
    <row r="13777" spans="3:15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9"/>
      <c r="O13777" s="9"/>
    </row>
    <row r="13778" spans="3:15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9"/>
      <c r="O13778" s="9"/>
    </row>
    <row r="13779" spans="3:15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9"/>
      <c r="O13779" s="9"/>
    </row>
    <row r="13780" spans="3:15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9"/>
      <c r="O13780" s="9"/>
    </row>
    <row r="13781" spans="3:15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9"/>
      <c r="O13781" s="9"/>
    </row>
    <row r="13782" spans="3:15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9"/>
      <c r="O13782" s="9"/>
    </row>
    <row r="13783" spans="3:15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9"/>
      <c r="O13783" s="9"/>
    </row>
    <row r="13784" spans="3:15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9"/>
      <c r="O13784" s="9"/>
    </row>
    <row r="13785" spans="3:15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9"/>
      <c r="O13785" s="9"/>
    </row>
    <row r="13786" spans="3:15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9"/>
      <c r="O13786" s="9"/>
    </row>
    <row r="13787" spans="3:15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9"/>
      <c r="O13787" s="9"/>
    </row>
    <row r="13788" spans="3:15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9"/>
      <c r="O13788" s="9"/>
    </row>
    <row r="13789" spans="3:15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9"/>
      <c r="O13789" s="9"/>
    </row>
    <row r="13790" spans="3:15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9"/>
      <c r="O13790" s="9"/>
    </row>
    <row r="13791" spans="3:15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9"/>
      <c r="O13791" s="9"/>
    </row>
    <row r="13792" spans="3:15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9"/>
      <c r="O13792" s="9"/>
    </row>
    <row r="13793" spans="3:15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9"/>
      <c r="O13793" s="9"/>
    </row>
    <row r="13794" spans="3:15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9"/>
      <c r="O13794" s="9"/>
    </row>
    <row r="13795" spans="3:15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9"/>
      <c r="O13795" s="9"/>
    </row>
    <row r="13796" spans="3:15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9"/>
      <c r="O13796" s="9"/>
    </row>
    <row r="13797" spans="3:15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9"/>
      <c r="O13797" s="9"/>
    </row>
    <row r="13798" spans="3:15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9"/>
      <c r="O13798" s="9"/>
    </row>
    <row r="13799" spans="3:15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9"/>
      <c r="O13799" s="9"/>
    </row>
    <row r="13800" spans="3:15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9"/>
      <c r="O13800" s="9"/>
    </row>
    <row r="13801" spans="3:15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9"/>
      <c r="O13801" s="9"/>
    </row>
    <row r="13802" spans="3:15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9"/>
      <c r="O13802" s="9"/>
    </row>
    <row r="13803" spans="3:15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9"/>
      <c r="O13803" s="9"/>
    </row>
    <row r="13804" spans="3:15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9"/>
      <c r="O13804" s="9"/>
    </row>
    <row r="13805" spans="3:15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9"/>
      <c r="O13805" s="9"/>
    </row>
    <row r="13806" spans="3:15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9"/>
      <c r="O13806" s="9"/>
    </row>
    <row r="13807" spans="3:15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9"/>
      <c r="O13807" s="9"/>
    </row>
    <row r="13808" spans="3:15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9"/>
      <c r="O13808" s="9"/>
    </row>
    <row r="13809" spans="3:15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9"/>
      <c r="O13809" s="9"/>
    </row>
    <row r="13810" spans="3:15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9"/>
      <c r="O13810" s="9"/>
    </row>
    <row r="13811" spans="3:15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9"/>
      <c r="O13811" s="9"/>
    </row>
    <row r="13812" spans="3:15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9"/>
      <c r="O13812" s="9"/>
    </row>
    <row r="13813" spans="3:15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9"/>
      <c r="O13813" s="9"/>
    </row>
    <row r="13814" spans="3:15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9"/>
      <c r="O13814" s="9"/>
    </row>
    <row r="13815" spans="3:15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9"/>
      <c r="O13815" s="9"/>
    </row>
    <row r="13816" spans="3:15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9"/>
      <c r="O13816" s="9"/>
    </row>
    <row r="13817" spans="3:15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9"/>
      <c r="O13817" s="9"/>
    </row>
    <row r="13818" spans="3:15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9"/>
      <c r="O13818" s="9"/>
    </row>
    <row r="13819" spans="3:15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9"/>
      <c r="O13819" s="9"/>
    </row>
    <row r="13820" spans="3:15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9"/>
      <c r="O13820" s="9"/>
    </row>
    <row r="13821" spans="3:15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9"/>
      <c r="O13821" s="9"/>
    </row>
    <row r="13822" spans="3:15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9"/>
      <c r="O13822" s="9"/>
    </row>
    <row r="13823" spans="3:15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9"/>
      <c r="O13823" s="9"/>
    </row>
    <row r="13824" spans="3:15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9"/>
      <c r="O13824" s="9"/>
    </row>
    <row r="13825" spans="3:15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9"/>
      <c r="O13825" s="9"/>
    </row>
    <row r="13826" spans="3:15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9"/>
      <c r="O13826" s="9"/>
    </row>
    <row r="13827" spans="3:15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9"/>
      <c r="O13827" s="9"/>
    </row>
    <row r="13828" spans="3:15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9"/>
      <c r="O13828" s="9"/>
    </row>
    <row r="13829" spans="3:15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9"/>
      <c r="O13829" s="9"/>
    </row>
    <row r="13830" spans="3:15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9"/>
      <c r="O13830" s="9"/>
    </row>
    <row r="13831" spans="3:15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9"/>
      <c r="O13831" s="9"/>
    </row>
    <row r="13832" spans="3:15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9"/>
      <c r="O13832" s="9"/>
    </row>
    <row r="13833" spans="3:15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9"/>
      <c r="O13833" s="9"/>
    </row>
    <row r="13834" spans="3:15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9"/>
      <c r="O13834" s="9"/>
    </row>
    <row r="13835" spans="3:15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9"/>
      <c r="O13835" s="9"/>
    </row>
    <row r="13836" spans="3:15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9"/>
      <c r="O13836" s="9"/>
    </row>
    <row r="13837" spans="3:15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9"/>
      <c r="O13837" s="9"/>
    </row>
    <row r="13838" spans="3:15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9"/>
      <c r="O13838" s="9"/>
    </row>
    <row r="13839" spans="3:15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9"/>
      <c r="O13839" s="9"/>
    </row>
    <row r="13840" spans="3:15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9"/>
      <c r="O13840" s="9"/>
    </row>
    <row r="13841" spans="3:15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9"/>
      <c r="O13841" s="9"/>
    </row>
    <row r="13842" spans="3:15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9"/>
      <c r="O13842" s="9"/>
    </row>
    <row r="13843" spans="3:15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9"/>
      <c r="O13843" s="9"/>
    </row>
    <row r="13844" spans="3:15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9"/>
      <c r="O13844" s="9"/>
    </row>
    <row r="13845" spans="3:15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9"/>
      <c r="O13845" s="9"/>
    </row>
    <row r="13846" spans="3:15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9"/>
      <c r="O13846" s="9"/>
    </row>
    <row r="13847" spans="3:15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9"/>
      <c r="O13847" s="9"/>
    </row>
    <row r="13848" spans="3:15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9"/>
      <c r="O13848" s="9"/>
    </row>
    <row r="13849" spans="3:15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9"/>
      <c r="O13849" s="9"/>
    </row>
    <row r="13850" spans="3:15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9"/>
      <c r="O13850" s="9"/>
    </row>
    <row r="13851" spans="3:15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9"/>
      <c r="O13851" s="9"/>
    </row>
    <row r="13852" spans="3:15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9"/>
      <c r="O13852" s="9"/>
    </row>
    <row r="13853" spans="3:15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9"/>
      <c r="O13853" s="9"/>
    </row>
    <row r="13854" spans="3:15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9"/>
      <c r="O13854" s="9"/>
    </row>
    <row r="13855" spans="3:15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9"/>
      <c r="O13855" s="9"/>
    </row>
    <row r="13856" spans="3:15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9"/>
      <c r="O13856" s="9"/>
    </row>
    <row r="13857" spans="3:15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9"/>
      <c r="O13857" s="9"/>
    </row>
    <row r="13858" spans="3:15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9"/>
      <c r="O13858" s="9"/>
    </row>
    <row r="13859" spans="3:15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9"/>
      <c r="O13859" s="9"/>
    </row>
    <row r="13860" spans="3:15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9"/>
      <c r="O13860" s="9"/>
    </row>
    <row r="13861" spans="3:15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9"/>
      <c r="O13861" s="9"/>
    </row>
    <row r="13862" spans="3:15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9"/>
      <c r="O13862" s="9"/>
    </row>
    <row r="13863" spans="3:15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9"/>
      <c r="O13863" s="9"/>
    </row>
    <row r="13864" spans="3:15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9"/>
      <c r="O13864" s="9"/>
    </row>
    <row r="13865" spans="3:15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9"/>
      <c r="O13865" s="9"/>
    </row>
    <row r="13866" spans="3:15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9"/>
      <c r="O13866" s="9"/>
    </row>
    <row r="13867" spans="3:15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9"/>
      <c r="O13867" s="9"/>
    </row>
    <row r="13868" spans="3:15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9"/>
      <c r="O13868" s="9"/>
    </row>
    <row r="13869" spans="3:15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9"/>
      <c r="O13869" s="9"/>
    </row>
    <row r="13870" spans="3:15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9"/>
      <c r="O13870" s="9"/>
    </row>
    <row r="13871" spans="3:15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9"/>
      <c r="O13871" s="9"/>
    </row>
    <row r="13872" spans="3:15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9"/>
      <c r="O13872" s="9"/>
    </row>
    <row r="13873" spans="3:15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9"/>
      <c r="O13873" s="9"/>
    </row>
    <row r="13874" spans="3:15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9"/>
      <c r="O13874" s="9"/>
    </row>
    <row r="13875" spans="3:15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9"/>
      <c r="O13875" s="9"/>
    </row>
    <row r="13876" spans="3:15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9"/>
      <c r="O13876" s="9"/>
    </row>
    <row r="13877" spans="3:15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9"/>
      <c r="O13877" s="9"/>
    </row>
    <row r="13878" spans="3:15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9"/>
      <c r="O13878" s="9"/>
    </row>
    <row r="13879" spans="3:15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9"/>
      <c r="O13879" s="9"/>
    </row>
    <row r="13880" spans="3:15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9"/>
      <c r="O13880" s="9"/>
    </row>
    <row r="13881" spans="3:15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9"/>
      <c r="O13881" s="9"/>
    </row>
    <row r="13882" spans="3:15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9"/>
      <c r="O13882" s="9"/>
    </row>
    <row r="13883" spans="3:15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9"/>
      <c r="O13883" s="9"/>
    </row>
    <row r="13884" spans="3:15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9"/>
      <c r="O13884" s="9"/>
    </row>
    <row r="13885" spans="3:15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9"/>
      <c r="O13885" s="9"/>
    </row>
    <row r="13886" spans="3:15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9"/>
      <c r="O13886" s="9"/>
    </row>
    <row r="13887" spans="3:15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9"/>
      <c r="O13887" s="9"/>
    </row>
    <row r="13888" spans="3:15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9"/>
      <c r="O13888" s="9"/>
    </row>
    <row r="13889" spans="3:15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9"/>
      <c r="O13889" s="9"/>
    </row>
    <row r="13890" spans="3:15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9"/>
      <c r="O13890" s="9"/>
    </row>
    <row r="13891" spans="3:15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9"/>
      <c r="O13891" s="9"/>
    </row>
    <row r="13892" spans="3:15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9"/>
      <c r="O13892" s="9"/>
    </row>
    <row r="13893" spans="3:15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9"/>
      <c r="O13893" s="9"/>
    </row>
    <row r="13894" spans="3:15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9"/>
      <c r="O13894" s="9"/>
    </row>
    <row r="13895" spans="3:15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9"/>
      <c r="O13895" s="9"/>
    </row>
    <row r="13896" spans="3:15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9"/>
      <c r="O13896" s="9"/>
    </row>
    <row r="13897" spans="3:15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9"/>
      <c r="O13897" s="9"/>
    </row>
    <row r="13898" spans="3:15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9"/>
      <c r="O13898" s="9"/>
    </row>
    <row r="13899" spans="3:15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9"/>
      <c r="O13899" s="9"/>
    </row>
    <row r="13900" spans="3:15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9"/>
      <c r="O13900" s="9"/>
    </row>
    <row r="13901" spans="3:15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9"/>
      <c r="O13901" s="9"/>
    </row>
    <row r="13902" spans="3:15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9"/>
      <c r="O13902" s="9"/>
    </row>
    <row r="13903" spans="3:15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9"/>
      <c r="O13903" s="9"/>
    </row>
    <row r="13904" spans="3:15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9"/>
      <c r="O13904" s="9"/>
    </row>
    <row r="13905" spans="3:15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9"/>
      <c r="O13905" s="9"/>
    </row>
    <row r="13906" spans="3:15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9"/>
      <c r="O13906" s="9"/>
    </row>
    <row r="13907" spans="3:15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9"/>
      <c r="O13907" s="9"/>
    </row>
    <row r="13908" spans="3:15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9"/>
      <c r="O13908" s="9"/>
    </row>
    <row r="13909" spans="3:15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9"/>
      <c r="O13909" s="9"/>
    </row>
    <row r="13910" spans="3:15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9"/>
      <c r="O13910" s="9"/>
    </row>
    <row r="13911" spans="3:15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9"/>
      <c r="O13911" s="9"/>
    </row>
    <row r="13912" spans="3:15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9"/>
      <c r="O13912" s="9"/>
    </row>
    <row r="13913" spans="3:15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9"/>
      <c r="O13913" s="9"/>
    </row>
    <row r="13914" spans="3:15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9"/>
      <c r="O13914" s="9"/>
    </row>
    <row r="13915" spans="3:15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9"/>
      <c r="O13915" s="9"/>
    </row>
    <row r="13916" spans="3:15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9"/>
      <c r="O13916" s="9"/>
    </row>
    <row r="13917" spans="3:15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9"/>
      <c r="O13917" s="9"/>
    </row>
    <row r="13918" spans="3:15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9"/>
      <c r="O13918" s="9"/>
    </row>
    <row r="13919" spans="3:15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9"/>
      <c r="O13919" s="9"/>
    </row>
    <row r="13920" spans="3:15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9"/>
      <c r="O13920" s="9"/>
    </row>
    <row r="13921" spans="3:15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9"/>
      <c r="O13921" s="9"/>
    </row>
    <row r="13922" spans="3:15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9"/>
      <c r="O13922" s="9"/>
    </row>
    <row r="13923" spans="3:15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9"/>
      <c r="O13923" s="9"/>
    </row>
    <row r="13924" spans="3:15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9"/>
      <c r="O13924" s="9"/>
    </row>
    <row r="13925" spans="3:15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9"/>
      <c r="O13925" s="9"/>
    </row>
    <row r="13926" spans="3:15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9"/>
      <c r="O13926" s="9"/>
    </row>
    <row r="13927" spans="3:15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9"/>
      <c r="O13927" s="9"/>
    </row>
    <row r="13928" spans="3:15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9"/>
      <c r="O13928" s="9"/>
    </row>
    <row r="13929" spans="3:15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9"/>
      <c r="O13929" s="9"/>
    </row>
    <row r="13930" spans="3:15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9"/>
      <c r="O13930" s="9"/>
    </row>
    <row r="13931" spans="3:15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9"/>
      <c r="O13931" s="9"/>
    </row>
    <row r="13932" spans="3:15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9"/>
      <c r="O13932" s="9"/>
    </row>
    <row r="13933" spans="3:15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9"/>
      <c r="O13933" s="9"/>
    </row>
    <row r="13934" spans="3:15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9"/>
      <c r="O13934" s="9"/>
    </row>
    <row r="13935" spans="3:15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9"/>
      <c r="O13935" s="9"/>
    </row>
    <row r="13936" spans="3:15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9"/>
      <c r="O13936" s="9"/>
    </row>
    <row r="13937" spans="3:15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9"/>
      <c r="O13937" s="9"/>
    </row>
    <row r="13938" spans="3:15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9"/>
      <c r="O13938" s="9"/>
    </row>
    <row r="13939" spans="3:15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9"/>
      <c r="O13939" s="9"/>
    </row>
    <row r="13940" spans="3:15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9"/>
      <c r="O13940" s="9"/>
    </row>
    <row r="13941" spans="3:15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9"/>
      <c r="O13941" s="9"/>
    </row>
    <row r="13942" spans="3:15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9"/>
      <c r="O13942" s="9"/>
    </row>
    <row r="13943" spans="3:15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9"/>
      <c r="O13943" s="9"/>
    </row>
    <row r="13944" spans="3:15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9"/>
      <c r="O13944" s="9"/>
    </row>
    <row r="13945" spans="3:15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9"/>
      <c r="O13945" s="9"/>
    </row>
    <row r="13946" spans="3:15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9"/>
      <c r="O13946" s="9"/>
    </row>
    <row r="13947" spans="3:15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9"/>
      <c r="O13947" s="9"/>
    </row>
    <row r="13948" spans="3:15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9"/>
      <c r="O13948" s="9"/>
    </row>
    <row r="13949" spans="3:15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9"/>
      <c r="O13949" s="9"/>
    </row>
    <row r="13950" spans="3:15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9"/>
      <c r="O13950" s="9"/>
    </row>
    <row r="13951" spans="3:15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9"/>
      <c r="O13951" s="9"/>
    </row>
    <row r="13952" spans="3:15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9"/>
      <c r="O13952" s="9"/>
    </row>
    <row r="13953" spans="3:15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9"/>
      <c r="O13953" s="9"/>
    </row>
    <row r="13954" spans="3:15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9"/>
      <c r="O13954" s="9"/>
    </row>
    <row r="13955" spans="3:15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9"/>
      <c r="O13955" s="9"/>
    </row>
    <row r="13956" spans="3:15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9"/>
      <c r="O13956" s="9"/>
    </row>
    <row r="13957" spans="3:15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9"/>
      <c r="O13957" s="9"/>
    </row>
    <row r="13958" spans="3:15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9"/>
      <c r="O13958" s="9"/>
    </row>
    <row r="13959" spans="3:15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9"/>
      <c r="O13959" s="9"/>
    </row>
    <row r="13960" spans="3:15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9"/>
      <c r="O13960" s="9"/>
    </row>
    <row r="13961" spans="3:15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9"/>
      <c r="O13961" s="9"/>
    </row>
    <row r="13962" spans="3:15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9"/>
      <c r="O13962" s="9"/>
    </row>
    <row r="13963" spans="3:15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9"/>
      <c r="O13963" s="9"/>
    </row>
    <row r="13964" spans="3:15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9"/>
      <c r="O13964" s="9"/>
    </row>
    <row r="13965" spans="3:15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9"/>
      <c r="O13965" s="9"/>
    </row>
    <row r="13966" spans="3:15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9"/>
      <c r="O13966" s="9"/>
    </row>
    <row r="13967" spans="3:15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9"/>
      <c r="O13967" s="9"/>
    </row>
    <row r="13968" spans="3:15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9"/>
      <c r="O13968" s="9"/>
    </row>
    <row r="13969" spans="3:15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9"/>
      <c r="O13969" s="9"/>
    </row>
    <row r="13970" spans="3:15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9"/>
      <c r="O13970" s="9"/>
    </row>
    <row r="13971" spans="3:15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9"/>
      <c r="O13971" s="9"/>
    </row>
    <row r="13972" spans="3:15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9"/>
      <c r="O13972" s="9"/>
    </row>
    <row r="13973" spans="3:15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9"/>
      <c r="O13973" s="9"/>
    </row>
    <row r="13974" spans="3:15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9"/>
      <c r="O13974" s="9"/>
    </row>
    <row r="13975" spans="3:15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9"/>
      <c r="O13975" s="9"/>
    </row>
    <row r="13976" spans="3:15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9"/>
      <c r="O13976" s="9"/>
    </row>
    <row r="13977" spans="3:15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9"/>
      <c r="O13977" s="9"/>
    </row>
    <row r="13978" spans="3:15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9"/>
      <c r="O13978" s="9"/>
    </row>
    <row r="13979" spans="3:15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9"/>
      <c r="O13979" s="9"/>
    </row>
    <row r="13980" spans="3:15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9"/>
      <c r="O13980" s="9"/>
    </row>
    <row r="13981" spans="3:15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9"/>
      <c r="O13981" s="9"/>
    </row>
    <row r="13982" spans="3:15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9"/>
      <c r="O13982" s="9"/>
    </row>
    <row r="13983" spans="3:15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9"/>
      <c r="O13983" s="9"/>
    </row>
    <row r="13984" spans="3:15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9"/>
      <c r="O13984" s="9"/>
    </row>
    <row r="13985" spans="3:15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9"/>
      <c r="O13985" s="9"/>
    </row>
    <row r="13986" spans="3:15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9"/>
      <c r="O13986" s="9"/>
    </row>
    <row r="13987" spans="3:15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9"/>
      <c r="O13987" s="9"/>
    </row>
    <row r="13988" spans="3:15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9"/>
      <c r="O13988" s="9"/>
    </row>
    <row r="13989" spans="3:15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9"/>
      <c r="O13989" s="9"/>
    </row>
    <row r="13990" spans="3:15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9"/>
      <c r="O13990" s="9"/>
    </row>
    <row r="13991" spans="3:15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9"/>
      <c r="O13991" s="9"/>
    </row>
    <row r="13992" spans="3:15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9"/>
      <c r="O13992" s="9"/>
    </row>
    <row r="13993" spans="3:15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9"/>
      <c r="O13993" s="9"/>
    </row>
    <row r="13994" spans="3:15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9"/>
      <c r="O13994" s="9"/>
    </row>
    <row r="13995" spans="3:15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9"/>
      <c r="O13995" s="9"/>
    </row>
    <row r="13996" spans="3:15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9"/>
      <c r="O13996" s="9"/>
    </row>
    <row r="13997" spans="3:15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9"/>
      <c r="O13997" s="9"/>
    </row>
    <row r="13998" spans="3:15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9"/>
      <c r="O13998" s="9"/>
    </row>
    <row r="13999" spans="3:15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9"/>
      <c r="O13999" s="9"/>
    </row>
    <row r="14000" spans="3:15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9"/>
      <c r="O14000" s="9"/>
    </row>
    <row r="14001" spans="3:15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9"/>
      <c r="O14001" s="9"/>
    </row>
    <row r="14002" spans="3:15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9"/>
      <c r="O14002" s="9"/>
    </row>
    <row r="14003" spans="3:15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9"/>
      <c r="O14003" s="9"/>
    </row>
    <row r="14004" spans="3:15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9"/>
      <c r="O14004" s="9"/>
    </row>
    <row r="14005" spans="3:15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9"/>
      <c r="O14005" s="9"/>
    </row>
    <row r="14006" spans="3:15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9"/>
      <c r="O14006" s="9"/>
    </row>
    <row r="14007" spans="3:15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9"/>
      <c r="O14007" s="9"/>
    </row>
    <row r="14008" spans="3:15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9"/>
      <c r="O14008" s="9"/>
    </row>
    <row r="14009" spans="3:15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9"/>
      <c r="O14009" s="9"/>
    </row>
    <row r="14010" spans="3:15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9"/>
      <c r="O14010" s="9"/>
    </row>
    <row r="14011" spans="3:15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9"/>
      <c r="O14011" s="9"/>
    </row>
    <row r="14012" spans="3:15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9"/>
      <c r="O14012" s="9"/>
    </row>
    <row r="14013" spans="3:15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9"/>
      <c r="O14013" s="9"/>
    </row>
    <row r="14014" spans="3:15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9"/>
      <c r="O14014" s="9"/>
    </row>
    <row r="14015" spans="3:15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9"/>
      <c r="O14015" s="9"/>
    </row>
    <row r="14016" spans="3:15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9"/>
      <c r="O14016" s="9"/>
    </row>
    <row r="14017" spans="3:15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9"/>
      <c r="O14017" s="9"/>
    </row>
    <row r="14018" spans="3:15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9"/>
      <c r="O14018" s="9"/>
    </row>
    <row r="14019" spans="3:15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9"/>
      <c r="O14019" s="9"/>
    </row>
    <row r="14020" spans="3:15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9"/>
      <c r="O14020" s="9"/>
    </row>
    <row r="14021" spans="3:15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9"/>
      <c r="O14021" s="9"/>
    </row>
    <row r="14022" spans="3:15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9"/>
      <c r="O14022" s="9"/>
    </row>
    <row r="14023" spans="3:15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9"/>
      <c r="O14023" s="9"/>
    </row>
    <row r="14024" spans="3:15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9"/>
      <c r="O14024" s="9"/>
    </row>
    <row r="14025" spans="3:15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9"/>
      <c r="O14025" s="9"/>
    </row>
    <row r="14026" spans="3:15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9"/>
      <c r="O14026" s="9"/>
    </row>
    <row r="14027" spans="3:15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9"/>
      <c r="O14027" s="9"/>
    </row>
    <row r="14028" spans="3:15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9"/>
      <c r="O14028" s="9"/>
    </row>
    <row r="14029" spans="3:15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9"/>
      <c r="O14029" s="9"/>
    </row>
    <row r="14030" spans="3:15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9"/>
      <c r="O14030" s="9"/>
    </row>
    <row r="14031" spans="3:15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9"/>
      <c r="O14031" s="9"/>
    </row>
    <row r="14032" spans="3:15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9"/>
      <c r="O14032" s="9"/>
    </row>
    <row r="14033" spans="3:15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9"/>
      <c r="O14033" s="9"/>
    </row>
    <row r="14034" spans="3:15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9"/>
      <c r="O14034" s="9"/>
    </row>
    <row r="14035" spans="3:15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9"/>
      <c r="O14035" s="9"/>
    </row>
    <row r="14036" spans="3:15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9"/>
      <c r="O14036" s="9"/>
    </row>
    <row r="14037" spans="3:15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9"/>
      <c r="O14037" s="9"/>
    </row>
    <row r="14038" spans="3:15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9"/>
      <c r="O14038" s="9"/>
    </row>
    <row r="14039" spans="3:15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9"/>
      <c r="O14039" s="9"/>
    </row>
    <row r="14040" spans="3:15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9"/>
      <c r="O14040" s="9"/>
    </row>
    <row r="14041" spans="3:15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9"/>
      <c r="O14041" s="9"/>
    </row>
    <row r="14042" spans="3:15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9"/>
      <c r="O14042" s="9"/>
    </row>
    <row r="14043" spans="3:15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9"/>
      <c r="O14043" s="9"/>
    </row>
    <row r="14044" spans="3:15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9"/>
      <c r="O14044" s="9"/>
    </row>
    <row r="14045" spans="3:15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9"/>
      <c r="O14045" s="9"/>
    </row>
    <row r="14046" spans="3:15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9"/>
      <c r="O14046" s="9"/>
    </row>
    <row r="14047" spans="3:15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9"/>
      <c r="O14047" s="9"/>
    </row>
    <row r="14048" spans="3:15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9"/>
      <c r="O14048" s="9"/>
    </row>
    <row r="14049" spans="3:15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9"/>
      <c r="O14049" s="9"/>
    </row>
    <row r="14050" spans="3:15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9"/>
      <c r="O14050" s="9"/>
    </row>
    <row r="14051" spans="3:15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9"/>
      <c r="O14051" s="9"/>
    </row>
    <row r="14052" spans="3:15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9"/>
      <c r="O14052" s="9"/>
    </row>
    <row r="14053" spans="3:15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9"/>
      <c r="O14053" s="9"/>
    </row>
    <row r="14054" spans="3:15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9"/>
      <c r="O14054" s="9"/>
    </row>
    <row r="14055" spans="3:15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9"/>
      <c r="O14055" s="9"/>
    </row>
    <row r="14056" spans="3:15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9"/>
      <c r="O14056" s="9"/>
    </row>
    <row r="14057" spans="3:15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9"/>
      <c r="O14057" s="9"/>
    </row>
    <row r="14058" spans="3:15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9"/>
      <c r="O14058" s="9"/>
    </row>
    <row r="14059" spans="3:15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9"/>
      <c r="O14059" s="9"/>
    </row>
    <row r="14060" spans="3:15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9"/>
      <c r="O14060" s="9"/>
    </row>
    <row r="14061" spans="3:15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9"/>
      <c r="O14061" s="9"/>
    </row>
    <row r="14062" spans="3:15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9"/>
      <c r="O14062" s="9"/>
    </row>
    <row r="14063" spans="3:15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9"/>
      <c r="O14063" s="9"/>
    </row>
    <row r="14064" spans="3:15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9"/>
      <c r="O14064" s="9"/>
    </row>
    <row r="14065" spans="3:15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9"/>
      <c r="O14065" s="9"/>
    </row>
    <row r="14066" spans="3:15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9"/>
      <c r="O14066" s="9"/>
    </row>
    <row r="14067" spans="3:15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9"/>
      <c r="O14067" s="9"/>
    </row>
    <row r="14068" spans="3:15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9"/>
      <c r="O14068" s="9"/>
    </row>
    <row r="14069" spans="3:15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9"/>
      <c r="O14069" s="9"/>
    </row>
    <row r="14070" spans="3:15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9"/>
      <c r="O14070" s="9"/>
    </row>
    <row r="14071" spans="3:15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9"/>
      <c r="O14071" s="9"/>
    </row>
    <row r="14072" spans="3:15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9"/>
      <c r="O14072" s="9"/>
    </row>
    <row r="14073" spans="3:15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9"/>
      <c r="O14073" s="9"/>
    </row>
    <row r="14074" spans="3:15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9"/>
      <c r="O14074" s="9"/>
    </row>
    <row r="14075" spans="3:15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9"/>
      <c r="O14075" s="9"/>
    </row>
    <row r="14076" spans="3:15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9"/>
      <c r="O14076" s="9"/>
    </row>
    <row r="14077" spans="3:15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9"/>
      <c r="O14077" s="9"/>
    </row>
    <row r="14078" spans="3:15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9"/>
      <c r="O14078" s="9"/>
    </row>
    <row r="14079" spans="3:15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9"/>
      <c r="O14079" s="9"/>
    </row>
    <row r="14080" spans="3:15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9"/>
      <c r="O14080" s="9"/>
    </row>
    <row r="14081" spans="3:15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9"/>
      <c r="O14081" s="9"/>
    </row>
    <row r="14082" spans="3:15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9"/>
      <c r="O14082" s="9"/>
    </row>
    <row r="14083" spans="3:15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9"/>
      <c r="O14083" s="9"/>
    </row>
    <row r="14084" spans="3:15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9"/>
      <c r="O14084" s="9"/>
    </row>
    <row r="14085" spans="3:15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9"/>
      <c r="O14085" s="9"/>
    </row>
    <row r="14086" spans="3:15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9"/>
      <c r="O14086" s="9"/>
    </row>
    <row r="14087" spans="3:15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9"/>
      <c r="O14087" s="9"/>
    </row>
    <row r="14088" spans="3:15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9"/>
      <c r="O14088" s="9"/>
    </row>
    <row r="14089" spans="3:15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9"/>
      <c r="O14089" s="9"/>
    </row>
    <row r="14090" spans="3:15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9"/>
      <c r="O14090" s="9"/>
    </row>
    <row r="14091" spans="3:15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9"/>
      <c r="O14091" s="9"/>
    </row>
    <row r="14092" spans="3:15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9"/>
      <c r="O14092" s="9"/>
    </row>
    <row r="14093" spans="3:15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9"/>
      <c r="O14093" s="9"/>
    </row>
    <row r="14094" spans="3:15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9"/>
      <c r="O14094" s="9"/>
    </row>
    <row r="14095" spans="3:15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9"/>
      <c r="O14095" s="9"/>
    </row>
    <row r="14096" spans="3:15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9"/>
      <c r="O14096" s="9"/>
    </row>
    <row r="14097" spans="3:15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9"/>
      <c r="O14097" s="9"/>
    </row>
    <row r="14098" spans="3:15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9"/>
      <c r="O14098" s="9"/>
    </row>
    <row r="14099" spans="3:15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9"/>
      <c r="O14099" s="9"/>
    </row>
    <row r="14100" spans="3:15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9"/>
      <c r="O14100" s="9"/>
    </row>
    <row r="14101" spans="3:15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9"/>
      <c r="O14101" s="9"/>
    </row>
    <row r="14102" spans="3:15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9"/>
      <c r="O14102" s="9"/>
    </row>
    <row r="14103" spans="3:15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9"/>
      <c r="O14103" s="9"/>
    </row>
    <row r="14104" spans="3:15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9"/>
      <c r="O14104" s="9"/>
    </row>
    <row r="14105" spans="3:15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9"/>
      <c r="O14105" s="9"/>
    </row>
    <row r="14106" spans="3:15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9"/>
      <c r="O14106" s="9"/>
    </row>
    <row r="14107" spans="3:15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9"/>
      <c r="O14107" s="9"/>
    </row>
    <row r="14108" spans="3:15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9"/>
      <c r="O14108" s="9"/>
    </row>
    <row r="14109" spans="3:15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9"/>
      <c r="O14109" s="9"/>
    </row>
    <row r="14110" spans="3:15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9"/>
      <c r="O14110" s="9"/>
    </row>
    <row r="14111" spans="3:15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9"/>
      <c r="O14111" s="9"/>
    </row>
    <row r="14112" spans="3:15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9"/>
      <c r="O14112" s="9"/>
    </row>
    <row r="14113" spans="3:15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9"/>
      <c r="O14113" s="9"/>
    </row>
    <row r="14114" spans="3:15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9"/>
      <c r="O14114" s="9"/>
    </row>
    <row r="14115" spans="3:15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9"/>
      <c r="O14115" s="9"/>
    </row>
    <row r="14116" spans="3:15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9"/>
      <c r="O14116" s="9"/>
    </row>
    <row r="14117" spans="3:15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9"/>
      <c r="O14117" s="9"/>
    </row>
    <row r="14118" spans="3:15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9"/>
      <c r="O14118" s="9"/>
    </row>
    <row r="14119" spans="3:15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9"/>
      <c r="O14119" s="9"/>
    </row>
    <row r="14120" spans="3:15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9"/>
      <c r="O14120" s="9"/>
    </row>
    <row r="14121" spans="3:15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9"/>
      <c r="O14121" s="9"/>
    </row>
    <row r="14122" spans="3:15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9"/>
      <c r="O14122" s="9"/>
    </row>
    <row r="14123" spans="3:15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9"/>
      <c r="O14123" s="9"/>
    </row>
    <row r="14124" spans="3:15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9"/>
      <c r="O14124" s="9"/>
    </row>
    <row r="14125" spans="3:15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9"/>
      <c r="O14125" s="9"/>
    </row>
    <row r="14126" spans="3:15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9"/>
      <c r="O14126" s="9"/>
    </row>
    <row r="14127" spans="3:15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9"/>
      <c r="O14127" s="9"/>
    </row>
    <row r="14128" spans="3:15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9"/>
      <c r="O14128" s="9"/>
    </row>
    <row r="14129" spans="3:15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9"/>
      <c r="O14129" s="9"/>
    </row>
    <row r="14130" spans="3:15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9"/>
      <c r="O14130" s="9"/>
    </row>
    <row r="14131" spans="3:15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9"/>
      <c r="O14131" s="9"/>
    </row>
    <row r="14132" spans="3:15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9"/>
      <c r="O14132" s="9"/>
    </row>
    <row r="14133" spans="3:15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9"/>
      <c r="O14133" s="9"/>
    </row>
    <row r="14134" spans="3:15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9"/>
      <c r="O14134" s="9"/>
    </row>
    <row r="14135" spans="3:15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9"/>
      <c r="O14135" s="9"/>
    </row>
    <row r="14136" spans="3:15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9"/>
      <c r="O14136" s="9"/>
    </row>
    <row r="14137" spans="3:15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9"/>
      <c r="O14137" s="9"/>
    </row>
    <row r="14138" spans="3:15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9"/>
      <c r="O14138" s="9"/>
    </row>
    <row r="14139" spans="3:15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9"/>
      <c r="O14139" s="9"/>
    </row>
    <row r="14140" spans="3:15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9"/>
      <c r="O14140" s="9"/>
    </row>
    <row r="14141" spans="3:15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9"/>
      <c r="O14141" s="9"/>
    </row>
    <row r="14142" spans="3:15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9"/>
      <c r="O14142" s="9"/>
    </row>
    <row r="14143" spans="3:15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9"/>
      <c r="O14143" s="9"/>
    </row>
    <row r="14144" spans="3:15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9"/>
      <c r="O14144" s="9"/>
    </row>
    <row r="14145" spans="3:15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9"/>
      <c r="O14145" s="9"/>
    </row>
    <row r="14146" spans="3:15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9"/>
      <c r="O14146" s="9"/>
    </row>
    <row r="14147" spans="3:15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9"/>
      <c r="O14147" s="9"/>
    </row>
    <row r="14148" spans="3:15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9"/>
      <c r="O14148" s="9"/>
    </row>
    <row r="14149" spans="3:15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9"/>
      <c r="O14149" s="9"/>
    </row>
    <row r="14150" spans="3:15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9"/>
      <c r="O14150" s="9"/>
    </row>
    <row r="14151" spans="3:15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9"/>
      <c r="O14151" s="9"/>
    </row>
    <row r="14152" spans="3:15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9"/>
      <c r="O14152" s="9"/>
    </row>
    <row r="14153" spans="3:15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9"/>
      <c r="O14153" s="9"/>
    </row>
    <row r="14154" spans="3:15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9"/>
      <c r="O14154" s="9"/>
    </row>
    <row r="14155" spans="3:15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9"/>
      <c r="O14155" s="9"/>
    </row>
    <row r="14156" spans="3:15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9"/>
      <c r="O14156" s="9"/>
    </row>
    <row r="14157" spans="3:15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9"/>
      <c r="O14157" s="9"/>
    </row>
    <row r="14158" spans="3:15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9"/>
      <c r="O14158" s="9"/>
    </row>
    <row r="14159" spans="3:15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9"/>
      <c r="O14159" s="9"/>
    </row>
    <row r="14160" spans="3:15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9"/>
      <c r="O14160" s="9"/>
    </row>
    <row r="14161" spans="3:15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9"/>
      <c r="O14161" s="9"/>
    </row>
    <row r="14162" spans="3:15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9"/>
      <c r="O14162" s="9"/>
    </row>
    <row r="14163" spans="3:15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9"/>
      <c r="O14163" s="9"/>
    </row>
    <row r="14164" spans="3:15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9"/>
      <c r="O14164" s="9"/>
    </row>
    <row r="14165" spans="3:15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9"/>
      <c r="O14165" s="9"/>
    </row>
    <row r="14166" spans="3:15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9"/>
      <c r="O14166" s="9"/>
    </row>
    <row r="14167" spans="3:15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9"/>
      <c r="O14167" s="9"/>
    </row>
    <row r="14168" spans="3:15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9"/>
      <c r="O14168" s="9"/>
    </row>
    <row r="14169" spans="3:15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9"/>
      <c r="O14169" s="9"/>
    </row>
    <row r="14170" spans="3:15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9"/>
      <c r="O14170" s="9"/>
    </row>
    <row r="14171" spans="3:15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9"/>
      <c r="O14171" s="9"/>
    </row>
    <row r="14172" spans="3:15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9"/>
      <c r="O14172" s="9"/>
    </row>
    <row r="14173" spans="3:15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9"/>
      <c r="O14173" s="9"/>
    </row>
    <row r="14174" spans="3:15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9"/>
      <c r="O14174" s="9"/>
    </row>
    <row r="14175" spans="3:15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9"/>
      <c r="O14175" s="9"/>
    </row>
    <row r="14176" spans="3:15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9"/>
      <c r="O14176" s="9"/>
    </row>
    <row r="14177" spans="3:15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9"/>
      <c r="O14177" s="9"/>
    </row>
    <row r="14178" spans="3:15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9"/>
      <c r="O14178" s="9"/>
    </row>
    <row r="14179" spans="3:15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9"/>
      <c r="O14179" s="9"/>
    </row>
    <row r="14180" spans="3:15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9"/>
      <c r="O14180" s="9"/>
    </row>
    <row r="14181" spans="3:15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9"/>
      <c r="O14181" s="9"/>
    </row>
    <row r="14182" spans="3:15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9"/>
      <c r="O14182" s="9"/>
    </row>
    <row r="14183" spans="3:15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9"/>
      <c r="O14183" s="9"/>
    </row>
    <row r="14184" spans="3:15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9"/>
      <c r="O14184" s="9"/>
    </row>
    <row r="14185" spans="3:15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9"/>
      <c r="O14185" s="9"/>
    </row>
    <row r="14186" spans="3:15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9"/>
      <c r="O14186" s="9"/>
    </row>
    <row r="14187" spans="3:15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9"/>
      <c r="O14187" s="9"/>
    </row>
    <row r="14188" spans="3:15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9"/>
      <c r="O14188" s="9"/>
    </row>
    <row r="14189" spans="3:15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9"/>
      <c r="O14189" s="9"/>
    </row>
    <row r="14190" spans="3:15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9"/>
      <c r="O14190" s="9"/>
    </row>
    <row r="14191" spans="3:15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9"/>
      <c r="O14191" s="9"/>
    </row>
    <row r="14192" spans="3:15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9"/>
      <c r="O14192" s="9"/>
    </row>
    <row r="14193" spans="3:15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9"/>
      <c r="O14193" s="9"/>
    </row>
    <row r="14194" spans="3:15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9"/>
      <c r="O14194" s="9"/>
    </row>
    <row r="14195" spans="3:15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9"/>
      <c r="O14195" s="9"/>
    </row>
    <row r="14196" spans="3:15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9"/>
      <c r="O14196" s="9"/>
    </row>
    <row r="14197" spans="3:15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9"/>
      <c r="O14197" s="9"/>
    </row>
    <row r="14198" spans="3:15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9"/>
      <c r="O14198" s="9"/>
    </row>
    <row r="14199" spans="3:15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9"/>
      <c r="O14199" s="9"/>
    </row>
    <row r="14200" spans="3:15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9"/>
      <c r="O14200" s="9"/>
    </row>
    <row r="14201" spans="3:15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9"/>
      <c r="O14201" s="9"/>
    </row>
    <row r="14202" spans="3:15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9"/>
      <c r="O14202" s="9"/>
    </row>
    <row r="14203" spans="3:15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9"/>
      <c r="O14203" s="9"/>
    </row>
    <row r="14204" spans="3:15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9"/>
      <c r="O14204" s="9"/>
    </row>
    <row r="14205" spans="3:15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9"/>
      <c r="O14205" s="9"/>
    </row>
    <row r="14206" spans="3:15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9"/>
      <c r="O14206" s="9"/>
    </row>
    <row r="14207" spans="3:15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9"/>
      <c r="O14207" s="9"/>
    </row>
    <row r="14208" spans="3:15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9"/>
      <c r="O14208" s="9"/>
    </row>
    <row r="14209" spans="3:15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9"/>
      <c r="O14209" s="9"/>
    </row>
    <row r="14210" spans="3:15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9"/>
      <c r="O14210" s="9"/>
    </row>
    <row r="14211" spans="3:15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9"/>
      <c r="O14211" s="9"/>
    </row>
    <row r="14212" spans="3:15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9"/>
      <c r="O14212" s="9"/>
    </row>
    <row r="14213" spans="3:15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9"/>
      <c r="O14213" s="9"/>
    </row>
    <row r="14214" spans="3:15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9"/>
      <c r="O14214" s="9"/>
    </row>
    <row r="14215" spans="3:15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9"/>
      <c r="O14215" s="9"/>
    </row>
    <row r="14216" spans="3:15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9"/>
      <c r="O14216" s="9"/>
    </row>
    <row r="14217" spans="3:15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9"/>
      <c r="O14217" s="9"/>
    </row>
    <row r="14218" spans="3:15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9"/>
      <c r="O14218" s="9"/>
    </row>
    <row r="14219" spans="3:15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9"/>
      <c r="O14219" s="9"/>
    </row>
    <row r="14220" spans="3:15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9"/>
      <c r="O14220" s="9"/>
    </row>
    <row r="14221" spans="3:15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9"/>
      <c r="O14221" s="9"/>
    </row>
    <row r="14222" spans="3:15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9"/>
      <c r="O14222" s="9"/>
    </row>
    <row r="14223" spans="3:15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9"/>
      <c r="O14223" s="9"/>
    </row>
    <row r="14224" spans="3:15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9"/>
      <c r="O14224" s="9"/>
    </row>
    <row r="14225" spans="3:15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9"/>
      <c r="O14225" s="9"/>
    </row>
    <row r="14226" spans="3:15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9"/>
      <c r="O14226" s="9"/>
    </row>
    <row r="14227" spans="3:15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9"/>
      <c r="O14227" s="9"/>
    </row>
    <row r="14228" spans="3:15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9"/>
      <c r="O14228" s="9"/>
    </row>
    <row r="14229" spans="3:15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9"/>
      <c r="O14229" s="9"/>
    </row>
    <row r="14230" spans="3:15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9"/>
      <c r="O14230" s="9"/>
    </row>
    <row r="14231" spans="3:15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9"/>
      <c r="O14231" s="9"/>
    </row>
    <row r="14232" spans="3:15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9"/>
      <c r="O14232" s="9"/>
    </row>
    <row r="14233" spans="3:15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9"/>
      <c r="O14233" s="9"/>
    </row>
    <row r="14234" spans="3:15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9"/>
      <c r="O14234" s="9"/>
    </row>
    <row r="14235" spans="3:15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9"/>
      <c r="O14235" s="9"/>
    </row>
    <row r="14236" spans="3:15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9"/>
      <c r="O14236" s="9"/>
    </row>
    <row r="14237" spans="3:15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9"/>
      <c r="O14237" s="9"/>
    </row>
    <row r="14238" spans="3:15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9"/>
      <c r="O14238" s="9"/>
    </row>
    <row r="14239" spans="3:15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9"/>
      <c r="O14239" s="9"/>
    </row>
    <row r="14240" spans="3:15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9"/>
      <c r="O14240" s="9"/>
    </row>
    <row r="14241" spans="3:15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9"/>
      <c r="O14241" s="9"/>
    </row>
    <row r="14242" spans="3:15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9"/>
      <c r="O14242" s="9"/>
    </row>
    <row r="14243" spans="3:15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9"/>
      <c r="O14243" s="9"/>
    </row>
    <row r="14244" spans="3:15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9"/>
      <c r="O14244" s="9"/>
    </row>
    <row r="14245" spans="3:15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9"/>
      <c r="O14245" s="9"/>
    </row>
    <row r="14246" spans="3:15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9"/>
      <c r="O14246" s="9"/>
    </row>
    <row r="14247" spans="3:15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9"/>
      <c r="O14247" s="9"/>
    </row>
    <row r="14248" spans="3:15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9"/>
      <c r="O14248" s="9"/>
    </row>
    <row r="14249" spans="3:15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9"/>
      <c r="O14249" s="9"/>
    </row>
    <row r="14250" spans="3:15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9"/>
      <c r="O14250" s="9"/>
    </row>
    <row r="14251" spans="3:15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9"/>
      <c r="O14251" s="9"/>
    </row>
    <row r="14252" spans="3:15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9"/>
      <c r="O14252" s="9"/>
    </row>
    <row r="14253" spans="3:15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9"/>
      <c r="O14253" s="9"/>
    </row>
    <row r="14254" spans="3:15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9"/>
      <c r="O14254" s="9"/>
    </row>
    <row r="14255" spans="3:15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9"/>
      <c r="O14255" s="9"/>
    </row>
    <row r="14256" spans="3:15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9"/>
      <c r="O14256" s="9"/>
    </row>
    <row r="14257" spans="3:15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9"/>
      <c r="O14257" s="9"/>
    </row>
    <row r="14258" spans="3:15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9"/>
      <c r="O14258" s="9"/>
    </row>
    <row r="14259" spans="3:15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9"/>
      <c r="O14259" s="9"/>
    </row>
    <row r="14260" spans="3:15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9"/>
      <c r="O14260" s="9"/>
    </row>
    <row r="14261" spans="3:15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9"/>
      <c r="O14261" s="9"/>
    </row>
    <row r="14262" spans="3:15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9"/>
      <c r="O14262" s="9"/>
    </row>
    <row r="14263" spans="3:15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9"/>
      <c r="O14263" s="9"/>
    </row>
    <row r="14264" spans="3:15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9"/>
      <c r="O14264" s="9"/>
    </row>
    <row r="14265" spans="3:15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9"/>
      <c r="O14265" s="9"/>
    </row>
    <row r="14266" spans="3:15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9"/>
      <c r="O14266" s="9"/>
    </row>
    <row r="14267" spans="3:15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9"/>
      <c r="O14267" s="9"/>
    </row>
    <row r="14268" spans="3:15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9"/>
      <c r="O14268" s="9"/>
    </row>
    <row r="14269" spans="3:15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9"/>
      <c r="O14269" s="9"/>
    </row>
    <row r="14270" spans="3:15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9"/>
      <c r="O14270" s="9"/>
    </row>
    <row r="14271" spans="3:15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9"/>
      <c r="O14271" s="9"/>
    </row>
    <row r="14272" spans="3:15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9"/>
      <c r="O14272" s="9"/>
    </row>
    <row r="14273" spans="3:15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9"/>
      <c r="O14273" s="9"/>
    </row>
    <row r="14274" spans="3:15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9"/>
      <c r="O14274" s="9"/>
    </row>
    <row r="14275" spans="3:15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9"/>
      <c r="O14275" s="9"/>
    </row>
    <row r="14276" spans="3:15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9"/>
      <c r="O14276" s="9"/>
    </row>
    <row r="14277" spans="3:15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9"/>
      <c r="O14277" s="9"/>
    </row>
    <row r="14278" spans="3:15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9"/>
      <c r="O14278" s="9"/>
    </row>
    <row r="14279" spans="3:15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9"/>
      <c r="O14279" s="9"/>
    </row>
    <row r="14280" spans="3:15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9"/>
      <c r="O14280" s="9"/>
    </row>
    <row r="14281" spans="3:15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9"/>
      <c r="O14281" s="9"/>
    </row>
    <row r="14282" spans="3:15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9"/>
      <c r="O14282" s="9"/>
    </row>
    <row r="14283" spans="3:15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9"/>
      <c r="O14283" s="9"/>
    </row>
    <row r="14284" spans="3:15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9"/>
      <c r="O14284" s="9"/>
    </row>
    <row r="14285" spans="3:15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9"/>
      <c r="O14285" s="9"/>
    </row>
    <row r="14286" spans="3:15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9"/>
      <c r="O14286" s="9"/>
    </row>
    <row r="14287" spans="3:15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9"/>
      <c r="O14287" s="9"/>
    </row>
    <row r="14288" spans="3:15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9"/>
      <c r="O14288" s="9"/>
    </row>
    <row r="14289" spans="3:15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9"/>
      <c r="O14289" s="9"/>
    </row>
    <row r="14290" spans="3:15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9"/>
      <c r="O14290" s="9"/>
    </row>
    <row r="14291" spans="3:15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9"/>
      <c r="O14291" s="9"/>
    </row>
    <row r="14292" spans="3:15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9"/>
      <c r="O14292" s="9"/>
    </row>
    <row r="14293" spans="3:15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9"/>
      <c r="O14293" s="9"/>
    </row>
    <row r="14294" spans="3:15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9"/>
      <c r="O14294" s="9"/>
    </row>
    <row r="14295" spans="3:15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9"/>
      <c r="O14295" s="9"/>
    </row>
    <row r="14296" spans="3:15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9"/>
      <c r="O14296" s="9"/>
    </row>
    <row r="14297" spans="3:15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9"/>
      <c r="O14297" s="9"/>
    </row>
    <row r="14298" spans="3:15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9"/>
      <c r="O14298" s="9"/>
    </row>
    <row r="14299" spans="3:15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9"/>
      <c r="O14299" s="9"/>
    </row>
    <row r="14300" spans="3:15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9"/>
      <c r="O14300" s="9"/>
    </row>
    <row r="14301" spans="3:15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9"/>
      <c r="O14301" s="9"/>
    </row>
    <row r="14302" spans="3:15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9"/>
      <c r="O14302" s="9"/>
    </row>
    <row r="14303" spans="3:15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9"/>
      <c r="O14303" s="9"/>
    </row>
    <row r="14304" spans="3:15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9"/>
      <c r="O14304" s="9"/>
    </row>
    <row r="14305" spans="3:15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9"/>
      <c r="O14305" s="9"/>
    </row>
    <row r="14306" spans="3:15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9"/>
      <c r="O14306" s="9"/>
    </row>
    <row r="14307" spans="3:15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9"/>
      <c r="O14307" s="9"/>
    </row>
    <row r="14308" spans="3:15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9"/>
      <c r="O14308" s="9"/>
    </row>
    <row r="14309" spans="3:15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9"/>
      <c r="O14309" s="9"/>
    </row>
    <row r="14310" spans="3:15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9"/>
      <c r="O14310" s="9"/>
    </row>
    <row r="14311" spans="3:15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9"/>
      <c r="O14311" s="9"/>
    </row>
    <row r="14312" spans="3:15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9"/>
      <c r="O14312" s="9"/>
    </row>
    <row r="14313" spans="3:15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9"/>
      <c r="O14313" s="9"/>
    </row>
    <row r="14314" spans="3:15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9"/>
      <c r="O14314" s="9"/>
    </row>
    <row r="14315" spans="3:15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9"/>
      <c r="O14315" s="9"/>
    </row>
    <row r="14316" spans="3:15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9"/>
      <c r="O14316" s="9"/>
    </row>
    <row r="14317" spans="3:15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9"/>
      <c r="O14317" s="9"/>
    </row>
    <row r="14318" spans="3:15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9"/>
      <c r="O14318" s="9"/>
    </row>
    <row r="14319" spans="3:15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9"/>
      <c r="O14319" s="9"/>
    </row>
    <row r="14320" spans="3:15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9"/>
      <c r="O14320" s="9"/>
    </row>
    <row r="14321" spans="3:15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9"/>
      <c r="O14321" s="9"/>
    </row>
    <row r="14322" spans="3:15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9"/>
      <c r="O14322" s="9"/>
    </row>
    <row r="14323" spans="3:15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9"/>
      <c r="O14323" s="9"/>
    </row>
    <row r="14324" spans="3:15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9"/>
      <c r="O14324" s="9"/>
    </row>
    <row r="14325" spans="3:15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9"/>
      <c r="O14325" s="9"/>
    </row>
    <row r="14326" spans="3:15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9"/>
      <c r="O14326" s="9"/>
    </row>
    <row r="14327" spans="3:15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9"/>
      <c r="O14327" s="9"/>
    </row>
    <row r="14328" spans="3:15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9"/>
      <c r="O14328" s="9"/>
    </row>
    <row r="14329" spans="3:15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9"/>
      <c r="O14329" s="9"/>
    </row>
    <row r="14330" spans="3:15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9"/>
      <c r="O14330" s="9"/>
    </row>
    <row r="14331" spans="3:15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9"/>
      <c r="O14331" s="9"/>
    </row>
    <row r="14332" spans="3:15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9"/>
      <c r="O14332" s="9"/>
    </row>
    <row r="14333" spans="3:15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9"/>
      <c r="O14333" s="9"/>
    </row>
    <row r="14334" spans="3:15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9"/>
      <c r="O14334" s="9"/>
    </row>
    <row r="14335" spans="3:15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9"/>
      <c r="O14335" s="9"/>
    </row>
    <row r="14336" spans="3:15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9"/>
      <c r="O14336" s="9"/>
    </row>
    <row r="14337" spans="3:15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9"/>
      <c r="O14337" s="9"/>
    </row>
    <row r="14338" spans="3:15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9"/>
      <c r="O14338" s="9"/>
    </row>
    <row r="14339" spans="3:15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9"/>
      <c r="O14339" s="9"/>
    </row>
    <row r="14340" spans="3:15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9"/>
      <c r="O14340" s="9"/>
    </row>
    <row r="14341" spans="3:15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9"/>
      <c r="O14341" s="9"/>
    </row>
    <row r="14342" spans="3:15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9"/>
      <c r="O14342" s="9"/>
    </row>
    <row r="14343" spans="3:15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9"/>
      <c r="O14343" s="9"/>
    </row>
    <row r="14344" spans="3:15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9"/>
      <c r="O14344" s="9"/>
    </row>
    <row r="14345" spans="3:15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9"/>
      <c r="O14345" s="9"/>
    </row>
    <row r="14346" spans="3:15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9"/>
      <c r="O14346" s="9"/>
    </row>
    <row r="14347" spans="3:15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9"/>
      <c r="O14347" s="9"/>
    </row>
    <row r="14348" spans="3:15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9"/>
      <c r="O14348" s="9"/>
    </row>
    <row r="14349" spans="3:15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9"/>
      <c r="O14349" s="9"/>
    </row>
    <row r="14350" spans="3:15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9"/>
      <c r="O14350" s="9"/>
    </row>
    <row r="14351" spans="3:15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9"/>
      <c r="O14351" s="9"/>
    </row>
    <row r="14352" spans="3:15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9"/>
      <c r="O14352" s="9"/>
    </row>
    <row r="14353" spans="3:15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9"/>
      <c r="O14353" s="9"/>
    </row>
    <row r="14354" spans="3:15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9"/>
      <c r="O14354" s="9"/>
    </row>
    <row r="14355" spans="3:15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9"/>
      <c r="O14355" s="9"/>
    </row>
    <row r="14356" spans="3:15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9"/>
      <c r="O14356" s="9"/>
    </row>
    <row r="14357" spans="3:15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9"/>
      <c r="O14357" s="9"/>
    </row>
    <row r="14358" spans="3:15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9"/>
      <c r="O14358" s="9"/>
    </row>
    <row r="14359" spans="3:15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9"/>
      <c r="O14359" s="9"/>
    </row>
    <row r="14360" spans="3:15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9"/>
      <c r="O14360" s="9"/>
    </row>
    <row r="14361" spans="3:15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9"/>
      <c r="O14361" s="9"/>
    </row>
    <row r="14362" spans="3:15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9"/>
      <c r="O14362" s="9"/>
    </row>
    <row r="14363" spans="3:15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9"/>
      <c r="O14363" s="9"/>
    </row>
    <row r="14364" spans="3:15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9"/>
      <c r="O14364" s="9"/>
    </row>
    <row r="14365" spans="3:15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9"/>
      <c r="O14365" s="9"/>
    </row>
    <row r="14366" spans="3:15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9"/>
      <c r="O14366" s="9"/>
    </row>
    <row r="14367" spans="3:15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9"/>
      <c r="O14367" s="9"/>
    </row>
    <row r="14368" spans="3:15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9"/>
      <c r="O14368" s="9"/>
    </row>
    <row r="14369" spans="3:15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9"/>
      <c r="O14369" s="9"/>
    </row>
    <row r="14370" spans="3:15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9"/>
      <c r="O14370" s="9"/>
    </row>
    <row r="14371" spans="3:15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9"/>
      <c r="O14371" s="9"/>
    </row>
    <row r="14372" spans="3:15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9"/>
      <c r="O14372" s="9"/>
    </row>
    <row r="14373" spans="3:15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9"/>
      <c r="O14373" s="9"/>
    </row>
    <row r="14374" spans="3:15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9"/>
      <c r="O14374" s="9"/>
    </row>
    <row r="14375" spans="3:15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9"/>
      <c r="O14375" s="9"/>
    </row>
    <row r="14376" spans="3:15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9"/>
      <c r="O14376" s="9"/>
    </row>
    <row r="14377" spans="3:15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9"/>
      <c r="O14377" s="9"/>
    </row>
    <row r="14378" spans="3:15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9"/>
      <c r="O14378" s="9"/>
    </row>
    <row r="14379" spans="3:15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9"/>
      <c r="O14379" s="9"/>
    </row>
    <row r="14380" spans="3:15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9"/>
      <c r="O14380" s="9"/>
    </row>
    <row r="14381" spans="3:15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9"/>
      <c r="O14381" s="9"/>
    </row>
    <row r="14382" spans="3:15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9"/>
      <c r="O14382" s="9"/>
    </row>
    <row r="14383" spans="3:15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9"/>
      <c r="O14383" s="9"/>
    </row>
    <row r="14384" spans="3:15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9"/>
      <c r="O14384" s="9"/>
    </row>
    <row r="14385" spans="3:15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9"/>
      <c r="O14385" s="9"/>
    </row>
    <row r="14386" spans="3:15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9"/>
      <c r="O14386" s="9"/>
    </row>
    <row r="14387" spans="3:15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9"/>
      <c r="O14387" s="9"/>
    </row>
    <row r="14388" spans="3:15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9"/>
      <c r="O14388" s="9"/>
    </row>
    <row r="14389" spans="3:15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9"/>
      <c r="O14389" s="9"/>
    </row>
    <row r="14390" spans="3:15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9"/>
      <c r="O14390" s="9"/>
    </row>
    <row r="14391" spans="3:15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9"/>
      <c r="O14391" s="9"/>
    </row>
    <row r="14392" spans="3:15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9"/>
      <c r="O14392" s="9"/>
    </row>
    <row r="14393" spans="3:15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9"/>
      <c r="O14393" s="9"/>
    </row>
    <row r="14394" spans="3:15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9"/>
      <c r="O14394" s="9"/>
    </row>
    <row r="14395" spans="3:15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9"/>
      <c r="O14395" s="9"/>
    </row>
    <row r="14396" spans="3:15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9"/>
      <c r="O14396" s="9"/>
    </row>
    <row r="14397" spans="3:15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9"/>
      <c r="O14397" s="9"/>
    </row>
    <row r="14398" spans="3:15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9"/>
      <c r="O14398" s="9"/>
    </row>
    <row r="14399" spans="3:15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9"/>
      <c r="O14399" s="9"/>
    </row>
    <row r="14400" spans="3:15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9"/>
      <c r="O14400" s="9"/>
    </row>
    <row r="14401" spans="3:15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9"/>
      <c r="O14401" s="9"/>
    </row>
    <row r="14402" spans="3:15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9"/>
      <c r="O14402" s="9"/>
    </row>
    <row r="14403" spans="3:15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9"/>
      <c r="O14403" s="9"/>
    </row>
    <row r="14404" spans="3:15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9"/>
      <c r="O14404" s="9"/>
    </row>
    <row r="14405" spans="3:15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9"/>
      <c r="O14405" s="9"/>
    </row>
    <row r="14406" spans="3:15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9"/>
      <c r="O14406" s="9"/>
    </row>
    <row r="14407" spans="3:15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9"/>
      <c r="O14407" s="9"/>
    </row>
    <row r="14408" spans="3:15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9"/>
      <c r="O14408" s="9"/>
    </row>
    <row r="14409" spans="3:15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9"/>
      <c r="O14409" s="9"/>
    </row>
    <row r="14410" spans="3:15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9"/>
      <c r="O14410" s="9"/>
    </row>
    <row r="14411" spans="3:15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9"/>
      <c r="O14411" s="9"/>
    </row>
    <row r="14412" spans="3:15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9"/>
      <c r="O14412" s="9"/>
    </row>
    <row r="14413" spans="3:15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9"/>
      <c r="O14413" s="9"/>
    </row>
    <row r="14414" spans="3:15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9"/>
      <c r="O14414" s="9"/>
    </row>
    <row r="14415" spans="3:15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9"/>
      <c r="O14415" s="9"/>
    </row>
    <row r="14416" spans="3:15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9"/>
      <c r="O14416" s="9"/>
    </row>
    <row r="14417" spans="3:15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9"/>
      <c r="O14417" s="9"/>
    </row>
    <row r="14418" spans="3:15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9"/>
      <c r="O14418" s="9"/>
    </row>
    <row r="14419" spans="3:15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9"/>
      <c r="O14419" s="9"/>
    </row>
    <row r="14420" spans="3:15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9"/>
      <c r="O14420" s="9"/>
    </row>
    <row r="14421" spans="3:15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9"/>
      <c r="O14421" s="9"/>
    </row>
    <row r="14422" spans="3:15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9"/>
      <c r="O14422" s="9"/>
    </row>
    <row r="14423" spans="3:15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9"/>
      <c r="O14423" s="9"/>
    </row>
    <row r="14424" spans="3:15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9"/>
      <c r="O14424" s="9"/>
    </row>
    <row r="14425" spans="3:15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9"/>
      <c r="O14425" s="9"/>
    </row>
    <row r="14426" spans="3:15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9"/>
      <c r="O14426" s="9"/>
    </row>
    <row r="14427" spans="3:15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9"/>
      <c r="O14427" s="9"/>
    </row>
    <row r="14428" spans="3:15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9"/>
      <c r="O14428" s="9"/>
    </row>
    <row r="14429" spans="3:15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9"/>
      <c r="O14429" s="9"/>
    </row>
    <row r="14430" spans="3:15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9"/>
      <c r="O14430" s="9"/>
    </row>
    <row r="14431" spans="3:15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9"/>
      <c r="O14431" s="9"/>
    </row>
    <row r="14432" spans="3:15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9"/>
      <c r="O14432" s="9"/>
    </row>
    <row r="14433" spans="3:15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9"/>
      <c r="O14433" s="9"/>
    </row>
    <row r="14434" spans="3:15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9"/>
      <c r="O14434" s="9"/>
    </row>
    <row r="14435" spans="3:15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9"/>
      <c r="O14435" s="9"/>
    </row>
    <row r="14436" spans="3:15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9"/>
      <c r="O14436" s="9"/>
    </row>
    <row r="14437" spans="3:15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9"/>
      <c r="O14437" s="9"/>
    </row>
    <row r="14438" spans="3:15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9"/>
      <c r="O14438" s="9"/>
    </row>
    <row r="14439" spans="3:15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9"/>
      <c r="O14439" s="9"/>
    </row>
    <row r="14440" spans="3:15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9"/>
      <c r="O14440" s="9"/>
    </row>
    <row r="14441" spans="3:15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9"/>
      <c r="O14441" s="9"/>
    </row>
    <row r="14442" spans="3:15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9"/>
      <c r="O14442" s="9"/>
    </row>
    <row r="14443" spans="3:15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9"/>
      <c r="O14443" s="9"/>
    </row>
    <row r="14444" spans="3:15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9"/>
      <c r="O14444" s="9"/>
    </row>
    <row r="14445" spans="3:15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9"/>
      <c r="O14445" s="9"/>
    </row>
    <row r="14446" spans="3:15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9"/>
      <c r="O14446" s="9"/>
    </row>
    <row r="14447" spans="3:15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9"/>
      <c r="O14447" s="9"/>
    </row>
    <row r="14448" spans="3:15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9"/>
      <c r="O14448" s="9"/>
    </row>
    <row r="14449" spans="3:15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9"/>
      <c r="O14449" s="9"/>
    </row>
    <row r="14450" spans="3:15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9"/>
      <c r="O14450" s="9"/>
    </row>
    <row r="14451" spans="3:15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9"/>
      <c r="O14451" s="9"/>
    </row>
    <row r="14452" spans="3:15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9"/>
      <c r="O14452" s="9"/>
    </row>
    <row r="14453" spans="3:15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9"/>
      <c r="O14453" s="9"/>
    </row>
    <row r="14454" spans="3:15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9"/>
      <c r="O14454" s="9"/>
    </row>
    <row r="14455" spans="3:15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9"/>
      <c r="O14455" s="9"/>
    </row>
    <row r="14456" spans="3:15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9"/>
      <c r="O14456" s="9"/>
    </row>
    <row r="14457" spans="3:15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9"/>
      <c r="O14457" s="9"/>
    </row>
    <row r="14458" spans="3:15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9"/>
      <c r="O14458" s="9"/>
    </row>
    <row r="14459" spans="3:15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9"/>
      <c r="O14459" s="9"/>
    </row>
    <row r="14460" spans="3:15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9"/>
      <c r="O14460" s="9"/>
    </row>
    <row r="14461" spans="3:15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9"/>
      <c r="O14461" s="9"/>
    </row>
    <row r="14462" spans="3:15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9"/>
      <c r="O14462" s="9"/>
    </row>
    <row r="14463" spans="3:15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9"/>
      <c r="O14463" s="9"/>
    </row>
    <row r="14464" spans="3:15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9"/>
      <c r="O14464" s="9"/>
    </row>
    <row r="14465" spans="3:15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9"/>
      <c r="O14465" s="9"/>
    </row>
    <row r="14466" spans="3:15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9"/>
      <c r="O14466" s="9"/>
    </row>
    <row r="14467" spans="3:15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9"/>
      <c r="O14467" s="9"/>
    </row>
    <row r="14468" spans="3:15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9"/>
      <c r="O14468" s="9"/>
    </row>
    <row r="14469" spans="3:15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9"/>
      <c r="O14469" s="9"/>
    </row>
    <row r="14470" spans="3:15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9"/>
      <c r="O14470" s="9"/>
    </row>
    <row r="14471" spans="3:15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9"/>
      <c r="O14471" s="9"/>
    </row>
    <row r="14472" spans="3:15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9"/>
      <c r="O14472" s="9"/>
    </row>
    <row r="14473" spans="3:15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9"/>
      <c r="O14473" s="9"/>
    </row>
    <row r="14474" spans="3:15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9"/>
      <c r="O14474" s="9"/>
    </row>
    <row r="14475" spans="3:15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9"/>
      <c r="O14475" s="9"/>
    </row>
    <row r="14476" spans="3:15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9"/>
      <c r="O14476" s="9"/>
    </row>
    <row r="14477" spans="3:15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9"/>
      <c r="O14477" s="9"/>
    </row>
    <row r="14478" spans="3:15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9"/>
      <c r="O14478" s="9"/>
    </row>
    <row r="14479" spans="3:15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9"/>
      <c r="O14479" s="9"/>
    </row>
    <row r="14480" spans="3:15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9"/>
      <c r="O14480" s="9"/>
    </row>
    <row r="14481" spans="3:15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9"/>
      <c r="O14481" s="9"/>
    </row>
    <row r="14482" spans="3:15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9"/>
      <c r="O14482" s="9"/>
    </row>
    <row r="14483" spans="3:15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9"/>
      <c r="O14483" s="9"/>
    </row>
    <row r="14484" spans="3:15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9"/>
      <c r="O14484" s="9"/>
    </row>
    <row r="14485" spans="3:15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9"/>
      <c r="O14485" s="9"/>
    </row>
    <row r="14486" spans="3:15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9"/>
      <c r="O14486" s="9"/>
    </row>
    <row r="14487" spans="3:15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9"/>
      <c r="O14487" s="9"/>
    </row>
    <row r="14488" spans="3:15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9"/>
      <c r="O14488" s="9"/>
    </row>
    <row r="14489" spans="3:15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9"/>
      <c r="O14489" s="9"/>
    </row>
    <row r="14490" spans="3:15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9"/>
      <c r="O14490" s="9"/>
    </row>
    <row r="14491" spans="3:15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9"/>
      <c r="O14491" s="9"/>
    </row>
    <row r="14492" spans="3:15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9"/>
      <c r="O14492" s="9"/>
    </row>
    <row r="14493" spans="3:15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9"/>
      <c r="O14493" s="9"/>
    </row>
    <row r="14494" spans="3:15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9"/>
      <c r="O14494" s="9"/>
    </row>
    <row r="14495" spans="3:15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9"/>
      <c r="O14495" s="9"/>
    </row>
    <row r="14496" spans="3:15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9"/>
      <c r="O14496" s="9"/>
    </row>
    <row r="14497" spans="3:15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9"/>
      <c r="O14497" s="9"/>
    </row>
    <row r="14498" spans="3:15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9"/>
      <c r="O14498" s="9"/>
    </row>
    <row r="14499" spans="3:15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9"/>
      <c r="O14499" s="9"/>
    </row>
    <row r="14500" spans="3:15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9"/>
      <c r="O14500" s="9"/>
    </row>
    <row r="14501" spans="3:15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9"/>
      <c r="O14501" s="9"/>
    </row>
    <row r="14502" spans="3:15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9"/>
      <c r="O14502" s="9"/>
    </row>
    <row r="14503" spans="3:15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9"/>
      <c r="O14503" s="9"/>
    </row>
    <row r="14504" spans="3:15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9"/>
      <c r="O14504" s="9"/>
    </row>
    <row r="14505" spans="3:15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9"/>
      <c r="O14505" s="9"/>
    </row>
    <row r="14506" spans="3:15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9"/>
      <c r="O14506" s="9"/>
    </row>
    <row r="14507" spans="3:15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9"/>
      <c r="O14507" s="9"/>
    </row>
    <row r="14508" spans="3:15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9"/>
      <c r="O14508" s="9"/>
    </row>
    <row r="14509" spans="3:15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9"/>
      <c r="O14509" s="9"/>
    </row>
    <row r="14510" spans="3:15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9"/>
      <c r="O14510" s="9"/>
    </row>
    <row r="14511" spans="3:15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9"/>
      <c r="O14511" s="9"/>
    </row>
    <row r="14512" spans="3:15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9"/>
      <c r="O14512" s="9"/>
    </row>
    <row r="14513" spans="3:15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9"/>
      <c r="O14513" s="9"/>
    </row>
    <row r="14514" spans="3:15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9"/>
      <c r="O14514" s="9"/>
    </row>
    <row r="14515" spans="3:15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9"/>
      <c r="O14515" s="9"/>
    </row>
    <row r="14516" spans="3:15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9"/>
      <c r="O14516" s="9"/>
    </row>
    <row r="14517" spans="3:15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9"/>
      <c r="O14517" s="9"/>
    </row>
    <row r="14518" spans="3:15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9"/>
      <c r="O14518" s="9"/>
    </row>
    <row r="14519" spans="3:15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9"/>
      <c r="O14519" s="9"/>
    </row>
    <row r="14520" spans="3:15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9"/>
      <c r="O14520" s="9"/>
    </row>
    <row r="14521" spans="3:15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9"/>
      <c r="O14521" s="9"/>
    </row>
    <row r="14522" spans="3:15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9"/>
      <c r="O14522" s="9"/>
    </row>
    <row r="14523" spans="3:15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9"/>
      <c r="O14523" s="9"/>
    </row>
    <row r="14524" spans="3:15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9"/>
      <c r="O14524" s="9"/>
    </row>
    <row r="14525" spans="3:15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9"/>
      <c r="O14525" s="9"/>
    </row>
    <row r="14526" spans="3:15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9"/>
      <c r="O14526" s="9"/>
    </row>
    <row r="14527" spans="3:15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9"/>
      <c r="O14527" s="9"/>
    </row>
    <row r="14528" spans="3:15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9"/>
      <c r="O14528" s="9"/>
    </row>
    <row r="14529" spans="3:15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9"/>
      <c r="O14529" s="9"/>
    </row>
    <row r="14530" spans="3:15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9"/>
      <c r="O14530" s="9"/>
    </row>
    <row r="14531" spans="3:15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9"/>
      <c r="O14531" s="9"/>
    </row>
    <row r="14532" spans="3:15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9"/>
      <c r="O14532" s="9"/>
    </row>
    <row r="14533" spans="3:15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9"/>
      <c r="O14533" s="9"/>
    </row>
    <row r="14534" spans="3:15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9"/>
      <c r="O14534" s="9"/>
    </row>
    <row r="14535" spans="3:15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9"/>
      <c r="O14535" s="9"/>
    </row>
    <row r="14536" spans="3:15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9"/>
      <c r="O14536" s="9"/>
    </row>
    <row r="14537" spans="3:15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9"/>
      <c r="O14537" s="9"/>
    </row>
    <row r="14538" spans="3:15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9"/>
      <c r="O14538" s="9"/>
    </row>
    <row r="14539" spans="3:15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9"/>
      <c r="O14539" s="9"/>
    </row>
    <row r="14540" spans="3:15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9"/>
      <c r="O14540" s="9"/>
    </row>
    <row r="14541" spans="3:15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9"/>
      <c r="O14541" s="9"/>
    </row>
    <row r="14542" spans="3:15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9"/>
      <c r="O14542" s="9"/>
    </row>
    <row r="14543" spans="3:15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9"/>
      <c r="O14543" s="9"/>
    </row>
    <row r="14544" spans="3:15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9"/>
      <c r="O14544" s="9"/>
    </row>
    <row r="14545" spans="3:15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9"/>
      <c r="O14545" s="9"/>
    </row>
    <row r="14546" spans="3:15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9"/>
      <c r="O14546" s="9"/>
    </row>
    <row r="14547" spans="3:15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9"/>
      <c r="O14547" s="9"/>
    </row>
    <row r="14548" spans="3:15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9"/>
      <c r="O14548" s="9"/>
    </row>
    <row r="14549" spans="3:15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9"/>
      <c r="O14549" s="9"/>
    </row>
    <row r="14550" spans="3:15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9"/>
      <c r="O14550" s="9"/>
    </row>
    <row r="14551" spans="3:15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9"/>
      <c r="O14551" s="9"/>
    </row>
    <row r="14552" spans="3:15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9"/>
      <c r="O14552" s="9"/>
    </row>
    <row r="14553" spans="3:15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9"/>
      <c r="O14553" s="9"/>
    </row>
    <row r="14554" spans="3:15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9"/>
      <c r="O14554" s="9"/>
    </row>
    <row r="14555" spans="3:15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9"/>
      <c r="O14555" s="9"/>
    </row>
    <row r="14556" spans="3:15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9"/>
      <c r="O14556" s="9"/>
    </row>
    <row r="14557" spans="3:15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9"/>
      <c r="O14557" s="9"/>
    </row>
    <row r="14558" spans="3:15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9"/>
      <c r="O14558" s="9"/>
    </row>
    <row r="14559" spans="3:15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9"/>
      <c r="O14559" s="9"/>
    </row>
    <row r="14560" spans="3:15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9"/>
      <c r="O14560" s="9"/>
    </row>
    <row r="14561" spans="3:15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9"/>
      <c r="O14561" s="9"/>
    </row>
    <row r="14562" spans="3:15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9"/>
      <c r="O14562" s="9"/>
    </row>
    <row r="14563" spans="3:15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9"/>
      <c r="O14563" s="9"/>
    </row>
    <row r="14564" spans="3:15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9"/>
      <c r="O14564" s="9"/>
    </row>
    <row r="14565" spans="3:15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9"/>
      <c r="O14565" s="9"/>
    </row>
    <row r="14566" spans="3:15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9"/>
      <c r="O14566" s="9"/>
    </row>
    <row r="14567" spans="3:15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9"/>
      <c r="O14567" s="9"/>
    </row>
    <row r="14568" spans="3:15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9"/>
      <c r="O14568" s="9"/>
    </row>
    <row r="14569" spans="3:15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9"/>
      <c r="O14569" s="9"/>
    </row>
    <row r="14570" spans="3:15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9"/>
      <c r="O14570" s="9"/>
    </row>
    <row r="14571" spans="3:15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9"/>
      <c r="O14571" s="9"/>
    </row>
    <row r="14572" spans="3:15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9"/>
      <c r="O14572" s="9"/>
    </row>
    <row r="14573" spans="3:15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9"/>
      <c r="O14573" s="9"/>
    </row>
    <row r="14574" spans="3:15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9"/>
      <c r="O14574" s="9"/>
    </row>
    <row r="14575" spans="3:15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9"/>
      <c r="O14575" s="9"/>
    </row>
    <row r="14576" spans="3:15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9"/>
      <c r="O14576" s="9"/>
    </row>
    <row r="14577" spans="3:15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9"/>
      <c r="O14577" s="9"/>
    </row>
    <row r="14578" spans="3:15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9"/>
      <c r="O14578" s="9"/>
    </row>
    <row r="14579" spans="3:15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9"/>
      <c r="O14579" s="9"/>
    </row>
    <row r="14580" spans="3:15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9"/>
      <c r="O14580" s="9"/>
    </row>
    <row r="14581" spans="3:15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9"/>
      <c r="O14581" s="9"/>
    </row>
    <row r="14582" spans="3:15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9"/>
      <c r="O14582" s="9"/>
    </row>
    <row r="14583" spans="3:15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9"/>
      <c r="O14583" s="9"/>
    </row>
    <row r="14584" spans="3:15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9"/>
      <c r="O14584" s="9"/>
    </row>
    <row r="14585" spans="3:15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9"/>
      <c r="O14585" s="9"/>
    </row>
    <row r="14586" spans="3:15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9"/>
      <c r="O14586" s="9"/>
    </row>
    <row r="14587" spans="3:15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9"/>
      <c r="O14587" s="9"/>
    </row>
    <row r="14588" spans="3:15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9"/>
      <c r="O14588" s="9"/>
    </row>
    <row r="14589" spans="3:15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9"/>
      <c r="O14589" s="9"/>
    </row>
    <row r="14590" spans="3:15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9"/>
      <c r="O14590" s="9"/>
    </row>
    <row r="14591" spans="3:15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9"/>
      <c r="O14591" s="9"/>
    </row>
    <row r="14592" spans="3:15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9"/>
      <c r="O14592" s="9"/>
    </row>
    <row r="14593" spans="3:15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9"/>
      <c r="O14593" s="9"/>
    </row>
    <row r="14594" spans="3:15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9"/>
      <c r="O14594" s="9"/>
    </row>
    <row r="14595" spans="3:15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9"/>
      <c r="O14595" s="9"/>
    </row>
    <row r="14596" spans="3:15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9"/>
      <c r="O14596" s="9"/>
    </row>
    <row r="14597" spans="3:15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9"/>
      <c r="O14597" s="9"/>
    </row>
    <row r="14598" spans="3:15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9"/>
      <c r="O14598" s="9"/>
    </row>
    <row r="14599" spans="3:15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9"/>
      <c r="O14599" s="9"/>
    </row>
    <row r="14600" spans="3:15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9"/>
      <c r="O14600" s="9"/>
    </row>
    <row r="14601" spans="3:15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9"/>
      <c r="O14601" s="9"/>
    </row>
    <row r="14602" spans="3:15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9"/>
      <c r="O14602" s="9"/>
    </row>
    <row r="14603" spans="3:15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9"/>
      <c r="O14603" s="9"/>
    </row>
    <row r="14604" spans="3:15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9"/>
      <c r="O14604" s="9"/>
    </row>
    <row r="14605" spans="3:15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9"/>
      <c r="O14605" s="9"/>
    </row>
    <row r="14606" spans="3:15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9"/>
      <c r="O14606" s="9"/>
    </row>
    <row r="14607" spans="3:15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9"/>
      <c r="O14607" s="9"/>
    </row>
    <row r="14608" spans="3:15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9"/>
      <c r="O14608" s="9"/>
    </row>
    <row r="14609" spans="3:15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9"/>
      <c r="O14609" s="9"/>
    </row>
    <row r="14610" spans="3:15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9"/>
      <c r="O14610" s="9"/>
    </row>
    <row r="14611" spans="3:15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9"/>
      <c r="O14611" s="9"/>
    </row>
    <row r="14612" spans="3:15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9"/>
      <c r="O14612" s="9"/>
    </row>
    <row r="14613" spans="3:15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9"/>
      <c r="O14613" s="9"/>
    </row>
    <row r="14614" spans="3:15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9"/>
      <c r="O14614" s="9"/>
    </row>
    <row r="14615" spans="3:15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9"/>
      <c r="O14615" s="9"/>
    </row>
    <row r="14616" spans="3:15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9"/>
      <c r="O14616" s="9"/>
    </row>
    <row r="14617" spans="3:15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9"/>
      <c r="O14617" s="9"/>
    </row>
    <row r="14618" spans="3:15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9"/>
      <c r="O14618" s="9"/>
    </row>
    <row r="14619" spans="3:15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9"/>
      <c r="O14619" s="9"/>
    </row>
    <row r="14620" spans="3:15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9"/>
      <c r="O14620" s="9"/>
    </row>
    <row r="14621" spans="3:15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9"/>
      <c r="O14621" s="9"/>
    </row>
    <row r="14622" spans="3:15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9"/>
      <c r="O14622" s="9"/>
    </row>
    <row r="14623" spans="3:15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9"/>
      <c r="O14623" s="9"/>
    </row>
    <row r="14624" spans="3:15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9"/>
      <c r="O14624" s="9"/>
    </row>
    <row r="14625" spans="3:15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9"/>
      <c r="O14625" s="9"/>
    </row>
    <row r="14626" spans="3:15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9"/>
      <c r="O14626" s="9"/>
    </row>
    <row r="14627" spans="3:15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9"/>
      <c r="O14627" s="9"/>
    </row>
    <row r="14628" spans="3:15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9"/>
      <c r="O14628" s="9"/>
    </row>
    <row r="14629" spans="3:15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9"/>
      <c r="O14629" s="9"/>
    </row>
    <row r="14630" spans="3:15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9"/>
      <c r="O14630" s="9"/>
    </row>
    <row r="14631" spans="3:15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9"/>
      <c r="O14631" s="9"/>
    </row>
    <row r="14632" spans="3:15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9"/>
      <c r="O14632" s="9"/>
    </row>
    <row r="14633" spans="3:15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9"/>
      <c r="O14633" s="9"/>
    </row>
    <row r="14634" spans="3:15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9"/>
      <c r="O14634" s="9"/>
    </row>
    <row r="14635" spans="3:15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9"/>
      <c r="O14635" s="9"/>
    </row>
    <row r="14636" spans="3:15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9"/>
      <c r="O14636" s="9"/>
    </row>
    <row r="14637" spans="3:15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9"/>
      <c r="O14637" s="9"/>
    </row>
    <row r="14638" spans="3:15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9"/>
      <c r="O14638" s="9"/>
    </row>
    <row r="14639" spans="3:15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9"/>
      <c r="O14639" s="9"/>
    </row>
    <row r="14640" spans="3:15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9"/>
      <c r="O14640" s="9"/>
    </row>
    <row r="14641" spans="3:15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9"/>
      <c r="O14641" s="9"/>
    </row>
    <row r="14642" spans="3:15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9"/>
      <c r="O14642" s="9"/>
    </row>
    <row r="14643" spans="3:15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9"/>
      <c r="O14643" s="9"/>
    </row>
    <row r="14644" spans="3:15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9"/>
      <c r="O14644" s="9"/>
    </row>
    <row r="14645" spans="3:15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9"/>
      <c r="O14645" s="9"/>
    </row>
    <row r="14646" spans="3:15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9"/>
      <c r="O14646" s="9"/>
    </row>
    <row r="14647" spans="3:15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9"/>
      <c r="O14647" s="9"/>
    </row>
    <row r="14648" spans="3:15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9"/>
      <c r="O14648" s="9"/>
    </row>
    <row r="14649" spans="3:15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9"/>
      <c r="O14649" s="9"/>
    </row>
    <row r="14650" spans="3:15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9"/>
      <c r="O14650" s="9"/>
    </row>
    <row r="14651" spans="3:15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9"/>
      <c r="O14651" s="9"/>
    </row>
    <row r="14652" spans="3:15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9"/>
      <c r="O14652" s="9"/>
    </row>
    <row r="14653" spans="3:15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9"/>
      <c r="O14653" s="9"/>
    </row>
    <row r="14654" spans="3:15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9"/>
      <c r="O14654" s="9"/>
    </row>
    <row r="14655" spans="3:15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9"/>
      <c r="O14655" s="9"/>
    </row>
    <row r="14656" spans="3:15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9"/>
      <c r="O14656" s="9"/>
    </row>
    <row r="14657" spans="3:15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9"/>
      <c r="O14657" s="9"/>
    </row>
    <row r="14658" spans="3:15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9"/>
      <c r="O14658" s="9"/>
    </row>
    <row r="14659" spans="3:15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9"/>
      <c r="O14659" s="9"/>
    </row>
    <row r="14660" spans="3:15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9"/>
      <c r="O14660" s="9"/>
    </row>
    <row r="14661" spans="3:15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9"/>
      <c r="O14661" s="9"/>
    </row>
    <row r="14662" spans="3:15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9"/>
      <c r="O14662" s="9"/>
    </row>
    <row r="14663" spans="3:15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9"/>
      <c r="O14663" s="9"/>
    </row>
    <row r="14664" spans="3:15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9"/>
      <c r="O14664" s="9"/>
    </row>
    <row r="14665" spans="3:15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9"/>
      <c r="O14665" s="9"/>
    </row>
    <row r="14666" spans="3:15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9"/>
      <c r="O14666" s="9"/>
    </row>
    <row r="14667" spans="3:15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9"/>
      <c r="O14667" s="9"/>
    </row>
    <row r="14668" spans="3:15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9"/>
      <c r="O14668" s="9"/>
    </row>
    <row r="14669" spans="3:15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9"/>
      <c r="O14669" s="9"/>
    </row>
    <row r="14670" spans="3:15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9"/>
      <c r="O14670" s="9"/>
    </row>
    <row r="14671" spans="3:15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9"/>
      <c r="O14671" s="9"/>
    </row>
    <row r="14672" spans="3:15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9"/>
      <c r="O14672" s="9"/>
    </row>
    <row r="14673" spans="3:15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9"/>
      <c r="O14673" s="9"/>
    </row>
    <row r="14674" spans="3:15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9"/>
      <c r="O14674" s="9"/>
    </row>
    <row r="14675" spans="3:15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9"/>
      <c r="O14675" s="9"/>
    </row>
    <row r="14676" spans="3:15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9"/>
      <c r="O14676" s="9"/>
    </row>
    <row r="14677" spans="3:15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9"/>
      <c r="O14677" s="9"/>
    </row>
    <row r="14678" spans="3:15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9"/>
      <c r="O14678" s="9"/>
    </row>
    <row r="14679" spans="3:15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9"/>
      <c r="O14679" s="9"/>
    </row>
    <row r="14680" spans="3:15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9"/>
      <c r="O14680" s="9"/>
    </row>
    <row r="14681" spans="3:15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9"/>
      <c r="O14681" s="9"/>
    </row>
    <row r="14682" spans="3:15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9"/>
      <c r="O14682" s="9"/>
    </row>
    <row r="14683" spans="3:15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9"/>
      <c r="O14683" s="9"/>
    </row>
    <row r="14684" spans="3:15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9"/>
      <c r="O14684" s="9"/>
    </row>
    <row r="14685" spans="3:15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9"/>
      <c r="O14685" s="9"/>
    </row>
    <row r="14686" spans="3:15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9"/>
      <c r="O14686" s="9"/>
    </row>
    <row r="14687" spans="3:15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9"/>
      <c r="O14687" s="9"/>
    </row>
    <row r="14688" spans="3:15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9"/>
      <c r="O14688" s="9"/>
    </row>
    <row r="14689" spans="3:15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9"/>
      <c r="O14689" s="9"/>
    </row>
    <row r="14690" spans="3:15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9"/>
      <c r="O14690" s="9"/>
    </row>
    <row r="14691" spans="3:15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9"/>
      <c r="O14691" s="9"/>
    </row>
    <row r="14692" spans="3:15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9"/>
      <c r="O14692" s="9"/>
    </row>
    <row r="14693" spans="3:15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9"/>
      <c r="O14693" s="9"/>
    </row>
    <row r="14694" spans="3:15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9"/>
      <c r="O14694" s="9"/>
    </row>
    <row r="14695" spans="3:15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9"/>
      <c r="O14695" s="9"/>
    </row>
    <row r="14696" spans="3:15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9"/>
      <c r="O14696" s="9"/>
    </row>
    <row r="14697" spans="3:15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9"/>
      <c r="O14697" s="9"/>
    </row>
    <row r="14698" spans="3:15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9"/>
      <c r="O14698" s="9"/>
    </row>
    <row r="14699" spans="3:15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9"/>
      <c r="O14699" s="9"/>
    </row>
    <row r="14700" spans="3:15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9"/>
      <c r="O14700" s="9"/>
    </row>
    <row r="14701" spans="3:15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9"/>
      <c r="O14701" s="9"/>
    </row>
    <row r="14702" spans="3:15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9"/>
      <c r="O14702" s="9"/>
    </row>
    <row r="14703" spans="3:15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9"/>
      <c r="O14703" s="9"/>
    </row>
    <row r="14704" spans="3:15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9"/>
      <c r="O14704" s="9"/>
    </row>
    <row r="14705" spans="3:15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9"/>
      <c r="O14705" s="9"/>
    </row>
    <row r="14706" spans="3:15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9"/>
      <c r="O14706" s="9"/>
    </row>
    <row r="14707" spans="3:15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9"/>
      <c r="O14707" s="9"/>
    </row>
    <row r="14708" spans="3:15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9"/>
      <c r="O14708" s="9"/>
    </row>
    <row r="14709" spans="3:15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9"/>
      <c r="O14709" s="9"/>
    </row>
    <row r="14710" spans="3:15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9"/>
      <c r="O14710" s="9"/>
    </row>
    <row r="14711" spans="3:15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9"/>
      <c r="O14711" s="9"/>
    </row>
    <row r="14712" spans="3:15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9"/>
      <c r="O14712" s="9"/>
    </row>
    <row r="14713" spans="3:15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9"/>
      <c r="O14713" s="9"/>
    </row>
    <row r="14714" spans="3:15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9"/>
      <c r="O14714" s="9"/>
    </row>
    <row r="14715" spans="3:15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9"/>
      <c r="O14715" s="9"/>
    </row>
    <row r="14716" spans="3:15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9"/>
      <c r="O14716" s="9"/>
    </row>
    <row r="14717" spans="3:15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9"/>
      <c r="O14717" s="9"/>
    </row>
    <row r="14718" spans="3:15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9"/>
      <c r="O14718" s="9"/>
    </row>
    <row r="14719" spans="3:15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9"/>
      <c r="O14719" s="9"/>
    </row>
    <row r="14720" spans="3:15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9"/>
      <c r="O14720" s="9"/>
    </row>
    <row r="14721" spans="3:15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9"/>
      <c r="O14721" s="9"/>
    </row>
    <row r="14722" spans="3:15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9"/>
      <c r="O14722" s="9"/>
    </row>
    <row r="14723" spans="3:15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9"/>
      <c r="O14723" s="9"/>
    </row>
    <row r="14724" spans="3:15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9"/>
      <c r="O14724" s="9"/>
    </row>
    <row r="14725" spans="3:15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9"/>
      <c r="O14725" s="9"/>
    </row>
    <row r="14726" spans="3:15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9"/>
      <c r="O14726" s="9"/>
    </row>
    <row r="14727" spans="3:15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9"/>
      <c r="O14727" s="9"/>
    </row>
    <row r="14728" spans="3:15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9"/>
      <c r="O14728" s="9"/>
    </row>
    <row r="14729" spans="3:15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9"/>
      <c r="O14729" s="9"/>
    </row>
    <row r="14730" spans="3:15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9"/>
      <c r="O14730" s="9"/>
    </row>
    <row r="14731" spans="3:15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9"/>
      <c r="O14731" s="9"/>
    </row>
    <row r="14732" spans="3:15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9"/>
      <c r="O14732" s="9"/>
    </row>
    <row r="14733" spans="3:15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9"/>
      <c r="O14733" s="9"/>
    </row>
    <row r="14734" spans="3:15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9"/>
      <c r="O14734" s="9"/>
    </row>
    <row r="14735" spans="3:15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9"/>
      <c r="O14735" s="9"/>
    </row>
    <row r="14736" spans="3:15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9"/>
      <c r="O14736" s="9"/>
    </row>
    <row r="14737" spans="3:15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9"/>
      <c r="O14737" s="9"/>
    </row>
    <row r="14738" spans="3:15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9"/>
      <c r="O14738" s="9"/>
    </row>
    <row r="14739" spans="3:15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9"/>
      <c r="O14739" s="9"/>
    </row>
    <row r="14740" spans="3:15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9"/>
      <c r="O14740" s="9"/>
    </row>
    <row r="14741" spans="3:15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9"/>
      <c r="O14741" s="9"/>
    </row>
    <row r="14742" spans="3:15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9"/>
      <c r="O14742" s="9"/>
    </row>
    <row r="14743" spans="3:15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9"/>
      <c r="O14743" s="9"/>
    </row>
    <row r="14744" spans="3:15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9"/>
      <c r="O14744" s="9"/>
    </row>
    <row r="14745" spans="3:15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9"/>
      <c r="O14745" s="9"/>
    </row>
    <row r="14746" spans="3:15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9"/>
      <c r="O14746" s="9"/>
    </row>
    <row r="14747" spans="3:15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9"/>
      <c r="O14747" s="9"/>
    </row>
    <row r="14748" spans="3:15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9"/>
      <c r="O14748" s="9"/>
    </row>
    <row r="14749" spans="3:15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9"/>
      <c r="O14749" s="9"/>
    </row>
    <row r="14750" spans="3:15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9"/>
      <c r="O14750" s="9"/>
    </row>
    <row r="14751" spans="3:15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9"/>
      <c r="O14751" s="9"/>
    </row>
    <row r="14752" spans="3:15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9"/>
      <c r="O14752" s="9"/>
    </row>
    <row r="14753" spans="3:15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9"/>
      <c r="O14753" s="9"/>
    </row>
    <row r="14754" spans="3:15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9"/>
      <c r="O14754" s="9"/>
    </row>
    <row r="14755" spans="3:15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9"/>
      <c r="O14755" s="9"/>
    </row>
    <row r="14756" spans="3:15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9"/>
      <c r="O14756" s="9"/>
    </row>
    <row r="14757" spans="3:15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9"/>
      <c r="O14757" s="9"/>
    </row>
    <row r="14758" spans="3:15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9"/>
      <c r="O14758" s="9"/>
    </row>
    <row r="14759" spans="3:15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9"/>
      <c r="O14759" s="9"/>
    </row>
    <row r="14760" spans="3:15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9"/>
      <c r="O14760" s="9"/>
    </row>
    <row r="14761" spans="3:15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9"/>
      <c r="O14761" s="9"/>
    </row>
    <row r="14762" spans="3:15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9"/>
      <c r="O14762" s="9"/>
    </row>
    <row r="14763" spans="3:15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9"/>
      <c r="O14763" s="9"/>
    </row>
    <row r="14764" spans="3:15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9"/>
      <c r="O14764" s="9"/>
    </row>
    <row r="14765" spans="3:15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9"/>
      <c r="O14765" s="9"/>
    </row>
    <row r="14766" spans="3:15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9"/>
      <c r="O14766" s="9"/>
    </row>
    <row r="14767" spans="3:15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9"/>
      <c r="O14767" s="9"/>
    </row>
    <row r="14768" spans="3:15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9"/>
      <c r="O14768" s="9"/>
    </row>
    <row r="14769" spans="3:15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9"/>
      <c r="O14769" s="9"/>
    </row>
    <row r="14770" spans="3:15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9"/>
      <c r="O14770" s="9"/>
    </row>
    <row r="14771" spans="3:15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9"/>
      <c r="O14771" s="9"/>
    </row>
    <row r="14772" spans="3:15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9"/>
      <c r="O14772" s="9"/>
    </row>
    <row r="14773" spans="3:15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9"/>
      <c r="O14773" s="9"/>
    </row>
    <row r="14774" spans="3:15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9"/>
      <c r="O14774" s="9"/>
    </row>
    <row r="14775" spans="3:15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9"/>
      <c r="O14775" s="9"/>
    </row>
    <row r="14776" spans="3:15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9"/>
      <c r="O14776" s="9"/>
    </row>
    <row r="14777" spans="3:15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9"/>
      <c r="O14777" s="9"/>
    </row>
    <row r="14778" spans="3:15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9"/>
      <c r="O14778" s="9"/>
    </row>
    <row r="14779" spans="3:15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9"/>
      <c r="O14779" s="9"/>
    </row>
    <row r="14780" spans="3:15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9"/>
      <c r="O14780" s="9"/>
    </row>
    <row r="14781" spans="3:15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9"/>
      <c r="O14781" s="9"/>
    </row>
    <row r="14782" spans="3:15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9"/>
      <c r="O14782" s="9"/>
    </row>
    <row r="14783" spans="3:15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9"/>
      <c r="O14783" s="9"/>
    </row>
    <row r="14784" spans="3:15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9"/>
      <c r="O14784" s="9"/>
    </row>
    <row r="14785" spans="3:15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9"/>
      <c r="O14785" s="9"/>
    </row>
    <row r="14786" spans="3:15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9"/>
      <c r="O14786" s="9"/>
    </row>
    <row r="14787" spans="3:15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9"/>
      <c r="O14787" s="9"/>
    </row>
    <row r="14788" spans="3:15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9"/>
      <c r="O14788" s="9"/>
    </row>
    <row r="14789" spans="3:15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9"/>
      <c r="O14789" s="9"/>
    </row>
    <row r="14790" spans="3:15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9"/>
      <c r="O14790" s="9"/>
    </row>
    <row r="14791" spans="3:15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9"/>
      <c r="O14791" s="9"/>
    </row>
    <row r="14792" spans="3:15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9"/>
      <c r="O14792" s="9"/>
    </row>
    <row r="14793" spans="3:15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9"/>
      <c r="O14793" s="9"/>
    </row>
    <row r="14794" spans="3:15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9"/>
      <c r="O14794" s="9"/>
    </row>
    <row r="14795" spans="3:15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9"/>
      <c r="O14795" s="9"/>
    </row>
    <row r="14796" spans="3:15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9"/>
      <c r="O14796" s="9"/>
    </row>
    <row r="14797" spans="3:15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9"/>
      <c r="O14797" s="9"/>
    </row>
    <row r="14798" spans="3:15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9"/>
      <c r="O14798" s="9"/>
    </row>
    <row r="14799" spans="3:15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9"/>
      <c r="O14799" s="9"/>
    </row>
    <row r="14800" spans="3:15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9"/>
      <c r="O14800" s="9"/>
    </row>
    <row r="14801" spans="3:15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9"/>
      <c r="O14801" s="9"/>
    </row>
    <row r="14802" spans="3:15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9"/>
      <c r="O14802" s="9"/>
    </row>
    <row r="14803" spans="3:15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9"/>
      <c r="O14803" s="9"/>
    </row>
    <row r="14804" spans="3:15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9"/>
      <c r="O14804" s="9"/>
    </row>
    <row r="14805" spans="3:15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9"/>
      <c r="O14805" s="9"/>
    </row>
    <row r="14806" spans="3:15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9"/>
      <c r="O14806" s="9"/>
    </row>
    <row r="14807" spans="3:15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9"/>
      <c r="O14807" s="9"/>
    </row>
    <row r="14808" spans="3:15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9"/>
      <c r="O14808" s="9"/>
    </row>
    <row r="14809" spans="3:15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9"/>
      <c r="O14809" s="9"/>
    </row>
    <row r="14810" spans="3:15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9"/>
      <c r="O14810" s="9"/>
    </row>
    <row r="14811" spans="3:15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9"/>
      <c r="O14811" s="9"/>
    </row>
    <row r="14812" spans="3:15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9"/>
      <c r="O14812" s="9"/>
    </row>
    <row r="14813" spans="3:15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9"/>
      <c r="O14813" s="9"/>
    </row>
    <row r="14814" spans="3:15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9"/>
      <c r="O14814" s="9"/>
    </row>
    <row r="14815" spans="3:15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9"/>
      <c r="O14815" s="9"/>
    </row>
    <row r="14816" spans="3:15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9"/>
      <c r="O14816" s="9"/>
    </row>
    <row r="14817" spans="3:15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9"/>
      <c r="O14817" s="9"/>
    </row>
    <row r="14818" spans="3:15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9"/>
      <c r="O14818" s="9"/>
    </row>
    <row r="14819" spans="3:15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9"/>
    </row>
    <row r="14820" spans="3:15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9"/>
      <c r="O14820" s="9"/>
    </row>
    <row r="14821" spans="3:15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9"/>
      <c r="O14821" s="9"/>
    </row>
    <row r="14822" spans="3:15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9"/>
      <c r="O14822" s="9"/>
    </row>
    <row r="14823" spans="3:15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9"/>
      <c r="O14823" s="9"/>
    </row>
    <row r="14824" spans="3:15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9"/>
      <c r="O14824" s="9"/>
    </row>
    <row r="14825" spans="3:15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9"/>
      <c r="O14825" s="9"/>
    </row>
    <row r="14826" spans="3:15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9"/>
      <c r="O14826" s="9"/>
    </row>
    <row r="14827" spans="3:15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9"/>
      <c r="O14827" s="9"/>
    </row>
    <row r="14828" spans="3:15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9"/>
      <c r="O14828" s="9"/>
    </row>
    <row r="14829" spans="3:15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9"/>
      <c r="O14829" s="9"/>
    </row>
    <row r="14830" spans="3:15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9"/>
      <c r="O14830" s="9"/>
    </row>
    <row r="14831" spans="3:15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9"/>
      <c r="O14831" s="9"/>
    </row>
    <row r="14832" spans="3:15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9"/>
      <c r="O14832" s="9"/>
    </row>
    <row r="14833" spans="3:15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9"/>
      <c r="O14833" s="9"/>
    </row>
    <row r="14834" spans="3:15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9"/>
      <c r="O14834" s="9"/>
    </row>
    <row r="14835" spans="3:15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9"/>
      <c r="O14835" s="9"/>
    </row>
    <row r="14836" spans="3:15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9"/>
      <c r="O14836" s="9"/>
    </row>
    <row r="14837" spans="3:15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9"/>
      <c r="O14837" s="9"/>
    </row>
    <row r="14838" spans="3:15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9"/>
      <c r="O14838" s="9"/>
    </row>
    <row r="14839" spans="3:15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9"/>
      <c r="O14839" s="9"/>
    </row>
    <row r="14840" spans="3:15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9"/>
      <c r="O14840" s="9"/>
    </row>
    <row r="14841" spans="3:15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9"/>
      <c r="O14841" s="9"/>
    </row>
    <row r="14842" spans="3:15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9"/>
      <c r="O14842" s="9"/>
    </row>
    <row r="14843" spans="3:15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9"/>
      <c r="O14843" s="9"/>
    </row>
    <row r="14844" spans="3:15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9"/>
      <c r="O14844" s="9"/>
    </row>
    <row r="14845" spans="3:15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9"/>
      <c r="O14845" s="9"/>
    </row>
    <row r="14846" spans="3:15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9"/>
      <c r="O14846" s="9"/>
    </row>
    <row r="14847" spans="3:15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9"/>
      <c r="O14847" s="9"/>
    </row>
    <row r="14848" spans="3:15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9"/>
      <c r="O14848" s="9"/>
    </row>
    <row r="14849" spans="3:15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9"/>
      <c r="O14849" s="9"/>
    </row>
    <row r="14850" spans="3:15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9"/>
      <c r="O14850" s="9"/>
    </row>
    <row r="14851" spans="3:15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9"/>
      <c r="O14851" s="9"/>
    </row>
    <row r="14852" spans="3:15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9"/>
      <c r="O14852" s="9"/>
    </row>
    <row r="14853" spans="3:15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9"/>
      <c r="O14853" s="9"/>
    </row>
    <row r="14854" spans="3:15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9"/>
      <c r="O14854" s="9"/>
    </row>
    <row r="14855" spans="3:15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9"/>
      <c r="O14855" s="9"/>
    </row>
    <row r="14856" spans="3:15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9"/>
      <c r="O14856" s="9"/>
    </row>
    <row r="14857" spans="3:15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9"/>
      <c r="O14857" s="9"/>
    </row>
    <row r="14858" spans="3:15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9"/>
      <c r="O14858" s="9"/>
    </row>
    <row r="14859" spans="3:15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9"/>
      <c r="O14859" s="9"/>
    </row>
    <row r="14860" spans="3:15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9"/>
      <c r="O14860" s="9"/>
    </row>
    <row r="14861" spans="3:15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9"/>
      <c r="O14861" s="9"/>
    </row>
    <row r="14862" spans="3:15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9"/>
      <c r="O14862" s="9"/>
    </row>
    <row r="14863" spans="3:15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9"/>
      <c r="O14863" s="9"/>
    </row>
    <row r="14864" spans="3:15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9"/>
      <c r="O14864" s="9"/>
    </row>
    <row r="14865" spans="3:15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9"/>
      <c r="O14865" s="9"/>
    </row>
    <row r="14866" spans="3:15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9"/>
      <c r="O14866" s="9"/>
    </row>
    <row r="14867" spans="3:15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9"/>
      <c r="O14867" s="9"/>
    </row>
    <row r="14868" spans="3:15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9"/>
      <c r="O14868" s="9"/>
    </row>
    <row r="14869" spans="3:15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9"/>
      <c r="O14869" s="9"/>
    </row>
    <row r="14870" spans="3:15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9"/>
      <c r="O14870" s="9"/>
    </row>
    <row r="14871" spans="3:15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9"/>
      <c r="O14871" s="9"/>
    </row>
    <row r="14872" spans="3:15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9"/>
      <c r="O14872" s="9"/>
    </row>
    <row r="14873" spans="3:15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9"/>
      <c r="O14873" s="9"/>
    </row>
    <row r="14874" spans="3:15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9"/>
      <c r="O14874" s="9"/>
    </row>
    <row r="14875" spans="3:15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9"/>
      <c r="O14875" s="9"/>
    </row>
    <row r="14876" spans="3:15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9"/>
      <c r="O14876" s="9"/>
    </row>
    <row r="14877" spans="3:15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9"/>
      <c r="O14877" s="9"/>
    </row>
    <row r="14878" spans="3:15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9"/>
      <c r="O14878" s="9"/>
    </row>
    <row r="14879" spans="3:15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9"/>
      <c r="O14879" s="9"/>
    </row>
    <row r="14880" spans="3:15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9"/>
      <c r="O14880" s="9"/>
    </row>
    <row r="14881" spans="3:15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9"/>
      <c r="O14881" s="9"/>
    </row>
    <row r="14882" spans="3:15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9"/>
      <c r="O14882" s="9"/>
    </row>
    <row r="14883" spans="3:15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9"/>
      <c r="O14883" s="9"/>
    </row>
    <row r="14884" spans="3:15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9"/>
      <c r="O14884" s="9"/>
    </row>
    <row r="14885" spans="3:15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9"/>
      <c r="O14885" s="9"/>
    </row>
    <row r="14886" spans="3:15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9"/>
      <c r="O14886" s="9"/>
    </row>
    <row r="14887" spans="3:15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9"/>
      <c r="O14887" s="9"/>
    </row>
    <row r="14888" spans="3:15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9"/>
      <c r="O14888" s="9"/>
    </row>
    <row r="14889" spans="3:15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9"/>
      <c r="O14889" s="9"/>
    </row>
    <row r="14890" spans="3:15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9"/>
      <c r="O14890" s="9"/>
    </row>
    <row r="14891" spans="3:15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9"/>
      <c r="O14891" s="9"/>
    </row>
    <row r="14892" spans="3:15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9"/>
      <c r="O14892" s="9"/>
    </row>
    <row r="14893" spans="3:15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9"/>
      <c r="O14893" s="9"/>
    </row>
    <row r="14894" spans="3:15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9"/>
      <c r="O14894" s="9"/>
    </row>
    <row r="14895" spans="3:15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9"/>
      <c r="O14895" s="9"/>
    </row>
    <row r="14896" spans="3:15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9"/>
      <c r="O14896" s="9"/>
    </row>
    <row r="14897" spans="3:15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9"/>
      <c r="O14897" s="9"/>
    </row>
    <row r="14898" spans="3:15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9"/>
      <c r="O14898" s="9"/>
    </row>
    <row r="14899" spans="3:15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9"/>
      <c r="O14899" s="9"/>
    </row>
    <row r="14900" spans="3:15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9"/>
      <c r="O14900" s="9"/>
    </row>
    <row r="14901" spans="3:15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9"/>
      <c r="O14901" s="9"/>
    </row>
    <row r="14902" spans="3:15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9"/>
      <c r="O14902" s="9"/>
    </row>
    <row r="14903" spans="3:15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9"/>
      <c r="O14903" s="9"/>
    </row>
    <row r="14904" spans="3:15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9"/>
      <c r="O14904" s="9"/>
    </row>
    <row r="14905" spans="3:15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9"/>
      <c r="O14905" s="9"/>
    </row>
    <row r="14906" spans="3:15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9"/>
      <c r="O14906" s="9"/>
    </row>
    <row r="14907" spans="3:15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9"/>
      <c r="O14907" s="9"/>
    </row>
    <row r="14908" spans="3:15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9"/>
      <c r="O14908" s="9"/>
    </row>
    <row r="14909" spans="3:15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9"/>
      <c r="O14909" s="9"/>
    </row>
    <row r="14910" spans="3:15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9"/>
      <c r="O14910" s="9"/>
    </row>
    <row r="14911" spans="3:15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9"/>
      <c r="O14911" s="9"/>
    </row>
    <row r="14912" spans="3:15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9"/>
      <c r="O14912" s="9"/>
    </row>
    <row r="14913" spans="3:15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9"/>
      <c r="O14913" s="9"/>
    </row>
    <row r="14914" spans="3:15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9"/>
      <c r="O14914" s="9"/>
    </row>
    <row r="14915" spans="3:15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9"/>
      <c r="O14915" s="9"/>
    </row>
    <row r="14916" spans="3:15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9"/>
      <c r="O14916" s="9"/>
    </row>
    <row r="14917" spans="3:15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9"/>
      <c r="O14917" s="9"/>
    </row>
    <row r="14918" spans="3:15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9"/>
      <c r="O14918" s="9"/>
    </row>
    <row r="14919" spans="3:15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9"/>
      <c r="O14919" s="9"/>
    </row>
    <row r="14920" spans="3:15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9"/>
      <c r="O14920" s="9"/>
    </row>
    <row r="14921" spans="3:15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9"/>
      <c r="O14921" s="9"/>
    </row>
    <row r="14922" spans="3:15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9"/>
      <c r="O14922" s="9"/>
    </row>
    <row r="14923" spans="3:15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9"/>
      <c r="O14923" s="9"/>
    </row>
    <row r="14924" spans="3:15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9"/>
      <c r="O14924" s="9"/>
    </row>
    <row r="14925" spans="3:15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9"/>
      <c r="O14925" s="9"/>
    </row>
    <row r="14926" spans="3:15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9"/>
      <c r="O14926" s="9"/>
    </row>
    <row r="14927" spans="3:15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9"/>
      <c r="O14927" s="9"/>
    </row>
    <row r="14928" spans="3:15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9"/>
      <c r="O14928" s="9"/>
    </row>
    <row r="14929" spans="3:15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9"/>
      <c r="O14929" s="9"/>
    </row>
    <row r="14930" spans="3:15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9"/>
      <c r="O14930" s="9"/>
    </row>
    <row r="14931" spans="3:15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9"/>
      <c r="O14931" s="9"/>
    </row>
    <row r="14932" spans="3:15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9"/>
      <c r="O14932" s="9"/>
    </row>
    <row r="14933" spans="3:15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9"/>
      <c r="O14933" s="9"/>
    </row>
    <row r="14934" spans="3:15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9"/>
      <c r="O14934" s="9"/>
    </row>
    <row r="14935" spans="3:15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9"/>
      <c r="O14935" s="9"/>
    </row>
    <row r="14936" spans="3:15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9"/>
      <c r="O14936" s="9"/>
    </row>
    <row r="14937" spans="3:15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9"/>
      <c r="O14937" s="9"/>
    </row>
    <row r="14938" spans="3:15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9"/>
      <c r="O14938" s="9"/>
    </row>
    <row r="14939" spans="3:15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9"/>
      <c r="O14939" s="9"/>
    </row>
    <row r="14940" spans="3:15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9"/>
      <c r="O14940" s="9"/>
    </row>
    <row r="14941" spans="3:15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9"/>
      <c r="O14941" s="9"/>
    </row>
    <row r="14942" spans="3:15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9"/>
      <c r="O14942" s="9"/>
    </row>
    <row r="14943" spans="3:15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9"/>
      <c r="O14943" s="9"/>
    </row>
    <row r="14944" spans="3:15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9"/>
      <c r="O14944" s="9"/>
    </row>
    <row r="14945" spans="3:15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9"/>
      <c r="O14945" s="9"/>
    </row>
    <row r="14946" spans="3:15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9"/>
      <c r="O14946" s="9"/>
    </row>
    <row r="14947" spans="3:15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9"/>
      <c r="O14947" s="9"/>
    </row>
    <row r="14948" spans="3:15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9"/>
      <c r="O14948" s="9"/>
    </row>
    <row r="14949" spans="3:15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9"/>
      <c r="O14949" s="9"/>
    </row>
    <row r="14950" spans="3:15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9"/>
      <c r="O14950" s="9"/>
    </row>
    <row r="14951" spans="3:15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9"/>
      <c r="O14951" s="9"/>
    </row>
    <row r="14952" spans="3:15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9"/>
      <c r="O14952" s="9"/>
    </row>
    <row r="14953" spans="3:15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9"/>
      <c r="O14953" s="9"/>
    </row>
    <row r="14954" spans="3:15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9"/>
      <c r="O14954" s="9"/>
    </row>
    <row r="14955" spans="3:15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9"/>
      <c r="O14955" s="9"/>
    </row>
    <row r="14956" spans="3:15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9"/>
      <c r="O14956" s="9"/>
    </row>
    <row r="14957" spans="3:15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9"/>
      <c r="O14957" s="9"/>
    </row>
    <row r="14958" spans="3:15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9"/>
      <c r="O14958" s="9"/>
    </row>
    <row r="14959" spans="3:15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9"/>
      <c r="O14959" s="9"/>
    </row>
    <row r="14960" spans="3:15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9"/>
      <c r="O14960" s="9"/>
    </row>
    <row r="14961" spans="3:15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9"/>
      <c r="O14961" s="9"/>
    </row>
    <row r="14962" spans="3:15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9"/>
      <c r="O14962" s="9"/>
    </row>
    <row r="14963" spans="3:15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9"/>
      <c r="O14963" s="9"/>
    </row>
    <row r="14964" spans="3:15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9"/>
      <c r="O14964" s="9"/>
    </row>
    <row r="14965" spans="3:15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9"/>
      <c r="O14965" s="9"/>
    </row>
    <row r="14966" spans="3:15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9"/>
      <c r="O14966" s="9"/>
    </row>
    <row r="14967" spans="3:15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9"/>
      <c r="O14967" s="9"/>
    </row>
    <row r="14968" spans="3:15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9"/>
      <c r="O14968" s="9"/>
    </row>
    <row r="14969" spans="3:15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9"/>
      <c r="O14969" s="9"/>
    </row>
    <row r="14970" spans="3:15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9"/>
      <c r="O14970" s="9"/>
    </row>
    <row r="14971" spans="3:15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9"/>
      <c r="O14971" s="9"/>
    </row>
    <row r="14972" spans="3:15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9"/>
      <c r="O14972" s="9"/>
    </row>
    <row r="14973" spans="3:15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9"/>
      <c r="O14973" s="9"/>
    </row>
    <row r="14974" spans="3:15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9"/>
      <c r="O14974" s="9"/>
    </row>
    <row r="14975" spans="3:15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9"/>
      <c r="O14975" s="9"/>
    </row>
    <row r="14976" spans="3:15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9"/>
      <c r="O14976" s="9"/>
    </row>
    <row r="14977" spans="3:15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9"/>
      <c r="O14977" s="9"/>
    </row>
    <row r="14978" spans="3:15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9"/>
      <c r="O14978" s="9"/>
    </row>
    <row r="14979" spans="3:15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9"/>
      <c r="O14979" s="9"/>
    </row>
    <row r="14980" spans="3:15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9"/>
      <c r="O14980" s="9"/>
    </row>
    <row r="14981" spans="3:15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9"/>
      <c r="O14981" s="9"/>
    </row>
    <row r="14982" spans="3:15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9"/>
      <c r="O14982" s="9"/>
    </row>
    <row r="14983" spans="3:15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9"/>
      <c r="O14983" s="9"/>
    </row>
    <row r="14984" spans="3:15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9"/>
      <c r="O14984" s="9"/>
    </row>
    <row r="14985" spans="3:15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9"/>
      <c r="O14985" s="9"/>
    </row>
    <row r="14986" spans="3:15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9"/>
      <c r="O14986" s="9"/>
    </row>
    <row r="14987" spans="3:15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9"/>
      <c r="O14987" s="9"/>
    </row>
    <row r="14988" spans="3:15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9"/>
      <c r="O14988" s="9"/>
    </row>
    <row r="14989" spans="3:15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9"/>
      <c r="O14989" s="9"/>
    </row>
    <row r="14990" spans="3:15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9"/>
      <c r="O14990" s="9"/>
    </row>
    <row r="14991" spans="3:15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9"/>
      <c r="O14991" s="9"/>
    </row>
    <row r="14992" spans="3:15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9"/>
      <c r="O14992" s="9"/>
    </row>
    <row r="14993" spans="3:15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9"/>
      <c r="O14993" s="9"/>
    </row>
    <row r="14994" spans="3:15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9"/>
      <c r="O14994" s="9"/>
    </row>
    <row r="14995" spans="3:15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9"/>
      <c r="O14995" s="9"/>
    </row>
    <row r="14996" spans="3:15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9"/>
      <c r="O14996" s="9"/>
    </row>
    <row r="14997" spans="3:15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9"/>
      <c r="O14997" s="9"/>
    </row>
    <row r="14998" spans="3:15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9"/>
      <c r="O14998" s="9"/>
    </row>
    <row r="14999" spans="3:15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9"/>
      <c r="O14999" s="9"/>
    </row>
    <row r="15000" spans="3:15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9"/>
      <c r="O15000" s="9"/>
    </row>
    <row r="15001" spans="3:15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9"/>
      <c r="O15001" s="9"/>
    </row>
    <row r="15002" spans="3:15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9"/>
      <c r="O15002" s="9"/>
    </row>
    <row r="15003" spans="3:15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9"/>
      <c r="O15003" s="9"/>
    </row>
    <row r="15004" spans="3:15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9"/>
      <c r="O15004" s="9"/>
    </row>
    <row r="15005" spans="3:15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9"/>
      <c r="O15005" s="9"/>
    </row>
    <row r="15006" spans="3:15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9"/>
      <c r="O15006" s="9"/>
    </row>
    <row r="15007" spans="3:15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9"/>
      <c r="O15007" s="9"/>
    </row>
    <row r="15008" spans="3:15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9"/>
      <c r="O15008" s="9"/>
    </row>
    <row r="15009" spans="3:15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9"/>
      <c r="O15009" s="9"/>
    </row>
    <row r="15010" spans="3:15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9"/>
      <c r="O15010" s="9"/>
    </row>
    <row r="15011" spans="3:15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9"/>
      <c r="O15011" s="9"/>
    </row>
    <row r="15012" spans="3:15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9"/>
      <c r="O15012" s="9"/>
    </row>
    <row r="15013" spans="3:15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9"/>
      <c r="O15013" s="9"/>
    </row>
    <row r="15014" spans="3:15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9"/>
      <c r="O15014" s="9"/>
    </row>
    <row r="15015" spans="3:15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9"/>
      <c r="O15015" s="9"/>
    </row>
    <row r="15016" spans="3:15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9"/>
      <c r="O15016" s="9"/>
    </row>
    <row r="15017" spans="3:15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9"/>
      <c r="O15017" s="9"/>
    </row>
    <row r="15018" spans="3:15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9"/>
      <c r="O15018" s="9"/>
    </row>
    <row r="15019" spans="3:15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9"/>
      <c r="O15019" s="9"/>
    </row>
    <row r="15020" spans="3:15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9"/>
      <c r="O15020" s="9"/>
    </row>
    <row r="15021" spans="3:15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9"/>
      <c r="O15021" s="9"/>
    </row>
    <row r="15022" spans="3:15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9"/>
      <c r="O15022" s="9"/>
    </row>
    <row r="15023" spans="3:15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9"/>
      <c r="O15023" s="9"/>
    </row>
    <row r="15024" spans="3:15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9"/>
      <c r="O15024" s="9"/>
    </row>
    <row r="15025" spans="3:15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9"/>
      <c r="O15025" s="9"/>
    </row>
    <row r="15026" spans="3:15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9"/>
      <c r="O15026" s="9"/>
    </row>
    <row r="15027" spans="3:15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9"/>
      <c r="O15027" s="9"/>
    </row>
    <row r="15028" spans="3:15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9"/>
      <c r="O15028" s="9"/>
    </row>
    <row r="15029" spans="3:15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9"/>
      <c r="O15029" s="9"/>
    </row>
    <row r="15030" spans="3:15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9"/>
      <c r="O15030" s="9"/>
    </row>
    <row r="15031" spans="3:15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9"/>
      <c r="O15031" s="9"/>
    </row>
    <row r="15032" spans="3:15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9"/>
      <c r="O15032" s="9"/>
    </row>
    <row r="15033" spans="3:15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9"/>
      <c r="O15033" s="9"/>
    </row>
    <row r="15034" spans="3:15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9"/>
      <c r="O15034" s="9"/>
    </row>
    <row r="15035" spans="3:15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9"/>
      <c r="O15035" s="9"/>
    </row>
    <row r="15036" spans="3:15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9"/>
      <c r="O15036" s="9"/>
    </row>
    <row r="15037" spans="3:15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9"/>
      <c r="O15037" s="9"/>
    </row>
    <row r="15038" spans="3:15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9"/>
      <c r="O15038" s="9"/>
    </row>
    <row r="15039" spans="3:15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9"/>
      <c r="O15039" s="9"/>
    </row>
    <row r="15040" spans="3:15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9"/>
      <c r="O15040" s="9"/>
    </row>
    <row r="15041" spans="3:15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9"/>
      <c r="O15041" s="9"/>
    </row>
    <row r="15042" spans="3:15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9"/>
      <c r="O15042" s="9"/>
    </row>
    <row r="15043" spans="3:15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9"/>
      <c r="O15043" s="9"/>
    </row>
    <row r="15044" spans="3:15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9"/>
      <c r="O15044" s="9"/>
    </row>
    <row r="15045" spans="3:15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9"/>
      <c r="O15045" s="9"/>
    </row>
    <row r="15046" spans="3:15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9"/>
      <c r="O15046" s="9"/>
    </row>
    <row r="15047" spans="3:15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9"/>
      <c r="O15047" s="9"/>
    </row>
    <row r="15048" spans="3:15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9"/>
      <c r="O15048" s="9"/>
    </row>
    <row r="15049" spans="3:15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9"/>
      <c r="O15049" s="9"/>
    </row>
    <row r="15050" spans="3:15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9"/>
      <c r="O15050" s="9"/>
    </row>
    <row r="15051" spans="3:15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9"/>
      <c r="O15051" s="9"/>
    </row>
    <row r="15052" spans="3:15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9"/>
      <c r="O15052" s="9"/>
    </row>
    <row r="15053" spans="3:15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9"/>
      <c r="O15053" s="9"/>
    </row>
    <row r="15054" spans="3:15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9"/>
      <c r="O15054" s="9"/>
    </row>
    <row r="15055" spans="3:15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9"/>
      <c r="O15055" s="9"/>
    </row>
    <row r="15056" spans="3:15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9"/>
      <c r="O15056" s="9"/>
    </row>
    <row r="15057" spans="3:15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9"/>
      <c r="O15057" s="9"/>
    </row>
    <row r="15058" spans="3:15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9"/>
      <c r="O15058" s="9"/>
    </row>
    <row r="15059" spans="3:15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9"/>
      <c r="O15059" s="9"/>
    </row>
    <row r="15060" spans="3:15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9"/>
      <c r="O15060" s="9"/>
    </row>
    <row r="15061" spans="3:15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9"/>
      <c r="O15061" s="9"/>
    </row>
    <row r="15062" spans="3:15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9"/>
      <c r="O15062" s="9"/>
    </row>
    <row r="15063" spans="3:15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9"/>
      <c r="O15063" s="9"/>
    </row>
    <row r="15064" spans="3:15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9"/>
      <c r="O15064" s="9"/>
    </row>
    <row r="15065" spans="3:15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9"/>
      <c r="O15065" s="9"/>
    </row>
    <row r="15066" spans="3:15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9"/>
      <c r="O15066" s="9"/>
    </row>
    <row r="15067" spans="3:15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9"/>
      <c r="O15067" s="9"/>
    </row>
    <row r="15068" spans="3:15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9"/>
      <c r="O15068" s="9"/>
    </row>
    <row r="15069" spans="3:15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9"/>
      <c r="O15069" s="9"/>
    </row>
    <row r="15070" spans="3:15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9"/>
      <c r="O15070" s="9"/>
    </row>
    <row r="15071" spans="3:15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9"/>
      <c r="O15071" s="9"/>
    </row>
    <row r="15072" spans="3:15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9"/>
      <c r="O15072" s="9"/>
    </row>
    <row r="15073" spans="3:15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9"/>
      <c r="O15073" s="9"/>
    </row>
    <row r="15074" spans="3:15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9"/>
      <c r="O15074" s="9"/>
    </row>
    <row r="15075" spans="3:15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9"/>
      <c r="O15075" s="9"/>
    </row>
    <row r="15076" spans="3:15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9"/>
      <c r="O15076" s="9"/>
    </row>
    <row r="15077" spans="3:15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9"/>
      <c r="O15077" s="9"/>
    </row>
    <row r="15078" spans="3:15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9"/>
      <c r="O15078" s="9"/>
    </row>
    <row r="15079" spans="3:15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9"/>
      <c r="O15079" s="9"/>
    </row>
    <row r="15080" spans="3:15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9"/>
      <c r="O15080" s="9"/>
    </row>
    <row r="15081" spans="3:15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9"/>
      <c r="O15081" s="9"/>
    </row>
    <row r="15082" spans="3:15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9"/>
      <c r="O15082" s="9"/>
    </row>
    <row r="15083" spans="3:15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9"/>
      <c r="O15083" s="9"/>
    </row>
    <row r="15084" spans="3:15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9"/>
      <c r="O15084" s="9"/>
    </row>
    <row r="15085" spans="3:15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9"/>
      <c r="O15085" s="9"/>
    </row>
    <row r="15086" spans="3:15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9"/>
      <c r="O15086" s="9"/>
    </row>
    <row r="15087" spans="3:15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9"/>
      <c r="O15087" s="9"/>
    </row>
    <row r="15088" spans="3:15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9"/>
      <c r="O15088" s="9"/>
    </row>
    <row r="15089" spans="3:15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9"/>
      <c r="O15089" s="9"/>
    </row>
    <row r="15090" spans="3:15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9"/>
      <c r="O15090" s="9"/>
    </row>
    <row r="15091" spans="3:15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9"/>
      <c r="O15091" s="9"/>
    </row>
    <row r="15092" spans="3:15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9"/>
      <c r="O15092" s="9"/>
    </row>
    <row r="15093" spans="3:15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9"/>
      <c r="O15093" s="9"/>
    </row>
    <row r="15094" spans="3:15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9"/>
      <c r="O15094" s="9"/>
    </row>
    <row r="15095" spans="3:15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9"/>
      <c r="O15095" s="9"/>
    </row>
    <row r="15096" spans="3:15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9"/>
      <c r="O15096" s="9"/>
    </row>
    <row r="15097" spans="3:15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9"/>
      <c r="O15097" s="9"/>
    </row>
    <row r="15098" spans="3:15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9"/>
      <c r="O15098" s="9"/>
    </row>
    <row r="15099" spans="3:15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9"/>
      <c r="O15099" s="9"/>
    </row>
    <row r="15100" spans="3:15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9"/>
      <c r="O15100" s="9"/>
    </row>
    <row r="15101" spans="3:15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9"/>
      <c r="O15101" s="9"/>
    </row>
    <row r="15102" spans="3:15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9"/>
      <c r="O15102" s="9"/>
    </row>
    <row r="15103" spans="3:15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9"/>
      <c r="O15103" s="9"/>
    </row>
    <row r="15104" spans="3:15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9"/>
      <c r="O15104" s="9"/>
    </row>
    <row r="15105" spans="3:15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9"/>
      <c r="O15105" s="9"/>
    </row>
    <row r="15106" spans="3:15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9"/>
      <c r="O15106" s="9"/>
    </row>
    <row r="15107" spans="3:15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9"/>
      <c r="O15107" s="9"/>
    </row>
    <row r="15108" spans="3:15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9"/>
      <c r="O15108" s="9"/>
    </row>
    <row r="15109" spans="3:15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9"/>
      <c r="O15109" s="9"/>
    </row>
    <row r="15110" spans="3:15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9"/>
      <c r="O15110" s="9"/>
    </row>
    <row r="15111" spans="3:15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9"/>
      <c r="O15111" s="9"/>
    </row>
    <row r="15112" spans="3:15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9"/>
      <c r="O15112" s="9"/>
    </row>
    <row r="15113" spans="3:15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9"/>
      <c r="O15113" s="9"/>
    </row>
    <row r="15114" spans="3:15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9"/>
      <c r="O15114" s="9"/>
    </row>
    <row r="15115" spans="3:15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9"/>
      <c r="O15115" s="9"/>
    </row>
    <row r="15116" spans="3:15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9"/>
      <c r="O15116" s="9"/>
    </row>
    <row r="15117" spans="3:15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9"/>
      <c r="O15117" s="9"/>
    </row>
    <row r="15118" spans="3:15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9"/>
      <c r="O15118" s="9"/>
    </row>
    <row r="15119" spans="3:15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9"/>
      <c r="O15119" s="9"/>
    </row>
    <row r="15120" spans="3:15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9"/>
      <c r="O15120" s="9"/>
    </row>
    <row r="15121" spans="3:15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9"/>
      <c r="O15121" s="9"/>
    </row>
    <row r="15122" spans="3:15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9"/>
      <c r="O15122" s="9"/>
    </row>
    <row r="15123" spans="3:15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  <c r="M15123" s="9"/>
      <c r="N15123" s="9"/>
      <c r="O15123" s="9"/>
    </row>
    <row r="15124" spans="3:15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9"/>
      <c r="O15124" s="9"/>
    </row>
    <row r="15125" spans="3:15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9"/>
      <c r="O15125" s="9"/>
    </row>
    <row r="15126" spans="3:15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9"/>
      <c r="O15126" s="9"/>
    </row>
    <row r="15127" spans="3:15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9"/>
      <c r="O15127" s="9"/>
    </row>
    <row r="15128" spans="3:15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9"/>
      <c r="O15128" s="9"/>
    </row>
    <row r="15129" spans="3:15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9"/>
      <c r="O15129" s="9"/>
    </row>
    <row r="15130" spans="3:15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9"/>
      <c r="O15130" s="9"/>
    </row>
    <row r="15131" spans="3:15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9"/>
      <c r="O15131" s="9"/>
    </row>
    <row r="15132" spans="3:15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9"/>
      <c r="O15132" s="9"/>
    </row>
    <row r="15133" spans="3:15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9"/>
      <c r="O15133" s="9"/>
    </row>
    <row r="15134" spans="3:15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9"/>
      <c r="O15134" s="9"/>
    </row>
    <row r="15135" spans="3:15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9"/>
      <c r="O15135" s="9"/>
    </row>
    <row r="15136" spans="3:15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9"/>
      <c r="O15136" s="9"/>
    </row>
    <row r="15137" spans="3:15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9"/>
      <c r="O15137" s="9"/>
    </row>
    <row r="15138" spans="3:15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9"/>
      <c r="O15138" s="9"/>
    </row>
    <row r="15139" spans="3:15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9"/>
      <c r="O15139" s="9"/>
    </row>
    <row r="15140" spans="3:15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9"/>
      <c r="O15140" s="9"/>
    </row>
    <row r="15141" spans="3:15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9"/>
      <c r="O15141" s="9"/>
    </row>
    <row r="15142" spans="3:15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9"/>
      <c r="O15142" s="9"/>
    </row>
    <row r="15143" spans="3:15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9"/>
      <c r="O15143" s="9"/>
    </row>
    <row r="15144" spans="3:15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9"/>
      <c r="O15144" s="9"/>
    </row>
    <row r="15145" spans="3:15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9"/>
      <c r="O15145" s="9"/>
    </row>
    <row r="15146" spans="3:15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9"/>
      <c r="O15146" s="9"/>
    </row>
    <row r="15147" spans="3:15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9"/>
      <c r="O15147" s="9"/>
    </row>
    <row r="15148" spans="3:15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9"/>
      <c r="O15148" s="9"/>
    </row>
    <row r="15149" spans="3:15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9"/>
      <c r="O15149" s="9"/>
    </row>
    <row r="15150" spans="3:15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9"/>
      <c r="O15150" s="9"/>
    </row>
    <row r="15151" spans="3:15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9"/>
      <c r="O15151" s="9"/>
    </row>
    <row r="15152" spans="3:15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9"/>
      <c r="O15152" s="9"/>
    </row>
    <row r="15153" spans="3:15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9"/>
      <c r="O15153" s="9"/>
    </row>
    <row r="15154" spans="3:15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9"/>
      <c r="O15154" s="9"/>
    </row>
    <row r="15155" spans="3:15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9"/>
      <c r="O15155" s="9"/>
    </row>
    <row r="15156" spans="3:15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9"/>
      <c r="O15156" s="9"/>
    </row>
    <row r="15157" spans="3:15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9"/>
      <c r="O15157" s="9"/>
    </row>
    <row r="15158" spans="3:15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9"/>
      <c r="O15158" s="9"/>
    </row>
    <row r="15159" spans="3:15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9"/>
      <c r="O15159" s="9"/>
    </row>
    <row r="15160" spans="3:15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9"/>
      <c r="O15160" s="9"/>
    </row>
    <row r="15161" spans="3:15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9"/>
      <c r="O15161" s="9"/>
    </row>
    <row r="15162" spans="3:15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9"/>
      <c r="O15162" s="9"/>
    </row>
    <row r="15163" spans="3:15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9"/>
      <c r="O15163" s="9"/>
    </row>
    <row r="15164" spans="3:15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9"/>
      <c r="O15164" s="9"/>
    </row>
    <row r="15165" spans="3:15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9"/>
      <c r="O15165" s="9"/>
    </row>
    <row r="15166" spans="3:15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9"/>
      <c r="O15166" s="9"/>
    </row>
    <row r="15167" spans="3:15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9"/>
      <c r="O15167" s="9"/>
    </row>
    <row r="15168" spans="3:15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9"/>
      <c r="O15168" s="9"/>
    </row>
    <row r="15169" spans="3:15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9"/>
      <c r="O15169" s="9"/>
    </row>
    <row r="15170" spans="3:15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9"/>
      <c r="O15170" s="9"/>
    </row>
    <row r="15171" spans="3:15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9"/>
      <c r="O15171" s="9"/>
    </row>
    <row r="15172" spans="3:15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9"/>
      <c r="O15172" s="9"/>
    </row>
    <row r="15173" spans="3:15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9"/>
      <c r="O15173" s="9"/>
    </row>
    <row r="15174" spans="3:15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9"/>
      <c r="O15174" s="9"/>
    </row>
    <row r="15175" spans="3:15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9"/>
      <c r="O15175" s="9"/>
    </row>
    <row r="15176" spans="3:15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9"/>
      <c r="O15176" s="9"/>
    </row>
    <row r="15177" spans="3:15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9"/>
      <c r="O15177" s="9"/>
    </row>
    <row r="15178" spans="3:15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9"/>
      <c r="O15178" s="9"/>
    </row>
    <row r="15179" spans="3:15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9"/>
      <c r="O15179" s="9"/>
    </row>
    <row r="15180" spans="3:15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9"/>
      <c r="O15180" s="9"/>
    </row>
    <row r="15181" spans="3:15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9"/>
      <c r="O15181" s="9"/>
    </row>
    <row r="15182" spans="3:15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9"/>
      <c r="O15182" s="9"/>
    </row>
    <row r="15183" spans="3:15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9"/>
      <c r="O15183" s="9"/>
    </row>
    <row r="15184" spans="3:15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9"/>
      <c r="O15184" s="9"/>
    </row>
    <row r="15185" spans="3:15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9"/>
      <c r="O15185" s="9"/>
    </row>
    <row r="15186" spans="3:15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9"/>
      <c r="O15186" s="9"/>
    </row>
    <row r="15187" spans="3:15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9"/>
      <c r="O15187" s="9"/>
    </row>
    <row r="15188" spans="3:15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9"/>
      <c r="O15188" s="9"/>
    </row>
    <row r="15189" spans="3:15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9"/>
      <c r="O15189" s="9"/>
    </row>
    <row r="15190" spans="3:15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9"/>
      <c r="O15190" s="9"/>
    </row>
    <row r="15191" spans="3:15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9"/>
      <c r="O15191" s="9"/>
    </row>
    <row r="15192" spans="3:15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9"/>
      <c r="O15192" s="9"/>
    </row>
    <row r="15193" spans="3:15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9"/>
      <c r="O15193" s="9"/>
    </row>
    <row r="15194" spans="3:15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9"/>
      <c r="O15194" s="9"/>
    </row>
    <row r="15195" spans="3:15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9"/>
      <c r="O15195" s="9"/>
    </row>
    <row r="15196" spans="3:15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9"/>
      <c r="O15196" s="9"/>
    </row>
    <row r="15197" spans="3:15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9"/>
      <c r="O15197" s="9"/>
    </row>
    <row r="15198" spans="3:15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9"/>
      <c r="O15198" s="9"/>
    </row>
    <row r="15199" spans="3:15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9"/>
      <c r="O15199" s="9"/>
    </row>
    <row r="15200" spans="3:15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9"/>
      <c r="O15200" s="9"/>
    </row>
    <row r="15201" spans="3:15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9"/>
      <c r="O15201" s="9"/>
    </row>
    <row r="15202" spans="3:15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9"/>
      <c r="O15202" s="9"/>
    </row>
    <row r="15203" spans="3:15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9"/>
      <c r="O15203" s="9"/>
    </row>
    <row r="15204" spans="3:15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9"/>
      <c r="O15204" s="9"/>
    </row>
    <row r="15205" spans="3:15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9"/>
      <c r="O15205" s="9"/>
    </row>
    <row r="15206" spans="3:15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9"/>
      <c r="O15206" s="9"/>
    </row>
    <row r="15207" spans="3:15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9"/>
      <c r="O15207" s="9"/>
    </row>
    <row r="15208" spans="3:15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9"/>
      <c r="O15208" s="9"/>
    </row>
    <row r="15209" spans="3:15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9"/>
      <c r="O15209" s="9"/>
    </row>
    <row r="15210" spans="3:15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9"/>
      <c r="O15210" s="9"/>
    </row>
    <row r="15211" spans="3:15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9"/>
      <c r="O15211" s="9"/>
    </row>
    <row r="15212" spans="3:15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9"/>
      <c r="O15212" s="9"/>
    </row>
    <row r="15213" spans="3:15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9"/>
      <c r="O15213" s="9"/>
    </row>
    <row r="15214" spans="3:15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9"/>
      <c r="O15214" s="9"/>
    </row>
    <row r="15215" spans="3:15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9"/>
      <c r="O15215" s="9"/>
    </row>
    <row r="15216" spans="3:15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9"/>
      <c r="O15216" s="9"/>
    </row>
    <row r="15217" spans="3:15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9"/>
      <c r="O15217" s="9"/>
    </row>
    <row r="15218" spans="3:15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9"/>
      <c r="O15218" s="9"/>
    </row>
    <row r="15219" spans="3:15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9"/>
      <c r="O15219" s="9"/>
    </row>
    <row r="15220" spans="3:15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9"/>
      <c r="O15220" s="9"/>
    </row>
    <row r="15221" spans="3:15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9"/>
      <c r="O15221" s="9"/>
    </row>
    <row r="15222" spans="3:15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9"/>
      <c r="O15222" s="9"/>
    </row>
    <row r="15223" spans="3:15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9"/>
      <c r="O15223" s="9"/>
    </row>
    <row r="15224" spans="3:15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9"/>
      <c r="O15224" s="9"/>
    </row>
    <row r="15225" spans="3:15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9"/>
      <c r="O15225" s="9"/>
    </row>
    <row r="15226" spans="3:15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9"/>
      <c r="O15226" s="9"/>
    </row>
    <row r="15227" spans="3:15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9"/>
      <c r="O15227" s="9"/>
    </row>
    <row r="15228" spans="3:15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9"/>
      <c r="O15228" s="9"/>
    </row>
    <row r="15229" spans="3:15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9"/>
      <c r="O15229" s="9"/>
    </row>
    <row r="15230" spans="3:15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9"/>
      <c r="O15230" s="9"/>
    </row>
    <row r="15231" spans="3:15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9"/>
      <c r="O15231" s="9"/>
    </row>
    <row r="15232" spans="3:15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9"/>
      <c r="O15232" s="9"/>
    </row>
    <row r="15233" spans="3:15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9"/>
      <c r="O15233" s="9"/>
    </row>
    <row r="15234" spans="3:15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9"/>
      <c r="O15234" s="9"/>
    </row>
    <row r="15235" spans="3:15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9"/>
      <c r="O15235" s="9"/>
    </row>
    <row r="15236" spans="3:15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9"/>
      <c r="O15236" s="9"/>
    </row>
    <row r="15237" spans="3:15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9"/>
      <c r="O15237" s="9"/>
    </row>
    <row r="15238" spans="3:15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9"/>
      <c r="O15238" s="9"/>
    </row>
    <row r="15239" spans="3:15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9"/>
      <c r="O15239" s="9"/>
    </row>
    <row r="15240" spans="3:15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9"/>
      <c r="O15240" s="9"/>
    </row>
    <row r="15241" spans="3:15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9"/>
      <c r="O15241" s="9"/>
    </row>
    <row r="15242" spans="3:15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9"/>
      <c r="O15242" s="9"/>
    </row>
    <row r="15243" spans="3:15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9"/>
      <c r="O15243" s="9"/>
    </row>
    <row r="15244" spans="3:15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9"/>
      <c r="O15244" s="9"/>
    </row>
    <row r="15245" spans="3:15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9"/>
      <c r="O15245" s="9"/>
    </row>
    <row r="15246" spans="3:15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9"/>
      <c r="O15246" s="9"/>
    </row>
    <row r="15247" spans="3:15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9"/>
      <c r="O15247" s="9"/>
    </row>
    <row r="15248" spans="3:15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9"/>
      <c r="O15248" s="9"/>
    </row>
    <row r="15249" spans="3:15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9"/>
      <c r="O15249" s="9"/>
    </row>
    <row r="15250" spans="3:15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9"/>
      <c r="O15250" s="9"/>
    </row>
    <row r="15251" spans="3:15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9"/>
      <c r="O15251" s="9"/>
    </row>
    <row r="15252" spans="3:15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9"/>
      <c r="O15252" s="9"/>
    </row>
    <row r="15253" spans="3:15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9"/>
      <c r="O15253" s="9"/>
    </row>
    <row r="15254" spans="3:15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9"/>
      <c r="O15254" s="9"/>
    </row>
    <row r="15255" spans="3:15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9"/>
      <c r="O15255" s="9"/>
    </row>
    <row r="15256" spans="3:15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9"/>
      <c r="O15256" s="9"/>
    </row>
    <row r="15257" spans="3:15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9"/>
      <c r="O15257" s="9"/>
    </row>
    <row r="15258" spans="3:15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9"/>
      <c r="O15258" s="9"/>
    </row>
    <row r="15259" spans="3:15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9"/>
      <c r="O15259" s="9"/>
    </row>
    <row r="15260" spans="3:15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9"/>
      <c r="O15260" s="9"/>
    </row>
    <row r="15261" spans="3:15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9"/>
      <c r="O15261" s="9"/>
    </row>
    <row r="15262" spans="3:15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9"/>
      <c r="O15262" s="9"/>
    </row>
    <row r="15263" spans="3:15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9"/>
      <c r="O15263" s="9"/>
    </row>
    <row r="15264" spans="3:15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9"/>
      <c r="O15264" s="9"/>
    </row>
    <row r="15265" spans="3:15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9"/>
      <c r="O15265" s="9"/>
    </row>
    <row r="15266" spans="3:15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9"/>
      <c r="O15266" s="9"/>
    </row>
    <row r="15267" spans="3:15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9"/>
      <c r="O15267" s="9"/>
    </row>
    <row r="15268" spans="3:15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9"/>
      <c r="O15268" s="9"/>
    </row>
    <row r="15269" spans="3:15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9"/>
      <c r="O15269" s="9"/>
    </row>
    <row r="15270" spans="3:15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9"/>
      <c r="O15270" s="9"/>
    </row>
    <row r="15271" spans="3:15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9"/>
      <c r="O15271" s="9"/>
    </row>
    <row r="15272" spans="3:15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9"/>
      <c r="O15272" s="9"/>
    </row>
    <row r="15273" spans="3:15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9"/>
      <c r="O15273" s="9"/>
    </row>
    <row r="15274" spans="3:15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9"/>
      <c r="O15274" s="9"/>
    </row>
    <row r="15275" spans="3:15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9"/>
      <c r="O15275" s="9"/>
    </row>
    <row r="15276" spans="3:15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9"/>
      <c r="O15276" s="9"/>
    </row>
    <row r="15277" spans="3:15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9"/>
      <c r="O15277" s="9"/>
    </row>
    <row r="15278" spans="3:15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9"/>
      <c r="O15278" s="9"/>
    </row>
    <row r="15279" spans="3:15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9"/>
      <c r="O15279" s="9"/>
    </row>
    <row r="15280" spans="3:15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9"/>
      <c r="O15280" s="9"/>
    </row>
    <row r="15281" spans="3:15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9"/>
      <c r="O15281" s="9"/>
    </row>
    <row r="15282" spans="3:15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9"/>
      <c r="O15282" s="9"/>
    </row>
    <row r="15283" spans="3:15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9"/>
      <c r="O15283" s="9"/>
    </row>
    <row r="15284" spans="3:15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9"/>
      <c r="O15284" s="9"/>
    </row>
    <row r="15285" spans="3:15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9"/>
      <c r="O15285" s="9"/>
    </row>
    <row r="15286" spans="3:15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9"/>
      <c r="O15286" s="9"/>
    </row>
    <row r="15287" spans="3:15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9"/>
      <c r="O15287" s="9"/>
    </row>
    <row r="15288" spans="3:15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9"/>
      <c r="O15288" s="9"/>
    </row>
    <row r="15289" spans="3:15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9"/>
      <c r="O15289" s="9"/>
    </row>
    <row r="15290" spans="3:15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9"/>
      <c r="O15290" s="9"/>
    </row>
    <row r="15291" spans="3:15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9"/>
      <c r="O15291" s="9"/>
    </row>
    <row r="15292" spans="3:15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9"/>
      <c r="O15292" s="9"/>
    </row>
    <row r="15293" spans="3:15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9"/>
      <c r="O15293" s="9"/>
    </row>
    <row r="15294" spans="3:15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9"/>
      <c r="O15294" s="9"/>
    </row>
    <row r="15295" spans="3:15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9"/>
      <c r="O15295" s="9"/>
    </row>
    <row r="15296" spans="3:15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9"/>
      <c r="O15296" s="9"/>
    </row>
    <row r="15297" spans="3:15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9"/>
      <c r="O15297" s="9"/>
    </row>
    <row r="15298" spans="3:15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9"/>
      <c r="O15298" s="9"/>
    </row>
    <row r="15299" spans="3:15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9"/>
      <c r="O15299" s="9"/>
    </row>
    <row r="15300" spans="3:15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9"/>
      <c r="O15300" s="9"/>
    </row>
    <row r="15301" spans="3:15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9"/>
      <c r="O15301" s="9"/>
    </row>
    <row r="15302" spans="3:15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9"/>
      <c r="O15302" s="9"/>
    </row>
    <row r="15303" spans="3:15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9"/>
      <c r="O15303" s="9"/>
    </row>
    <row r="15304" spans="3:15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9"/>
      <c r="O15304" s="9"/>
    </row>
    <row r="15305" spans="3:15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9"/>
      <c r="O15305" s="9"/>
    </row>
    <row r="15306" spans="3:15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9"/>
      <c r="O15306" s="9"/>
    </row>
    <row r="15307" spans="3:15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9"/>
      <c r="O15307" s="9"/>
    </row>
    <row r="15308" spans="3:15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9"/>
      <c r="O15308" s="9"/>
    </row>
    <row r="15309" spans="3:15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9"/>
      <c r="O15309" s="9"/>
    </row>
    <row r="15310" spans="3:15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9"/>
      <c r="O15310" s="9"/>
    </row>
    <row r="15311" spans="3:15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9"/>
      <c r="O15311" s="9"/>
    </row>
    <row r="15312" spans="3:15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9"/>
      <c r="O15312" s="9"/>
    </row>
    <row r="15313" spans="3:15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9"/>
      <c r="O15313" s="9"/>
    </row>
    <row r="15314" spans="3:15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9"/>
      <c r="O15314" s="9"/>
    </row>
    <row r="15315" spans="3:15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9"/>
      <c r="O15315" s="9"/>
    </row>
    <row r="15316" spans="3:15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9"/>
      <c r="O15316" s="9"/>
    </row>
    <row r="15317" spans="3:15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9"/>
      <c r="O15317" s="9"/>
    </row>
    <row r="15318" spans="3:15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9"/>
      <c r="O15318" s="9"/>
    </row>
    <row r="15319" spans="3:15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9"/>
      <c r="O15319" s="9"/>
    </row>
    <row r="15320" spans="3:15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9"/>
      <c r="O15320" s="9"/>
    </row>
    <row r="15321" spans="3:15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9"/>
      <c r="O15321" s="9"/>
    </row>
    <row r="15322" spans="3:15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9"/>
      <c r="O15322" s="9"/>
    </row>
    <row r="15323" spans="3:15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9"/>
      <c r="O15323" s="9"/>
    </row>
    <row r="15324" spans="3:15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9"/>
      <c r="O15324" s="9"/>
    </row>
    <row r="15325" spans="3:15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9"/>
      <c r="O15325" s="9"/>
    </row>
    <row r="15326" spans="3:15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9"/>
      <c r="O15326" s="9"/>
    </row>
    <row r="15327" spans="3:15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9"/>
      <c r="O15327" s="9"/>
    </row>
    <row r="15328" spans="3:15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9"/>
      <c r="O15328" s="9"/>
    </row>
    <row r="15329" spans="3:15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9"/>
      <c r="O15329" s="9"/>
    </row>
    <row r="15330" spans="3:15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9"/>
      <c r="O15330" s="9"/>
    </row>
    <row r="15331" spans="3:15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9"/>
      <c r="O15331" s="9"/>
    </row>
    <row r="15332" spans="3:15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9"/>
      <c r="O15332" s="9"/>
    </row>
    <row r="15333" spans="3:15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9"/>
      <c r="O15333" s="9"/>
    </row>
    <row r="15334" spans="3:15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9"/>
      <c r="O15334" s="9"/>
    </row>
    <row r="15335" spans="3:15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9"/>
      <c r="O15335" s="9"/>
    </row>
    <row r="15336" spans="3:15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9"/>
      <c r="O15336" s="9"/>
    </row>
    <row r="15337" spans="3:15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9"/>
      <c r="O15337" s="9"/>
    </row>
    <row r="15338" spans="3:15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9"/>
      <c r="O15338" s="9"/>
    </row>
    <row r="15339" spans="3:15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9"/>
      <c r="O15339" s="9"/>
    </row>
    <row r="15340" spans="3:15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9"/>
      <c r="O15340" s="9"/>
    </row>
    <row r="15341" spans="3:15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9"/>
      <c r="O15341" s="9"/>
    </row>
    <row r="15342" spans="3:15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9"/>
      <c r="O15342" s="9"/>
    </row>
    <row r="15343" spans="3:15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9"/>
      <c r="O15343" s="9"/>
    </row>
    <row r="15344" spans="3:15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9"/>
      <c r="O15344" s="9"/>
    </row>
    <row r="15345" spans="3:15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9"/>
      <c r="O15345" s="9"/>
    </row>
    <row r="15346" spans="3:15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9"/>
      <c r="O15346" s="9"/>
    </row>
    <row r="15347" spans="3:15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9"/>
      <c r="O15347" s="9"/>
    </row>
    <row r="15348" spans="3:15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9"/>
      <c r="O15348" s="9"/>
    </row>
    <row r="15349" spans="3:15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9"/>
      <c r="O15349" s="9"/>
    </row>
    <row r="15350" spans="3:15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9"/>
      <c r="O15350" s="9"/>
    </row>
    <row r="15351" spans="3:15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9"/>
      <c r="O15351" s="9"/>
    </row>
    <row r="15352" spans="3:15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9"/>
      <c r="O15352" s="9"/>
    </row>
    <row r="15353" spans="3:15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9"/>
      <c r="O15353" s="9"/>
    </row>
    <row r="15354" spans="3:15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9"/>
      <c r="O15354" s="9"/>
    </row>
    <row r="15355" spans="3:15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9"/>
      <c r="O15355" s="9"/>
    </row>
    <row r="15356" spans="3:15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9"/>
      <c r="O15356" s="9"/>
    </row>
    <row r="15357" spans="3:15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9"/>
      <c r="O15357" s="9"/>
    </row>
    <row r="15358" spans="3:15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9"/>
      <c r="O15358" s="9"/>
    </row>
    <row r="15359" spans="3:15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9"/>
      <c r="O15359" s="9"/>
    </row>
    <row r="15360" spans="3:15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9"/>
      <c r="O15360" s="9"/>
    </row>
    <row r="15361" spans="3:15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9"/>
      <c r="O15361" s="9"/>
    </row>
    <row r="15362" spans="3:15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9"/>
      <c r="O15362" s="9"/>
    </row>
    <row r="15363" spans="3:15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9"/>
      <c r="O15363" s="9"/>
    </row>
    <row r="15364" spans="3:15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9"/>
      <c r="O15364" s="9"/>
    </row>
    <row r="15365" spans="3:15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9"/>
      <c r="O15365" s="9"/>
    </row>
    <row r="15366" spans="3:15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9"/>
      <c r="O15366" s="9"/>
    </row>
    <row r="15367" spans="3:15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9"/>
      <c r="O15367" s="9"/>
    </row>
    <row r="15368" spans="3:15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9"/>
      <c r="O15368" s="9"/>
    </row>
    <row r="15369" spans="3:15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9"/>
      <c r="O15369" s="9"/>
    </row>
    <row r="15370" spans="3:15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9"/>
      <c r="O15370" s="9"/>
    </row>
    <row r="15371" spans="3:15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9"/>
      <c r="O15371" s="9"/>
    </row>
    <row r="15372" spans="3:15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9"/>
      <c r="O15372" s="9"/>
    </row>
    <row r="15373" spans="3:15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9"/>
      <c r="O15373" s="9"/>
    </row>
    <row r="15374" spans="3:15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9"/>
      <c r="O15374" s="9"/>
    </row>
    <row r="15375" spans="3:15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9"/>
      <c r="O15375" s="9"/>
    </row>
    <row r="15376" spans="3:15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9"/>
      <c r="O15376" s="9"/>
    </row>
    <row r="15377" spans="3:15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9"/>
      <c r="O15377" s="9"/>
    </row>
    <row r="15378" spans="3:15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9"/>
      <c r="O15378" s="9"/>
    </row>
    <row r="15379" spans="3:15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9"/>
      <c r="O15379" s="9"/>
    </row>
    <row r="15380" spans="3:15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9"/>
      <c r="O15380" s="9"/>
    </row>
    <row r="15381" spans="3:15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9"/>
      <c r="O15381" s="9"/>
    </row>
    <row r="15382" spans="3:15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9"/>
      <c r="O15382" s="9"/>
    </row>
    <row r="15383" spans="3:15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9"/>
      <c r="O15383" s="9"/>
    </row>
    <row r="15384" spans="3:15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9"/>
      <c r="O15384" s="9"/>
    </row>
    <row r="15385" spans="3:15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9"/>
      <c r="O15385" s="9"/>
    </row>
    <row r="15386" spans="3:15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9"/>
      <c r="O15386" s="9"/>
    </row>
    <row r="15387" spans="3:15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9"/>
      <c r="O15387" s="9"/>
    </row>
    <row r="15388" spans="3:15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9"/>
      <c r="O15388" s="9"/>
    </row>
    <row r="15389" spans="3:15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9"/>
      <c r="O15389" s="9"/>
    </row>
    <row r="15390" spans="3:15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9"/>
      <c r="O15390" s="9"/>
    </row>
    <row r="15391" spans="3:15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9"/>
      <c r="O15391" s="9"/>
    </row>
    <row r="15392" spans="3:15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9"/>
      <c r="O15392" s="9"/>
    </row>
    <row r="15393" spans="3:15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9"/>
      <c r="O15393" s="9"/>
    </row>
    <row r="15394" spans="3:15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9"/>
      <c r="O15394" s="9"/>
    </row>
    <row r="15395" spans="3:15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9"/>
      <c r="O15395" s="9"/>
    </row>
    <row r="15396" spans="3:15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9"/>
      <c r="O15396" s="9"/>
    </row>
    <row r="15397" spans="3:15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9"/>
      <c r="O15397" s="9"/>
    </row>
    <row r="15398" spans="3:15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9"/>
      <c r="O15398" s="9"/>
    </row>
    <row r="15399" spans="3:15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9"/>
      <c r="O15399" s="9"/>
    </row>
    <row r="15400" spans="3:15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9"/>
      <c r="O15400" s="9"/>
    </row>
    <row r="15401" spans="3:15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9"/>
      <c r="O15401" s="9"/>
    </row>
    <row r="15402" spans="3:15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9"/>
      <c r="O15402" s="9"/>
    </row>
    <row r="15403" spans="3:15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9"/>
      <c r="O15403" s="9"/>
    </row>
    <row r="15404" spans="3:15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9"/>
      <c r="O15404" s="9"/>
    </row>
    <row r="15405" spans="3:15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9"/>
      <c r="O15405" s="9"/>
    </row>
    <row r="15406" spans="3:15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9"/>
      <c r="O15406" s="9"/>
    </row>
    <row r="15407" spans="3:15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9"/>
      <c r="O15407" s="9"/>
    </row>
    <row r="15408" spans="3:15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9"/>
      <c r="O15408" s="9"/>
    </row>
    <row r="15409" spans="3:15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9"/>
      <c r="O15409" s="9"/>
    </row>
    <row r="15410" spans="3:15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9"/>
      <c r="O15410" s="9"/>
    </row>
    <row r="15411" spans="3:15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9"/>
      <c r="O15411" s="9"/>
    </row>
    <row r="15412" spans="3:15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9"/>
      <c r="O15412" s="9"/>
    </row>
    <row r="15413" spans="3:15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9"/>
      <c r="O15413" s="9"/>
    </row>
    <row r="15414" spans="3:15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9"/>
      <c r="O15414" s="9"/>
    </row>
    <row r="15415" spans="3:15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9"/>
      <c r="O15415" s="9"/>
    </row>
    <row r="15416" spans="3:15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9"/>
      <c r="O15416" s="9"/>
    </row>
    <row r="15417" spans="3:15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9"/>
      <c r="O15417" s="9"/>
    </row>
    <row r="15418" spans="3:15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9"/>
      <c r="O15418" s="9"/>
    </row>
    <row r="15419" spans="3:15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9"/>
      <c r="O15419" s="9"/>
    </row>
    <row r="15420" spans="3:15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9"/>
      <c r="O15420" s="9"/>
    </row>
    <row r="15421" spans="3:15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9"/>
      <c r="O15421" s="9"/>
    </row>
    <row r="15422" spans="3:15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9"/>
      <c r="O15422" s="9"/>
    </row>
    <row r="15423" spans="3:15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9"/>
      <c r="O15423" s="9"/>
    </row>
    <row r="15424" spans="3:15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9"/>
      <c r="O15424" s="9"/>
    </row>
    <row r="15425" spans="3:15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9"/>
      <c r="O15425" s="9"/>
    </row>
    <row r="15426" spans="3:15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9"/>
      <c r="O15426" s="9"/>
    </row>
    <row r="15427" spans="3:15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9"/>
      <c r="O15427" s="9"/>
    </row>
    <row r="15428" spans="3:15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9"/>
      <c r="O15428" s="9"/>
    </row>
    <row r="15429" spans="3:15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9"/>
      <c r="O15429" s="9"/>
    </row>
    <row r="15430" spans="3:15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9"/>
      <c r="O15430" s="9"/>
    </row>
    <row r="15431" spans="3:15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9"/>
      <c r="O15431" s="9"/>
    </row>
    <row r="15432" spans="3:15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9"/>
      <c r="O15432" s="9"/>
    </row>
    <row r="15433" spans="3:15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9"/>
      <c r="O15433" s="9"/>
    </row>
    <row r="15434" spans="3:15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9"/>
      <c r="O15434" s="9"/>
    </row>
    <row r="15435" spans="3:15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9"/>
      <c r="O15435" s="9"/>
    </row>
    <row r="15436" spans="3:15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9"/>
      <c r="O15436" s="9"/>
    </row>
    <row r="15437" spans="3:15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9"/>
      <c r="O15437" s="9"/>
    </row>
    <row r="15438" spans="3:15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9"/>
      <c r="O15438" s="9"/>
    </row>
    <row r="15439" spans="3:15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9"/>
      <c r="O15439" s="9"/>
    </row>
    <row r="15440" spans="3:15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9"/>
      <c r="O15440" s="9"/>
    </row>
    <row r="15441" spans="3:15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9"/>
      <c r="O15441" s="9"/>
    </row>
    <row r="15442" spans="3:15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9"/>
      <c r="O15442" s="9"/>
    </row>
    <row r="15443" spans="3:15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9"/>
      <c r="O15443" s="9"/>
    </row>
    <row r="15444" spans="3:15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9"/>
      <c r="O15444" s="9"/>
    </row>
    <row r="15445" spans="3:15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9"/>
      <c r="O15445" s="9"/>
    </row>
    <row r="15446" spans="3:15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9"/>
      <c r="O15446" s="9"/>
    </row>
    <row r="15447" spans="3:15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9"/>
      <c r="O15447" s="9"/>
    </row>
    <row r="15448" spans="3:15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9"/>
      <c r="O15448" s="9"/>
    </row>
    <row r="15449" spans="3:15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9"/>
      <c r="O15449" s="9"/>
    </row>
    <row r="15450" spans="3:15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9"/>
      <c r="O15450" s="9"/>
    </row>
    <row r="15451" spans="3:15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9"/>
      <c r="O15451" s="9"/>
    </row>
    <row r="15452" spans="3:15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9"/>
      <c r="O15452" s="9"/>
    </row>
    <row r="15453" spans="3:15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9"/>
      <c r="O15453" s="9"/>
    </row>
    <row r="15454" spans="3:15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9"/>
      <c r="O15454" s="9"/>
    </row>
    <row r="15455" spans="3:15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9"/>
      <c r="O15455" s="9"/>
    </row>
    <row r="15456" spans="3:15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9"/>
      <c r="O15456" s="9"/>
    </row>
    <row r="15457" spans="3:15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9"/>
      <c r="O15457" s="9"/>
    </row>
    <row r="15458" spans="3:15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9"/>
      <c r="O15458" s="9"/>
    </row>
    <row r="15459" spans="3:15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9"/>
      <c r="O15459" s="9"/>
    </row>
    <row r="15460" spans="3:15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9"/>
      <c r="O15460" s="9"/>
    </row>
    <row r="15461" spans="3:15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9"/>
      <c r="O15461" s="9"/>
    </row>
    <row r="15462" spans="3:15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9"/>
      <c r="O15462" s="9"/>
    </row>
    <row r="15463" spans="3:15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9"/>
      <c r="O15463" s="9"/>
    </row>
    <row r="15464" spans="3:15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9"/>
      <c r="O15464" s="9"/>
    </row>
    <row r="15465" spans="3:15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9"/>
      <c r="O15465" s="9"/>
    </row>
    <row r="15466" spans="3:15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9"/>
      <c r="O15466" s="9"/>
    </row>
    <row r="15467" spans="3:15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9"/>
      <c r="O15467" s="9"/>
    </row>
    <row r="15468" spans="3:15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9"/>
      <c r="O15468" s="9"/>
    </row>
    <row r="15469" spans="3:15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9"/>
      <c r="O15469" s="9"/>
    </row>
    <row r="15470" spans="3:15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9"/>
      <c r="O15470" s="9"/>
    </row>
    <row r="15471" spans="3:15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9"/>
      <c r="O15471" s="9"/>
    </row>
    <row r="15472" spans="3:15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9"/>
      <c r="O15472" s="9"/>
    </row>
    <row r="15473" spans="3:15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9"/>
      <c r="O15473" s="9"/>
    </row>
    <row r="15474" spans="3:15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9"/>
      <c r="O15474" s="9"/>
    </row>
    <row r="15475" spans="3:15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9"/>
      <c r="O15475" s="9"/>
    </row>
    <row r="15476" spans="3:15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9"/>
      <c r="O15476" s="9"/>
    </row>
    <row r="15477" spans="3:15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9"/>
      <c r="O15477" s="9"/>
    </row>
    <row r="15478" spans="3:15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9"/>
      <c r="O15478" s="9"/>
    </row>
    <row r="15479" spans="3:15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9"/>
      <c r="O15479" s="9"/>
    </row>
    <row r="15480" spans="3:15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9"/>
      <c r="O15480" s="9"/>
    </row>
    <row r="15481" spans="3:15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9"/>
      <c r="O15481" s="9"/>
    </row>
    <row r="15482" spans="3:15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9"/>
      <c r="O15482" s="9"/>
    </row>
    <row r="15483" spans="3:15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9"/>
      <c r="O15483" s="9"/>
    </row>
    <row r="15484" spans="3:15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9"/>
      <c r="O15484" s="9"/>
    </row>
    <row r="15485" spans="3:15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9"/>
      <c r="O15485" s="9"/>
    </row>
    <row r="15486" spans="3:15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9"/>
      <c r="O15486" s="9"/>
    </row>
    <row r="15487" spans="3:15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9"/>
      <c r="O15487" s="9"/>
    </row>
    <row r="15488" spans="3:15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9"/>
      <c r="O15488" s="9"/>
    </row>
    <row r="15489" spans="3:15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9"/>
      <c r="O15489" s="9"/>
    </row>
    <row r="15490" spans="3:15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9"/>
      <c r="O15490" s="9"/>
    </row>
    <row r="15491" spans="3:15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9"/>
      <c r="O15491" s="9"/>
    </row>
    <row r="15492" spans="3:15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9"/>
      <c r="O15492" s="9"/>
    </row>
    <row r="15493" spans="3:15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9"/>
      <c r="O15493" s="9"/>
    </row>
    <row r="15494" spans="3:15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9"/>
      <c r="O15494" s="9"/>
    </row>
    <row r="15495" spans="3:15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9"/>
      <c r="O15495" s="9"/>
    </row>
    <row r="15496" spans="3:15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9"/>
      <c r="O15496" s="9"/>
    </row>
    <row r="15497" spans="3:15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9"/>
      <c r="O15497" s="9"/>
    </row>
    <row r="15498" spans="3:15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9"/>
      <c r="O15498" s="9"/>
    </row>
    <row r="15499" spans="3:15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9"/>
      <c r="O15499" s="9"/>
    </row>
    <row r="15500" spans="3:15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9"/>
      <c r="O15500" s="9"/>
    </row>
    <row r="15501" spans="3:15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9"/>
      <c r="O15501" s="9"/>
    </row>
    <row r="15502" spans="3:15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9"/>
      <c r="O15502" s="9"/>
    </row>
    <row r="15503" spans="3:15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9"/>
      <c r="O15503" s="9"/>
    </row>
    <row r="15504" spans="3:15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9"/>
      <c r="O15504" s="9"/>
    </row>
    <row r="15505" spans="3:15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9"/>
      <c r="O15505" s="9"/>
    </row>
    <row r="15506" spans="3:15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9"/>
      <c r="O15506" s="9"/>
    </row>
    <row r="15507" spans="3:15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9"/>
      <c r="O15507" s="9"/>
    </row>
    <row r="15508" spans="3:15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9"/>
      <c r="O15508" s="9"/>
    </row>
    <row r="15509" spans="3:15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9"/>
      <c r="O15509" s="9"/>
    </row>
    <row r="15510" spans="3:15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9"/>
      <c r="O15510" s="9"/>
    </row>
    <row r="15511" spans="3:15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9"/>
      <c r="O15511" s="9"/>
    </row>
    <row r="15512" spans="3:15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9"/>
      <c r="O15512" s="9"/>
    </row>
    <row r="15513" spans="3:15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9"/>
      <c r="O15513" s="9"/>
    </row>
    <row r="15514" spans="3:15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9"/>
      <c r="O15514" s="9"/>
    </row>
    <row r="15515" spans="3:15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9"/>
      <c r="O15515" s="9"/>
    </row>
    <row r="15516" spans="3:15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9"/>
      <c r="O15516" s="9"/>
    </row>
    <row r="15517" spans="3:15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9"/>
      <c r="O15517" s="9"/>
    </row>
    <row r="15518" spans="3:15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9"/>
      <c r="O15518" s="9"/>
    </row>
    <row r="15519" spans="3:15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9"/>
      <c r="O15519" s="9"/>
    </row>
    <row r="15520" spans="3:15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9"/>
      <c r="O15520" s="9"/>
    </row>
    <row r="15521" spans="3:15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9"/>
      <c r="O15521" s="9"/>
    </row>
    <row r="15522" spans="3:15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9"/>
      <c r="O15522" s="9"/>
    </row>
    <row r="15523" spans="3:15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9"/>
      <c r="O15523" s="9"/>
    </row>
    <row r="15524" spans="3:15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9"/>
      <c r="O15524" s="9"/>
    </row>
    <row r="15525" spans="3:15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9"/>
      <c r="O15525" s="9"/>
    </row>
    <row r="15526" spans="3:15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9"/>
      <c r="O15526" s="9"/>
    </row>
    <row r="15527" spans="3:15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9"/>
      <c r="O15527" s="9"/>
    </row>
    <row r="15528" spans="3:15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9"/>
      <c r="O15528" s="9"/>
    </row>
    <row r="15529" spans="3:15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9"/>
      <c r="O15529" s="9"/>
    </row>
    <row r="15530" spans="3:15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9"/>
      <c r="O15530" s="9"/>
    </row>
    <row r="15531" spans="3:15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9"/>
      <c r="O15531" s="9"/>
    </row>
    <row r="15532" spans="3:15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9"/>
      <c r="O15532" s="9"/>
    </row>
    <row r="15533" spans="3:15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9"/>
      <c r="O15533" s="9"/>
    </row>
    <row r="15534" spans="3:15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9"/>
      <c r="O15534" s="9"/>
    </row>
    <row r="15535" spans="3:15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9"/>
      <c r="O15535" s="9"/>
    </row>
    <row r="15536" spans="3:15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9"/>
      <c r="O15536" s="9"/>
    </row>
    <row r="15537" spans="3:15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9"/>
      <c r="O15537" s="9"/>
    </row>
    <row r="15538" spans="3:15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9"/>
      <c r="O15538" s="9"/>
    </row>
    <row r="15539" spans="3:15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9"/>
      <c r="O15539" s="9"/>
    </row>
    <row r="15540" spans="3:15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9"/>
      <c r="O15540" s="9"/>
    </row>
    <row r="15541" spans="3:15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9"/>
      <c r="O15541" s="9"/>
    </row>
    <row r="15542" spans="3:15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9"/>
      <c r="O15542" s="9"/>
    </row>
    <row r="15543" spans="3:15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9"/>
      <c r="O15543" s="9"/>
    </row>
    <row r="15544" spans="3:15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9"/>
      <c r="O15544" s="9"/>
    </row>
    <row r="15545" spans="3:15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9"/>
      <c r="O15545" s="9"/>
    </row>
    <row r="15546" spans="3:15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9"/>
      <c r="O15546" s="9"/>
    </row>
    <row r="15547" spans="3:15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9"/>
      <c r="O15547" s="9"/>
    </row>
    <row r="15548" spans="3:15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9"/>
      <c r="O15548" s="9"/>
    </row>
    <row r="15549" spans="3:15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9"/>
      <c r="O15549" s="9"/>
    </row>
    <row r="15550" spans="3:15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9"/>
      <c r="O15550" s="9"/>
    </row>
    <row r="15551" spans="3:15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9"/>
      <c r="O15551" s="9"/>
    </row>
    <row r="15552" spans="3:15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9"/>
      <c r="O15552" s="9"/>
    </row>
    <row r="15553" spans="3:15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9"/>
      <c r="O15553" s="9"/>
    </row>
    <row r="15554" spans="3:15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9"/>
      <c r="O15554" s="9"/>
    </row>
    <row r="15555" spans="3:15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9"/>
      <c r="O15555" s="9"/>
    </row>
    <row r="15556" spans="3:15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9"/>
      <c r="O15556" s="9"/>
    </row>
    <row r="15557" spans="3:15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9"/>
      <c r="O15557" s="9"/>
    </row>
    <row r="15558" spans="3:15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9"/>
      <c r="O15558" s="9"/>
    </row>
    <row r="15559" spans="3:15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9"/>
      <c r="O15559" s="9"/>
    </row>
    <row r="15560" spans="3:15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9"/>
      <c r="O15560" s="9"/>
    </row>
    <row r="15561" spans="3:15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9"/>
      <c r="O15561" s="9"/>
    </row>
    <row r="15562" spans="3:15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9"/>
      <c r="O15562" s="9"/>
    </row>
    <row r="15563" spans="3:15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9"/>
      <c r="O15563" s="9"/>
    </row>
    <row r="15564" spans="3:15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9"/>
      <c r="O15564" s="9"/>
    </row>
    <row r="15565" spans="3:15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9"/>
      <c r="O15565" s="9"/>
    </row>
    <row r="15566" spans="3:15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9"/>
      <c r="O15566" s="9"/>
    </row>
    <row r="15567" spans="3:15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9"/>
      <c r="O15567" s="9"/>
    </row>
    <row r="15568" spans="3:15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9"/>
      <c r="O15568" s="9"/>
    </row>
    <row r="15569" spans="3:15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9"/>
      <c r="O15569" s="9"/>
    </row>
    <row r="15570" spans="3:15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9"/>
      <c r="O15570" s="9"/>
    </row>
    <row r="15571" spans="3:15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9"/>
      <c r="O15571" s="9"/>
    </row>
    <row r="15572" spans="3:15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9"/>
      <c r="O15572" s="9"/>
    </row>
    <row r="15573" spans="3:15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9"/>
      <c r="O15573" s="9"/>
    </row>
    <row r="15574" spans="3:15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9"/>
      <c r="O15574" s="9"/>
    </row>
    <row r="15575" spans="3:15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9"/>
      <c r="O15575" s="9"/>
    </row>
    <row r="15576" spans="3:15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9"/>
      <c r="O15576" s="9"/>
    </row>
    <row r="15577" spans="3:15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9"/>
      <c r="O15577" s="9"/>
    </row>
    <row r="15578" spans="3:15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9"/>
      <c r="O15578" s="9"/>
    </row>
    <row r="15579" spans="3:15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9"/>
      <c r="O15579" s="9"/>
    </row>
    <row r="15580" spans="3:15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9"/>
      <c r="O15580" s="9"/>
    </row>
    <row r="15581" spans="3:15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9"/>
      <c r="O15581" s="9"/>
    </row>
    <row r="15582" spans="3:15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9"/>
      <c r="O15582" s="9"/>
    </row>
    <row r="15583" spans="3:15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9"/>
      <c r="O15583" s="9"/>
    </row>
    <row r="15584" spans="3:15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9"/>
      <c r="O15584" s="9"/>
    </row>
    <row r="15585" spans="3:15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9"/>
      <c r="O15585" s="9"/>
    </row>
    <row r="15586" spans="3:15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9"/>
      <c r="O15586" s="9"/>
    </row>
    <row r="15587" spans="3:15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9"/>
      <c r="O15587" s="9"/>
    </row>
    <row r="15588" spans="3:15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9"/>
      <c r="O15588" s="9"/>
    </row>
    <row r="15589" spans="3:15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9"/>
      <c r="O15589" s="9"/>
    </row>
    <row r="15590" spans="3:15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9"/>
      <c r="O15590" s="9"/>
    </row>
    <row r="15591" spans="3:15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9"/>
      <c r="O15591" s="9"/>
    </row>
    <row r="15592" spans="3:15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9"/>
      <c r="O15592" s="9"/>
    </row>
    <row r="15593" spans="3:15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9"/>
      <c r="O15593" s="9"/>
    </row>
    <row r="15594" spans="3:15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9"/>
      <c r="O15594" s="9"/>
    </row>
    <row r="15595" spans="3:15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9"/>
      <c r="O15595" s="9"/>
    </row>
    <row r="15596" spans="3:15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9"/>
      <c r="O15596" s="9"/>
    </row>
    <row r="15597" spans="3:15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9"/>
      <c r="O15597" s="9"/>
    </row>
    <row r="15598" spans="3:15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9"/>
      <c r="O15598" s="9"/>
    </row>
    <row r="15599" spans="3:15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9"/>
      <c r="O15599" s="9"/>
    </row>
    <row r="15600" spans="3:15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9"/>
      <c r="O15600" s="9"/>
    </row>
    <row r="15601" spans="3:15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9"/>
      <c r="O15601" s="9"/>
    </row>
    <row r="15602" spans="3:15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9"/>
      <c r="O15602" s="9"/>
    </row>
    <row r="15603" spans="3:15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9"/>
      <c r="O15603" s="9"/>
    </row>
    <row r="15604" spans="3:15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9"/>
      <c r="O15604" s="9"/>
    </row>
    <row r="15605" spans="3:15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9"/>
      <c r="O15605" s="9"/>
    </row>
    <row r="15606" spans="3:15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9"/>
      <c r="O15606" s="9"/>
    </row>
    <row r="15607" spans="3:15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9"/>
      <c r="O15607" s="9"/>
    </row>
    <row r="15608" spans="3:15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9"/>
      <c r="O15608" s="9"/>
    </row>
    <row r="15609" spans="3:15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9"/>
      <c r="O15609" s="9"/>
    </row>
    <row r="15610" spans="3:15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9"/>
      <c r="O15610" s="9"/>
    </row>
    <row r="15611" spans="3:15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9"/>
      <c r="O15611" s="9"/>
    </row>
    <row r="15612" spans="3:15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9"/>
      <c r="O15612" s="9"/>
    </row>
    <row r="15613" spans="3:15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9"/>
      <c r="O15613" s="9"/>
    </row>
    <row r="15614" spans="3:15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9"/>
      <c r="O15614" s="9"/>
    </row>
    <row r="15615" spans="3:15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9"/>
      <c r="O15615" s="9"/>
    </row>
    <row r="15616" spans="3:15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9"/>
      <c r="O15616" s="9"/>
    </row>
    <row r="15617" spans="3:15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9"/>
      <c r="O15617" s="9"/>
    </row>
    <row r="15618" spans="3:15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9"/>
      <c r="O15618" s="9"/>
    </row>
    <row r="15619" spans="3:15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9"/>
      <c r="O15619" s="9"/>
    </row>
    <row r="15620" spans="3:15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9"/>
      <c r="O15620" s="9"/>
    </row>
    <row r="15621" spans="3:15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9"/>
      <c r="O15621" s="9"/>
    </row>
    <row r="15622" spans="3:15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9"/>
      <c r="O15622" s="9"/>
    </row>
    <row r="15623" spans="3:15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9"/>
      <c r="O15623" s="9"/>
    </row>
    <row r="15624" spans="3:15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9"/>
      <c r="O15624" s="9"/>
    </row>
    <row r="15625" spans="3:15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9"/>
      <c r="O15625" s="9"/>
    </row>
    <row r="15626" spans="3:15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9"/>
      <c r="O15626" s="9"/>
    </row>
    <row r="15627" spans="3:15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9"/>
      <c r="O15627" s="9"/>
    </row>
    <row r="15628" spans="3:15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9"/>
      <c r="O15628" s="9"/>
    </row>
    <row r="15629" spans="3:15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9"/>
      <c r="O15629" s="9"/>
    </row>
    <row r="15630" spans="3:15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9"/>
      <c r="O15630" s="9"/>
    </row>
    <row r="15631" spans="3:15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9"/>
      <c r="O15631" s="9"/>
    </row>
    <row r="15632" spans="3:15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9"/>
      <c r="O15632" s="9"/>
    </row>
    <row r="15633" spans="3:15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9"/>
      <c r="O15633" s="9"/>
    </row>
    <row r="15634" spans="3:15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9"/>
      <c r="O15634" s="9"/>
    </row>
    <row r="15635" spans="3:15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9"/>
      <c r="O15635" s="9"/>
    </row>
    <row r="15636" spans="3:15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9"/>
      <c r="O15636" s="9"/>
    </row>
    <row r="15637" spans="3:15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9"/>
      <c r="O15637" s="9"/>
    </row>
    <row r="15638" spans="3:15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9"/>
      <c r="O15638" s="9"/>
    </row>
    <row r="15639" spans="3:15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9"/>
      <c r="O15639" s="9"/>
    </row>
    <row r="15640" spans="3:15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9"/>
      <c r="O15640" s="9"/>
    </row>
    <row r="15641" spans="3:15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9"/>
      <c r="O15641" s="9"/>
    </row>
    <row r="15642" spans="3:15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9"/>
      <c r="O15642" s="9"/>
    </row>
    <row r="15643" spans="3:15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9"/>
      <c r="O15643" s="9"/>
    </row>
    <row r="15644" spans="3:15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9"/>
      <c r="O15644" s="9"/>
    </row>
    <row r="15645" spans="3:15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9"/>
      <c r="O15645" s="9"/>
    </row>
    <row r="15646" spans="3:15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9"/>
      <c r="O15646" s="9"/>
    </row>
    <row r="15647" spans="3:15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9"/>
      <c r="O15647" s="9"/>
    </row>
    <row r="15648" spans="3:15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9"/>
      <c r="O15648" s="9"/>
    </row>
    <row r="15649" spans="3:15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9"/>
      <c r="O15649" s="9"/>
    </row>
    <row r="15650" spans="3:15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9"/>
      <c r="O15650" s="9"/>
    </row>
    <row r="15651" spans="3:15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9"/>
      <c r="O15651" s="9"/>
    </row>
    <row r="15652" spans="3:15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9"/>
      <c r="O15652" s="9"/>
    </row>
    <row r="15653" spans="3:15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9"/>
      <c r="O15653" s="9"/>
    </row>
    <row r="15654" spans="3:15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9"/>
      <c r="O15654" s="9"/>
    </row>
    <row r="15655" spans="3:15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9"/>
      <c r="O15655" s="9"/>
    </row>
    <row r="15656" spans="3:15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9"/>
      <c r="O15656" s="9"/>
    </row>
    <row r="15657" spans="3:15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9"/>
      <c r="O15657" s="9"/>
    </row>
    <row r="15658" spans="3:15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9"/>
      <c r="O15658" s="9"/>
    </row>
    <row r="15659" spans="3:15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9"/>
      <c r="O15659" s="9"/>
    </row>
    <row r="15660" spans="3:15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9"/>
      <c r="O15660" s="9"/>
    </row>
    <row r="15661" spans="3:15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9"/>
      <c r="O15661" s="9"/>
    </row>
    <row r="15662" spans="3:15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9"/>
      <c r="O15662" s="9"/>
    </row>
    <row r="15663" spans="3:15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9"/>
      <c r="O15663" s="9"/>
    </row>
    <row r="15664" spans="3:15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9"/>
      <c r="O15664" s="9"/>
    </row>
    <row r="15665" spans="3:15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9"/>
      <c r="O15665" s="9"/>
    </row>
    <row r="15666" spans="3:15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9"/>
      <c r="O15666" s="9"/>
    </row>
    <row r="15667" spans="3:15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9"/>
      <c r="O15667" s="9"/>
    </row>
    <row r="15668" spans="3:15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9"/>
      <c r="O15668" s="9"/>
    </row>
    <row r="15669" spans="3:15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9"/>
      <c r="O15669" s="9"/>
    </row>
    <row r="15670" spans="3:15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9"/>
      <c r="O15670" s="9"/>
    </row>
    <row r="15671" spans="3:15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9"/>
      <c r="O15671" s="9"/>
    </row>
    <row r="15672" spans="3:15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9"/>
      <c r="O15672" s="9"/>
    </row>
    <row r="15673" spans="3:15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9"/>
      <c r="O15673" s="9"/>
    </row>
    <row r="15674" spans="3:15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9"/>
      <c r="O15674" s="9"/>
    </row>
    <row r="15675" spans="3:15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9"/>
      <c r="O15675" s="9"/>
    </row>
    <row r="15676" spans="3:15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9"/>
      <c r="O15676" s="9"/>
    </row>
    <row r="15677" spans="3:15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9"/>
      <c r="O15677" s="9"/>
    </row>
    <row r="15678" spans="3:15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9"/>
      <c r="O15678" s="9"/>
    </row>
    <row r="15679" spans="3:15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9"/>
      <c r="O15679" s="9"/>
    </row>
    <row r="15680" spans="3:15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9"/>
      <c r="O15680" s="9"/>
    </row>
    <row r="15681" spans="3:15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9"/>
      <c r="O15681" s="9"/>
    </row>
    <row r="15682" spans="3:15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9"/>
      <c r="O15682" s="9"/>
    </row>
    <row r="15683" spans="3:15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9"/>
      <c r="O15683" s="9"/>
    </row>
    <row r="15684" spans="3:15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9"/>
      <c r="O15684" s="9"/>
    </row>
    <row r="15685" spans="3:15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9"/>
      <c r="O15685" s="9"/>
    </row>
    <row r="15686" spans="3:15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9"/>
      <c r="O15686" s="9"/>
    </row>
    <row r="15687" spans="3:15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9"/>
      <c r="O15687" s="9"/>
    </row>
    <row r="15688" spans="3:15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9"/>
      <c r="O15688" s="9"/>
    </row>
    <row r="15689" spans="3:15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9"/>
      <c r="O15689" s="9"/>
    </row>
    <row r="15690" spans="3:15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9"/>
      <c r="O15690" s="9"/>
    </row>
    <row r="15691" spans="3:15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9"/>
      <c r="O15691" s="9"/>
    </row>
    <row r="15692" spans="3:15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9"/>
      <c r="O15692" s="9"/>
    </row>
    <row r="15693" spans="3:15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9"/>
      <c r="O15693" s="9"/>
    </row>
    <row r="15694" spans="3:15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9"/>
      <c r="O15694" s="9"/>
    </row>
    <row r="15695" spans="3:15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9"/>
      <c r="O15695" s="9"/>
    </row>
    <row r="15696" spans="3:15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9"/>
    </row>
    <row r="15697" spans="3:15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9"/>
      <c r="O15697" s="9"/>
    </row>
    <row r="15698" spans="3:15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9"/>
      <c r="O15698" s="9"/>
    </row>
    <row r="15699" spans="3:15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9"/>
      <c r="O15699" s="9"/>
    </row>
    <row r="15700" spans="3:15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9"/>
      <c r="O15700" s="9"/>
    </row>
    <row r="15701" spans="3:15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9"/>
      <c r="O15701" s="9"/>
    </row>
    <row r="15702" spans="3:15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9"/>
      <c r="O15702" s="9"/>
    </row>
    <row r="15703" spans="3:15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9"/>
      <c r="O15703" s="9"/>
    </row>
    <row r="15704" spans="3:15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9"/>
      <c r="O15704" s="9"/>
    </row>
    <row r="15705" spans="3:15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9"/>
      <c r="O15705" s="9"/>
    </row>
    <row r="15706" spans="3:15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9"/>
      <c r="O15706" s="9"/>
    </row>
    <row r="15707" spans="3:15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9"/>
      <c r="O15707" s="9"/>
    </row>
    <row r="15708" spans="3:15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9"/>
      <c r="O15708" s="9"/>
    </row>
    <row r="15709" spans="3:15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9"/>
      <c r="O15709" s="9"/>
    </row>
    <row r="15710" spans="3:15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9"/>
      <c r="O15710" s="9"/>
    </row>
    <row r="15711" spans="3:15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9"/>
      <c r="O15711" s="9"/>
    </row>
    <row r="15712" spans="3:15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9"/>
      <c r="O15712" s="9"/>
    </row>
    <row r="15713" spans="3:15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9"/>
      <c r="O15713" s="9"/>
    </row>
    <row r="15714" spans="3:15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9"/>
      <c r="O15714" s="9"/>
    </row>
    <row r="15715" spans="3:15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9"/>
      <c r="O15715" s="9"/>
    </row>
    <row r="15716" spans="3:15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9"/>
      <c r="O15716" s="9"/>
    </row>
    <row r="15717" spans="3:15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9"/>
      <c r="O15717" s="9"/>
    </row>
    <row r="15718" spans="3:15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9"/>
      <c r="O15718" s="9"/>
    </row>
    <row r="15719" spans="3:15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9"/>
      <c r="O15719" s="9"/>
    </row>
    <row r="15720" spans="3:15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9"/>
      <c r="O15720" s="9"/>
    </row>
    <row r="15721" spans="3:15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9"/>
      <c r="O15721" s="9"/>
    </row>
    <row r="15722" spans="3:15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9"/>
      <c r="O15722" s="9"/>
    </row>
    <row r="15723" spans="3:15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9"/>
      <c r="O15723" s="9"/>
    </row>
    <row r="15724" spans="3:15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9"/>
      <c r="O15724" s="9"/>
    </row>
    <row r="15725" spans="3:15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9"/>
      <c r="O15725" s="9"/>
    </row>
    <row r="15726" spans="3:15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9"/>
      <c r="O15726" s="9"/>
    </row>
    <row r="15727" spans="3:15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9"/>
      <c r="O15727" s="9"/>
    </row>
    <row r="15728" spans="3:15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9"/>
      <c r="O15728" s="9"/>
    </row>
    <row r="15729" spans="3:15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9"/>
      <c r="O15729" s="9"/>
    </row>
    <row r="15730" spans="3:15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9"/>
      <c r="O15730" s="9"/>
    </row>
    <row r="15731" spans="3:15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9"/>
      <c r="O15731" s="9"/>
    </row>
    <row r="15732" spans="3:15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9"/>
      <c r="O15732" s="9"/>
    </row>
    <row r="15733" spans="3:15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9"/>
      <c r="O15733" s="9"/>
    </row>
    <row r="15734" spans="3:15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9"/>
      <c r="O15734" s="9"/>
    </row>
    <row r="15735" spans="3:15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9"/>
      <c r="O15735" s="9"/>
    </row>
    <row r="15736" spans="3:15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9"/>
      <c r="O15736" s="9"/>
    </row>
    <row r="15737" spans="3:15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9"/>
      <c r="O15737" s="9"/>
    </row>
    <row r="15738" spans="3:15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9"/>
      <c r="O15738" s="9"/>
    </row>
    <row r="15739" spans="3:15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9"/>
      <c r="O15739" s="9"/>
    </row>
    <row r="15740" spans="3:15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9"/>
      <c r="O15740" s="9"/>
    </row>
    <row r="15741" spans="3:15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9"/>
      <c r="O15741" s="9"/>
    </row>
    <row r="15742" spans="3:15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9"/>
      <c r="O15742" s="9"/>
    </row>
    <row r="15743" spans="3:15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9"/>
      <c r="O15743" s="9"/>
    </row>
    <row r="15744" spans="3:15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9"/>
      <c r="O15744" s="9"/>
    </row>
    <row r="15745" spans="3:15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9"/>
      <c r="O15745" s="9"/>
    </row>
    <row r="15746" spans="3:15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9"/>
      <c r="O15746" s="9"/>
    </row>
    <row r="15747" spans="3:15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9"/>
      <c r="O15747" s="9"/>
    </row>
    <row r="15748" spans="3:15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9"/>
      <c r="O15748" s="9"/>
    </row>
    <row r="15749" spans="3:15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9"/>
      <c r="O15749" s="9"/>
    </row>
    <row r="15750" spans="3:15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9"/>
      <c r="O15750" s="9"/>
    </row>
    <row r="15751" spans="3:15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9"/>
      <c r="O15751" s="9"/>
    </row>
    <row r="15752" spans="3:15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9"/>
      <c r="O15752" s="9"/>
    </row>
    <row r="15753" spans="3:15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9"/>
      <c r="O15753" s="9"/>
    </row>
    <row r="15754" spans="3:15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9"/>
      <c r="O15754" s="9"/>
    </row>
    <row r="15755" spans="3:15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9"/>
      <c r="O15755" s="9"/>
    </row>
    <row r="15756" spans="3:15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9"/>
      <c r="O15756" s="9"/>
    </row>
    <row r="15757" spans="3:15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9"/>
      <c r="O15757" s="9"/>
    </row>
    <row r="15758" spans="3:15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9"/>
      <c r="O15758" s="9"/>
    </row>
    <row r="15759" spans="3:15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9"/>
      <c r="O15759" s="9"/>
    </row>
    <row r="15760" spans="3:15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9"/>
      <c r="O15760" s="9"/>
    </row>
    <row r="15761" spans="3:15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9"/>
      <c r="O15761" s="9"/>
    </row>
    <row r="15762" spans="3:15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9"/>
      <c r="O15762" s="9"/>
    </row>
    <row r="15763" spans="3:15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9"/>
      <c r="O15763" s="9"/>
    </row>
    <row r="15764" spans="3:15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9"/>
      <c r="O15764" s="9"/>
    </row>
    <row r="15765" spans="3:15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9"/>
      <c r="O15765" s="9"/>
    </row>
    <row r="15766" spans="3:15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9"/>
      <c r="O15766" s="9"/>
    </row>
    <row r="15767" spans="3:15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9"/>
      <c r="O15767" s="9"/>
    </row>
    <row r="15768" spans="3:15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9"/>
      <c r="O15768" s="9"/>
    </row>
    <row r="15769" spans="3:15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9"/>
      <c r="O15769" s="9"/>
    </row>
    <row r="15770" spans="3:15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9"/>
      <c r="O15770" s="9"/>
    </row>
    <row r="15771" spans="3:15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9"/>
      <c r="O15771" s="9"/>
    </row>
    <row r="15772" spans="3:15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9"/>
      <c r="O15772" s="9"/>
    </row>
    <row r="15773" spans="3:15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9"/>
      <c r="O15773" s="9"/>
    </row>
    <row r="15774" spans="3:15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9"/>
      <c r="O15774" s="9"/>
    </row>
    <row r="15775" spans="3:15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9"/>
      <c r="O15775" s="9"/>
    </row>
    <row r="15776" spans="3:15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9"/>
      <c r="O15776" s="9"/>
    </row>
    <row r="15777" spans="3:15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9"/>
      <c r="O15777" s="9"/>
    </row>
    <row r="15778" spans="3:15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9"/>
      <c r="O15778" s="9"/>
    </row>
    <row r="15779" spans="3:15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9"/>
      <c r="O15779" s="9"/>
    </row>
    <row r="15780" spans="3:15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9"/>
      <c r="O15780" s="9"/>
    </row>
    <row r="15781" spans="3:15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9"/>
      <c r="O15781" s="9"/>
    </row>
    <row r="15782" spans="3:15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9"/>
      <c r="O15782" s="9"/>
    </row>
    <row r="15783" spans="3:15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9"/>
      <c r="O15783" s="9"/>
    </row>
    <row r="15784" spans="3:15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9"/>
      <c r="O15784" s="9"/>
    </row>
    <row r="15785" spans="3:15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9"/>
      <c r="O15785" s="9"/>
    </row>
    <row r="15786" spans="3:15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9"/>
      <c r="O15786" s="9"/>
    </row>
    <row r="15787" spans="3:15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9"/>
      <c r="O15787" s="9"/>
    </row>
    <row r="15788" spans="3:15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9"/>
      <c r="O15788" s="9"/>
    </row>
    <row r="15789" spans="3:15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9"/>
      <c r="O15789" s="9"/>
    </row>
    <row r="15790" spans="3:15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9"/>
      <c r="O15790" s="9"/>
    </row>
    <row r="15791" spans="3:15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9"/>
      <c r="O15791" s="9"/>
    </row>
    <row r="15792" spans="3:15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9"/>
      <c r="O15792" s="9"/>
    </row>
    <row r="15793" spans="3:15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9"/>
      <c r="O15793" s="9"/>
    </row>
    <row r="15794" spans="3:15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9"/>
      <c r="O15794" s="9"/>
    </row>
    <row r="15795" spans="3:15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9"/>
      <c r="O15795" s="9"/>
    </row>
    <row r="15796" spans="3:15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9"/>
      <c r="O15796" s="9"/>
    </row>
    <row r="15797" spans="3:15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9"/>
      <c r="O15797" s="9"/>
    </row>
    <row r="15798" spans="3:15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9"/>
      <c r="O15798" s="9"/>
    </row>
    <row r="15799" spans="3:15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9"/>
      <c r="O15799" s="9"/>
    </row>
    <row r="15800" spans="3:15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9"/>
      <c r="O15800" s="9"/>
    </row>
    <row r="15801" spans="3:15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9"/>
      <c r="O15801" s="9"/>
    </row>
    <row r="15802" spans="3:15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9"/>
      <c r="O15802" s="9"/>
    </row>
    <row r="15803" spans="3:15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9"/>
      <c r="O15803" s="9"/>
    </row>
    <row r="15804" spans="3:15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9"/>
      <c r="O15804" s="9"/>
    </row>
    <row r="15805" spans="3:15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9"/>
      <c r="O15805" s="9"/>
    </row>
    <row r="15806" spans="3:15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9"/>
      <c r="O15806" s="9"/>
    </row>
    <row r="15807" spans="3:15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9"/>
      <c r="O15807" s="9"/>
    </row>
    <row r="15808" spans="3:15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9"/>
      <c r="O15808" s="9"/>
    </row>
    <row r="15809" spans="3:15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9"/>
      <c r="O15809" s="9"/>
    </row>
    <row r="15810" spans="3:15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9"/>
      <c r="O15810" s="9"/>
    </row>
    <row r="15811" spans="3:15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9"/>
      <c r="O15811" s="9"/>
    </row>
    <row r="15812" spans="3:15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9"/>
      <c r="O15812" s="9"/>
    </row>
    <row r="15813" spans="3:15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9"/>
      <c r="O15813" s="9"/>
    </row>
    <row r="15814" spans="3:15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9"/>
      <c r="O15814" s="9"/>
    </row>
    <row r="15815" spans="3:15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9"/>
      <c r="O15815" s="9"/>
    </row>
    <row r="15816" spans="3:15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9"/>
      <c r="O15816" s="9"/>
    </row>
    <row r="15817" spans="3:15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9"/>
      <c r="O15817" s="9"/>
    </row>
    <row r="15818" spans="3:15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9"/>
      <c r="O15818" s="9"/>
    </row>
    <row r="15819" spans="3:15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9"/>
      <c r="O15819" s="9"/>
    </row>
    <row r="15820" spans="3:15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9"/>
      <c r="O15820" s="9"/>
    </row>
    <row r="15821" spans="3:15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9"/>
      <c r="O15821" s="9"/>
    </row>
    <row r="15822" spans="3:15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9"/>
      <c r="O15822" s="9"/>
    </row>
    <row r="15823" spans="3:15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9"/>
      <c r="O15823" s="9"/>
    </row>
    <row r="15824" spans="3:15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9"/>
      <c r="O15824" s="9"/>
    </row>
    <row r="15825" spans="3:15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9"/>
      <c r="O15825" s="9"/>
    </row>
    <row r="15826" spans="3:15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9"/>
      <c r="O15826" s="9"/>
    </row>
    <row r="15827" spans="3:15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9"/>
      <c r="O15827" s="9"/>
    </row>
    <row r="15828" spans="3:15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9"/>
      <c r="O15828" s="9"/>
    </row>
    <row r="15829" spans="3:15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9"/>
      <c r="O15829" s="9"/>
    </row>
    <row r="15830" spans="3:15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9"/>
      <c r="O15830" s="9"/>
    </row>
    <row r="15831" spans="3:15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9"/>
      <c r="O15831" s="9"/>
    </row>
    <row r="15832" spans="3:15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9"/>
      <c r="O15832" s="9"/>
    </row>
    <row r="15833" spans="3:15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9"/>
      <c r="O15833" s="9"/>
    </row>
    <row r="15834" spans="3:15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9"/>
      <c r="O15834" s="9"/>
    </row>
    <row r="15835" spans="3:15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9"/>
      <c r="O15835" s="9"/>
    </row>
    <row r="15836" spans="3:15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9"/>
      <c r="O15836" s="9"/>
    </row>
    <row r="15837" spans="3:15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9"/>
      <c r="O15837" s="9"/>
    </row>
    <row r="15838" spans="3:15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9"/>
      <c r="O15838" s="9"/>
    </row>
    <row r="15839" spans="3:15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9"/>
      <c r="O15839" s="9"/>
    </row>
    <row r="15840" spans="3:15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9"/>
      <c r="O15840" s="9"/>
    </row>
    <row r="15841" spans="3:15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9"/>
      <c r="O15841" s="9"/>
    </row>
    <row r="15842" spans="3:15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9"/>
      <c r="O15842" s="9"/>
    </row>
    <row r="15843" spans="3:15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9"/>
      <c r="O15843" s="9"/>
    </row>
    <row r="15844" spans="3:15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9"/>
    </row>
    <row r="15845" spans="3:15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9"/>
      <c r="O15845" s="9"/>
    </row>
    <row r="15846" spans="3:15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9"/>
      <c r="O15846" s="9"/>
    </row>
    <row r="15847" spans="3:15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9"/>
      <c r="O15847" s="9"/>
    </row>
    <row r="15848" spans="3:15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9"/>
      <c r="O15848" s="9"/>
    </row>
    <row r="15849" spans="3:15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9"/>
      <c r="O15849" s="9"/>
    </row>
    <row r="15850" spans="3:15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9"/>
      <c r="O15850" s="9"/>
    </row>
    <row r="15851" spans="3:15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9"/>
      <c r="O15851" s="9"/>
    </row>
    <row r="15852" spans="3:15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9"/>
      <c r="O15852" s="9"/>
    </row>
    <row r="15853" spans="3:15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9"/>
      <c r="O15853" s="9"/>
    </row>
    <row r="15854" spans="3:15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9"/>
      <c r="O15854" s="9"/>
    </row>
    <row r="15855" spans="3:15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9"/>
      <c r="O15855" s="9"/>
    </row>
    <row r="15856" spans="3:15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9"/>
      <c r="O15856" s="9"/>
    </row>
    <row r="15857" spans="3:15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9"/>
      <c r="O15857" s="9"/>
    </row>
    <row r="15858" spans="3:15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9"/>
      <c r="O15858" s="9"/>
    </row>
    <row r="15859" spans="3:15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9"/>
      <c r="O15859" s="9"/>
    </row>
    <row r="15860" spans="3:15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9"/>
      <c r="O15860" s="9"/>
    </row>
    <row r="15861" spans="3:15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9"/>
      <c r="O15861" s="9"/>
    </row>
    <row r="15862" spans="3:15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9"/>
      <c r="O15862" s="9"/>
    </row>
    <row r="15863" spans="3:15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9"/>
      <c r="O15863" s="9"/>
    </row>
    <row r="15864" spans="3:15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9"/>
      <c r="O15864" s="9"/>
    </row>
    <row r="15865" spans="3:15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9"/>
      <c r="O15865" s="9"/>
    </row>
    <row r="15866" spans="3:15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9"/>
      <c r="O15866" s="9"/>
    </row>
    <row r="15867" spans="3:15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9"/>
      <c r="O15867" s="9"/>
    </row>
    <row r="15868" spans="3:15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9"/>
      <c r="O15868" s="9"/>
    </row>
    <row r="15869" spans="3:15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9"/>
      <c r="O15869" s="9"/>
    </row>
    <row r="15870" spans="3:15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9"/>
      <c r="O15870" s="9"/>
    </row>
    <row r="15871" spans="3:15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9"/>
      <c r="O15871" s="9"/>
    </row>
    <row r="15872" spans="3:15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9"/>
      <c r="O15872" s="9"/>
    </row>
    <row r="15873" spans="3:15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9"/>
      <c r="O15873" s="9"/>
    </row>
    <row r="15874" spans="3:15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9"/>
      <c r="O15874" s="9"/>
    </row>
    <row r="15875" spans="3:15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9"/>
      <c r="O15875" s="9"/>
    </row>
    <row r="15876" spans="3:15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9"/>
      <c r="O15876" s="9"/>
    </row>
    <row r="15877" spans="3:15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9"/>
      <c r="O15877" s="9"/>
    </row>
    <row r="15878" spans="3:15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9"/>
      <c r="O15878" s="9"/>
    </row>
    <row r="15879" spans="3:15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9"/>
      <c r="O15879" s="9"/>
    </row>
    <row r="15880" spans="3:15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9"/>
      <c r="O15880" s="9"/>
    </row>
    <row r="15881" spans="3:15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9"/>
      <c r="O15881" s="9"/>
    </row>
    <row r="15882" spans="3:15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9"/>
      <c r="O15882" s="9"/>
    </row>
    <row r="15883" spans="3:15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9"/>
      <c r="O15883" s="9"/>
    </row>
    <row r="15884" spans="3:15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9"/>
      <c r="O15884" s="9"/>
    </row>
    <row r="15885" spans="3:15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9"/>
      <c r="O15885" s="9"/>
    </row>
    <row r="15886" spans="3:15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9"/>
      <c r="O15886" s="9"/>
    </row>
    <row r="15887" spans="3:15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9"/>
      <c r="O15887" s="9"/>
    </row>
    <row r="15888" spans="3:15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9"/>
      <c r="O15888" s="9"/>
    </row>
    <row r="15889" spans="3:15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9"/>
      <c r="O15889" s="9"/>
    </row>
    <row r="15890" spans="3:15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9"/>
      <c r="O15890" s="9"/>
    </row>
    <row r="15891" spans="3:15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9"/>
      <c r="O15891" s="9"/>
    </row>
    <row r="15892" spans="3:15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9"/>
      <c r="O15892" s="9"/>
    </row>
    <row r="15893" spans="3:15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9"/>
      <c r="O15893" s="9"/>
    </row>
    <row r="15894" spans="3:15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9"/>
      <c r="O15894" s="9"/>
    </row>
    <row r="15895" spans="3:15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9"/>
      <c r="O15895" s="9"/>
    </row>
    <row r="15896" spans="3:15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9"/>
      <c r="O15896" s="9"/>
    </row>
    <row r="15897" spans="3:15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9"/>
      <c r="O15897" s="9"/>
    </row>
    <row r="15898" spans="3:15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9"/>
      <c r="O15898" s="9"/>
    </row>
    <row r="15899" spans="3:15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9"/>
      <c r="O15899" s="9"/>
    </row>
    <row r="15900" spans="3:15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9"/>
      <c r="O15900" s="9"/>
    </row>
    <row r="15901" spans="3:15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9"/>
      <c r="O15901" s="9"/>
    </row>
    <row r="15902" spans="3:15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9"/>
      <c r="O15902" s="9"/>
    </row>
    <row r="15903" spans="3:15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9"/>
      <c r="O15903" s="9"/>
    </row>
    <row r="15904" spans="3:15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9"/>
      <c r="O15904" s="9"/>
    </row>
    <row r="15905" spans="3:15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9"/>
      <c r="O15905" s="9"/>
    </row>
    <row r="15906" spans="3:15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  <c r="M15906" s="9"/>
      <c r="N15906" s="9"/>
      <c r="O15906" s="9"/>
    </row>
    <row r="15907" spans="3:15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9"/>
      <c r="O15907" s="9"/>
    </row>
    <row r="15908" spans="3:15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9"/>
      <c r="O15908" s="9"/>
    </row>
    <row r="15909" spans="3:15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9"/>
      <c r="O15909" s="9"/>
    </row>
    <row r="15910" spans="3:15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9"/>
      <c r="O15910" s="9"/>
    </row>
    <row r="15911" spans="3:15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9"/>
      <c r="O15911" s="9"/>
    </row>
    <row r="15912" spans="3:15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9"/>
      <c r="O15912" s="9"/>
    </row>
    <row r="15913" spans="3:15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9"/>
      <c r="O15913" s="9"/>
    </row>
    <row r="15914" spans="3:15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9"/>
      <c r="O15914" s="9"/>
    </row>
    <row r="15915" spans="3:15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9"/>
      <c r="O15915" s="9"/>
    </row>
    <row r="15916" spans="3:15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9"/>
      <c r="O15916" s="9"/>
    </row>
    <row r="15917" spans="3:15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9"/>
      <c r="O15917" s="9"/>
    </row>
    <row r="15918" spans="3:15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9"/>
      <c r="O15918" s="9"/>
    </row>
    <row r="15919" spans="3:15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9"/>
      <c r="O15919" s="9"/>
    </row>
    <row r="15920" spans="3:15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9"/>
      <c r="O15920" s="9"/>
    </row>
    <row r="15921" spans="3:15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9"/>
      <c r="O15921" s="9"/>
    </row>
    <row r="15922" spans="3:15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9"/>
      <c r="O15922" s="9"/>
    </row>
    <row r="15923" spans="3:15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9"/>
      <c r="O15923" s="9"/>
    </row>
    <row r="15924" spans="3:15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9"/>
      <c r="O15924" s="9"/>
    </row>
    <row r="15925" spans="3:15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9"/>
      <c r="O15925" s="9"/>
    </row>
    <row r="15926" spans="3:15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9"/>
      <c r="O15926" s="9"/>
    </row>
    <row r="15927" spans="3:15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9"/>
      <c r="O15927" s="9"/>
    </row>
    <row r="15928" spans="3:15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9"/>
      <c r="O15928" s="9"/>
    </row>
    <row r="15929" spans="3:15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9"/>
      <c r="O15929" s="9"/>
    </row>
    <row r="15930" spans="3:15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9"/>
      <c r="O15930" s="9"/>
    </row>
    <row r="15931" spans="3:15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9"/>
      <c r="O15931" s="9"/>
    </row>
    <row r="15932" spans="3:15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9"/>
      <c r="O15932" s="9"/>
    </row>
    <row r="15933" spans="3:15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9"/>
      <c r="O15933" s="9"/>
    </row>
    <row r="15934" spans="3:15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9"/>
      <c r="O15934" s="9"/>
    </row>
    <row r="15935" spans="3:15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9"/>
      <c r="O15935" s="9"/>
    </row>
    <row r="15936" spans="3:15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9"/>
      <c r="O15936" s="9"/>
    </row>
    <row r="15937" spans="3:15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9"/>
      <c r="O15937" s="9"/>
    </row>
    <row r="15938" spans="3:15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9"/>
      <c r="O15938" s="9"/>
    </row>
    <row r="15939" spans="3:15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9"/>
      <c r="O15939" s="9"/>
    </row>
    <row r="15940" spans="3:15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9"/>
      <c r="O15940" s="9"/>
    </row>
    <row r="15941" spans="3:15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9"/>
      <c r="O15941" s="9"/>
    </row>
    <row r="15942" spans="3:15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9"/>
      <c r="O15942" s="9"/>
    </row>
    <row r="15943" spans="3:15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9"/>
      <c r="O15943" s="9"/>
    </row>
    <row r="15944" spans="3:15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9"/>
      <c r="O15944" s="9"/>
    </row>
    <row r="15945" spans="3:15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9"/>
      <c r="O15945" s="9"/>
    </row>
    <row r="15946" spans="3:15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9"/>
      <c r="O15946" s="9"/>
    </row>
    <row r="15947" spans="3:15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9"/>
      <c r="O15947" s="9"/>
    </row>
    <row r="15948" spans="3:15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9"/>
      <c r="O15948" s="9"/>
    </row>
    <row r="15949" spans="3:15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9"/>
      <c r="O15949" s="9"/>
    </row>
    <row r="15950" spans="3:15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9"/>
      <c r="O15950" s="9"/>
    </row>
    <row r="15951" spans="3:15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9"/>
      <c r="O15951" s="9"/>
    </row>
    <row r="15952" spans="3:15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9"/>
      <c r="O15952" s="9"/>
    </row>
    <row r="15953" spans="3:15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9"/>
      <c r="O15953" s="9"/>
    </row>
    <row r="15954" spans="3:15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9"/>
      <c r="O15954" s="9"/>
    </row>
    <row r="15955" spans="3:15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9"/>
      <c r="O15955" s="9"/>
    </row>
    <row r="15956" spans="3:15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9"/>
      <c r="O15956" s="9"/>
    </row>
    <row r="15957" spans="3:15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9"/>
      <c r="O15957" s="9"/>
    </row>
    <row r="15958" spans="3:15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9"/>
      <c r="O15958" s="9"/>
    </row>
    <row r="15959" spans="3:15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9"/>
      <c r="O15959" s="9"/>
    </row>
    <row r="15960" spans="3:15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9"/>
      <c r="O15960" s="9"/>
    </row>
    <row r="15961" spans="3:15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9"/>
      <c r="O15961" s="9"/>
    </row>
    <row r="15962" spans="3:15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9"/>
      <c r="O15962" s="9"/>
    </row>
    <row r="15963" spans="3:15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9"/>
      <c r="O15963" s="9"/>
    </row>
    <row r="15964" spans="3:15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9"/>
      <c r="O15964" s="9"/>
    </row>
    <row r="15965" spans="3:15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9"/>
      <c r="O15965" s="9"/>
    </row>
    <row r="15966" spans="3:15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9"/>
      <c r="O15966" s="9"/>
    </row>
    <row r="15967" spans="3:15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9"/>
      <c r="O15967" s="9"/>
    </row>
    <row r="15968" spans="3:15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9"/>
      <c r="O15968" s="9"/>
    </row>
    <row r="15969" spans="3:15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9"/>
      <c r="O15969" s="9"/>
    </row>
    <row r="15970" spans="3:15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9"/>
      <c r="O15970" s="9"/>
    </row>
    <row r="15971" spans="3:15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9"/>
      <c r="O15971" s="9"/>
    </row>
    <row r="15972" spans="3:15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9"/>
      <c r="O15972" s="9"/>
    </row>
    <row r="15973" spans="3:15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9"/>
      <c r="O15973" s="9"/>
    </row>
    <row r="15974" spans="3:15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9"/>
      <c r="O15974" s="9"/>
    </row>
    <row r="15975" spans="3:15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9"/>
      <c r="O15975" s="9"/>
    </row>
    <row r="15976" spans="3:15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9"/>
      <c r="O15976" s="9"/>
    </row>
    <row r="15977" spans="3:15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9"/>
      <c r="O15977" s="9"/>
    </row>
    <row r="15978" spans="3:15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9"/>
      <c r="O15978" s="9"/>
    </row>
    <row r="15979" spans="3:15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9"/>
      <c r="O15979" s="9"/>
    </row>
    <row r="15980" spans="3:15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9"/>
      <c r="O15980" s="9"/>
    </row>
    <row r="15981" spans="3:15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9"/>
      <c r="O15981" s="9"/>
    </row>
    <row r="15982" spans="3:15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9"/>
      <c r="O15982" s="9"/>
    </row>
    <row r="15983" spans="3:15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9"/>
      <c r="O15983" s="9"/>
    </row>
    <row r="15984" spans="3:15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9"/>
      <c r="O15984" s="9"/>
    </row>
    <row r="15985" spans="3:15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9"/>
      <c r="O15985" s="9"/>
    </row>
    <row r="15986" spans="3:15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9"/>
      <c r="O15986" s="9"/>
    </row>
    <row r="15987" spans="3:15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9"/>
      <c r="O15987" s="9"/>
    </row>
    <row r="15988" spans="3:15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9"/>
      <c r="O15988" s="9"/>
    </row>
    <row r="15989" spans="3:15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9"/>
      <c r="O15989" s="9"/>
    </row>
    <row r="15990" spans="3:15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9"/>
      <c r="O15990" s="9"/>
    </row>
    <row r="15991" spans="3:15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9"/>
      <c r="O15991" s="9"/>
    </row>
    <row r="15992" spans="3:15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9"/>
      <c r="O15992" s="9"/>
    </row>
    <row r="15993" spans="3:15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9"/>
      <c r="O15993" s="9"/>
    </row>
    <row r="15994" spans="3:15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9"/>
      <c r="O15994" s="9"/>
    </row>
    <row r="15995" spans="3:15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9"/>
      <c r="O15995" s="9"/>
    </row>
    <row r="15996" spans="3:15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9"/>
      <c r="O15996" s="9"/>
    </row>
    <row r="15997" spans="3:15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9"/>
      <c r="O15997" s="9"/>
    </row>
    <row r="15998" spans="3:15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9"/>
      <c r="O15998" s="9"/>
    </row>
    <row r="15999" spans="3:15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9"/>
      <c r="O15999" s="9"/>
    </row>
    <row r="16000" spans="3:15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9"/>
      <c r="O16000" s="9"/>
    </row>
    <row r="16001" spans="3:15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9"/>
      <c r="O16001" s="9"/>
    </row>
    <row r="16002" spans="3:15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9"/>
      <c r="O16002" s="9"/>
    </row>
    <row r="16003" spans="3:15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9"/>
    </row>
    <row r="16004" spans="3:15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9"/>
      <c r="O16004" s="9"/>
    </row>
    <row r="16005" spans="3:15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9"/>
      <c r="O16005" s="9"/>
    </row>
    <row r="16006" spans="3:15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9"/>
      <c r="O16006" s="9"/>
    </row>
    <row r="16007" spans="3:15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9"/>
      <c r="O16007" s="9"/>
    </row>
    <row r="16008" spans="3:15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9"/>
      <c r="O16008" s="9"/>
    </row>
    <row r="16009" spans="3:15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9"/>
      <c r="O16009" s="9"/>
    </row>
    <row r="16010" spans="3:15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9"/>
      <c r="O16010" s="9"/>
    </row>
    <row r="16011" spans="3:15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9"/>
      <c r="O16011" s="9"/>
    </row>
    <row r="16012" spans="3:15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9"/>
      <c r="O16012" s="9"/>
    </row>
    <row r="16013" spans="3:15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9"/>
      <c r="O16013" s="9"/>
    </row>
    <row r="16014" spans="3:15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9"/>
      <c r="O16014" s="9"/>
    </row>
    <row r="16015" spans="3:15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9"/>
      <c r="O16015" s="9"/>
    </row>
    <row r="16016" spans="3:15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9"/>
      <c r="O16016" s="9"/>
    </row>
    <row r="16017" spans="3:15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9"/>
      <c r="O16017" s="9"/>
    </row>
    <row r="16018" spans="3:15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9"/>
      <c r="O16018" s="9"/>
    </row>
    <row r="16019" spans="3:15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9"/>
      <c r="O16019" s="9"/>
    </row>
    <row r="16020" spans="3:15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9"/>
      <c r="O16020" s="9"/>
    </row>
    <row r="16021" spans="3:15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9"/>
      <c r="O16021" s="9"/>
    </row>
    <row r="16022" spans="3:15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9"/>
      <c r="O16022" s="9"/>
    </row>
    <row r="16023" spans="3:15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9"/>
      <c r="O16023" s="9"/>
    </row>
    <row r="16024" spans="3:15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9"/>
      <c r="O16024" s="9"/>
    </row>
    <row r="16025" spans="3:15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9"/>
      <c r="O16025" s="9"/>
    </row>
    <row r="16026" spans="3:15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9"/>
      <c r="O16026" s="9"/>
    </row>
    <row r="16027" spans="3:15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9"/>
      <c r="O16027" s="9"/>
    </row>
    <row r="16028" spans="3:15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9"/>
      <c r="O16028" s="9"/>
    </row>
    <row r="16029" spans="3:15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9"/>
      <c r="O16029" s="9"/>
    </row>
    <row r="16030" spans="3:15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9"/>
      <c r="O16030" s="9"/>
    </row>
    <row r="16031" spans="3:15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9"/>
      <c r="O16031" s="9"/>
    </row>
    <row r="16032" spans="3:15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9"/>
      <c r="O16032" s="9"/>
    </row>
    <row r="16033" spans="3:15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9"/>
      <c r="O16033" s="9"/>
    </row>
    <row r="16034" spans="3:15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9"/>
      <c r="O16034" s="9"/>
    </row>
    <row r="16035" spans="3:15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9"/>
      <c r="O16035" s="9"/>
    </row>
    <row r="16036" spans="3:15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9"/>
      <c r="O16036" s="9"/>
    </row>
    <row r="16037" spans="3:15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9"/>
      <c r="O16037" s="9"/>
    </row>
    <row r="16038" spans="3:15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9"/>
      <c r="O16038" s="9"/>
    </row>
    <row r="16039" spans="3:15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9"/>
      <c r="O16039" s="9"/>
    </row>
    <row r="16040" spans="3:15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9"/>
      <c r="O16040" s="9"/>
    </row>
    <row r="16041" spans="3:15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9"/>
      <c r="O16041" s="9"/>
    </row>
    <row r="16042" spans="3:15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9"/>
      <c r="O16042" s="9"/>
    </row>
    <row r="16043" spans="3:15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9"/>
      <c r="O16043" s="9"/>
    </row>
    <row r="16044" spans="3:15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9"/>
      <c r="O16044" s="9"/>
    </row>
    <row r="16045" spans="3:15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9"/>
      <c r="O16045" s="9"/>
    </row>
    <row r="16046" spans="3:15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9"/>
      <c r="O16046" s="9"/>
    </row>
    <row r="16047" spans="3:15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9"/>
      <c r="O16047" s="9"/>
    </row>
    <row r="16048" spans="3:15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9"/>
      <c r="O16048" s="9"/>
    </row>
    <row r="16049" spans="3:15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9"/>
      <c r="O16049" s="9"/>
    </row>
    <row r="16050" spans="3:15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9"/>
      <c r="O16050" s="9"/>
    </row>
    <row r="16051" spans="3:15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9"/>
      <c r="O16051" s="9"/>
    </row>
    <row r="16052" spans="3:15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9"/>
      <c r="O16052" s="9"/>
    </row>
    <row r="16053" spans="3:15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9"/>
      <c r="O16053" s="9"/>
    </row>
    <row r="16054" spans="3:15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9"/>
      <c r="O16054" s="9"/>
    </row>
    <row r="16055" spans="3:15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9"/>
      <c r="O16055" s="9"/>
    </row>
    <row r="16056" spans="3:15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9"/>
      <c r="O16056" s="9"/>
    </row>
    <row r="16057" spans="3:15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9"/>
      <c r="O16057" s="9"/>
    </row>
    <row r="16058" spans="3:15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9"/>
      <c r="O16058" s="9"/>
    </row>
    <row r="16059" spans="3:15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9"/>
      <c r="O16059" s="9"/>
    </row>
    <row r="16060" spans="3:15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9"/>
      <c r="O16060" s="9"/>
    </row>
    <row r="16061" spans="3:15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9"/>
      <c r="O16061" s="9"/>
    </row>
    <row r="16062" spans="3:15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9"/>
      <c r="O16062" s="9"/>
    </row>
    <row r="16063" spans="3:15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9"/>
      <c r="O16063" s="9"/>
    </row>
    <row r="16064" spans="3:15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9"/>
      <c r="O16064" s="9"/>
    </row>
    <row r="16065" spans="3:15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9"/>
      <c r="O16065" s="9"/>
    </row>
    <row r="16066" spans="3:15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9"/>
      <c r="O16066" s="9"/>
    </row>
    <row r="16067" spans="3:15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9"/>
      <c r="O16067" s="9"/>
    </row>
    <row r="16068" spans="3:15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9"/>
      <c r="O16068" s="9"/>
    </row>
    <row r="16069" spans="3:15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9"/>
      <c r="O16069" s="9"/>
    </row>
    <row r="16070" spans="3:15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9"/>
      <c r="O16070" s="9"/>
    </row>
    <row r="16071" spans="3:15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9"/>
      <c r="O16071" s="9"/>
    </row>
    <row r="16072" spans="3:15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9"/>
      <c r="O16072" s="9"/>
    </row>
    <row r="16073" spans="3:15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9"/>
      <c r="O16073" s="9"/>
    </row>
    <row r="16074" spans="3:15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9"/>
      <c r="O16074" s="9"/>
    </row>
    <row r="16075" spans="3:15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9"/>
      <c r="O16075" s="9"/>
    </row>
    <row r="16076" spans="3:15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9"/>
      <c r="O16076" s="9"/>
    </row>
    <row r="16077" spans="3:15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9"/>
      <c r="O16077" s="9"/>
    </row>
    <row r="16078" spans="3:15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9"/>
      <c r="O16078" s="9"/>
    </row>
    <row r="16079" spans="3:15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9"/>
      <c r="O16079" s="9"/>
    </row>
    <row r="16080" spans="3:15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9"/>
      <c r="O16080" s="9"/>
    </row>
    <row r="16081" spans="3:15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9"/>
      <c r="O16081" s="9"/>
    </row>
    <row r="16082" spans="3:15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9"/>
      <c r="O16082" s="9"/>
    </row>
    <row r="16083" spans="3:15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9"/>
      <c r="O16083" s="9"/>
    </row>
    <row r="16084" spans="3:15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9"/>
      <c r="O16084" s="9"/>
    </row>
    <row r="16085" spans="3:15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9"/>
      <c r="O16085" s="9"/>
    </row>
    <row r="16086" spans="3:15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9"/>
      <c r="O16086" s="9"/>
    </row>
    <row r="16087" spans="3:15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9"/>
      <c r="O16087" s="9"/>
    </row>
    <row r="16088" spans="3:15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9"/>
      <c r="O16088" s="9"/>
    </row>
    <row r="16089" spans="3:15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9"/>
      <c r="O16089" s="9"/>
    </row>
    <row r="16090" spans="3:15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9"/>
      <c r="O16090" s="9"/>
    </row>
    <row r="16091" spans="3:15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9"/>
      <c r="O16091" s="9"/>
    </row>
    <row r="16092" spans="3:15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9"/>
      <c r="O16092" s="9"/>
    </row>
    <row r="16093" spans="3:15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9"/>
      <c r="O16093" s="9"/>
    </row>
    <row r="16094" spans="3:15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9"/>
      <c r="O16094" s="9"/>
    </row>
    <row r="16095" spans="3:15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9"/>
      <c r="O16095" s="9"/>
    </row>
    <row r="16096" spans="3:15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9"/>
      <c r="O16096" s="9"/>
    </row>
    <row r="16097" spans="3:15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9"/>
      <c r="O16097" s="9"/>
    </row>
    <row r="16098" spans="3:15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9"/>
      <c r="O16098" s="9"/>
    </row>
    <row r="16099" spans="3:15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9"/>
      <c r="O16099" s="9"/>
    </row>
    <row r="16100" spans="3:15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9"/>
      <c r="O16100" s="9"/>
    </row>
    <row r="16101" spans="3:15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9"/>
      <c r="O16101" s="9"/>
    </row>
    <row r="16102" spans="3:15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9"/>
      <c r="O16102" s="9"/>
    </row>
    <row r="16103" spans="3:15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9"/>
      <c r="O16103" s="9"/>
    </row>
    <row r="16104" spans="3:15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9"/>
      <c r="O16104" s="9"/>
    </row>
    <row r="16105" spans="3:15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9"/>
      <c r="O16105" s="9"/>
    </row>
    <row r="16106" spans="3:15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9"/>
      <c r="O16106" s="9"/>
    </row>
    <row r="16107" spans="3:15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9"/>
      <c r="O16107" s="9"/>
    </row>
    <row r="16108" spans="3:15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9"/>
      <c r="O16108" s="9"/>
    </row>
    <row r="16109" spans="3:15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9"/>
      <c r="O16109" s="9"/>
    </row>
    <row r="16110" spans="3:15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9"/>
      <c r="O16110" s="9"/>
    </row>
    <row r="16111" spans="3:15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9"/>
      <c r="O16111" s="9"/>
    </row>
    <row r="16112" spans="3:15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9"/>
      <c r="O16112" s="9"/>
    </row>
    <row r="16113" spans="3:15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9"/>
      <c r="O16113" s="9"/>
    </row>
    <row r="16114" spans="3:15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9"/>
      <c r="O16114" s="9"/>
    </row>
    <row r="16115" spans="3:15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9"/>
      <c r="O16115" s="9"/>
    </row>
    <row r="16116" spans="3:15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9"/>
      <c r="O16116" s="9"/>
    </row>
    <row r="16117" spans="3:15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9"/>
      <c r="O16117" s="9"/>
    </row>
    <row r="16118" spans="3:15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9"/>
      <c r="O16118" s="9"/>
    </row>
    <row r="16119" spans="3:15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9"/>
      <c r="O16119" s="9"/>
    </row>
    <row r="16120" spans="3:15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9"/>
      <c r="O16120" s="9"/>
    </row>
    <row r="16121" spans="3:15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9"/>
      <c r="O16121" s="9"/>
    </row>
    <row r="16122" spans="3:15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9"/>
      <c r="O16122" s="9"/>
    </row>
    <row r="16123" spans="3:15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9"/>
      <c r="O16123" s="9"/>
    </row>
    <row r="16124" spans="3:15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9"/>
      <c r="O16124" s="9"/>
    </row>
    <row r="16125" spans="3:15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9"/>
      <c r="O16125" s="9"/>
    </row>
    <row r="16126" spans="3:15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9"/>
      <c r="O16126" s="9"/>
    </row>
    <row r="16127" spans="3:15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9"/>
      <c r="O16127" s="9"/>
    </row>
    <row r="16128" spans="3:15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9"/>
      <c r="O16128" s="9"/>
    </row>
    <row r="16129" spans="3:15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</row>
    <row r="16130" spans="3:15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9"/>
      <c r="O16130" s="9"/>
    </row>
    <row r="16131" spans="3:15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9"/>
      <c r="O16131" s="9"/>
    </row>
    <row r="16132" spans="3:15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9"/>
      <c r="O16132" s="9"/>
    </row>
    <row r="16133" spans="3:15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9"/>
      <c r="O16133" s="9"/>
    </row>
    <row r="16134" spans="3:15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9"/>
      <c r="O16134" s="9"/>
    </row>
    <row r="16135" spans="3:15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9"/>
      <c r="O16135" s="9"/>
    </row>
    <row r="16136" spans="3:15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9"/>
      <c r="O16136" s="9"/>
    </row>
    <row r="16137" spans="3:15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9"/>
      <c r="O16137" s="9"/>
    </row>
    <row r="16138" spans="3:15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9"/>
      <c r="O16138" s="9"/>
    </row>
    <row r="16139" spans="3:15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9"/>
      <c r="O16139" s="9"/>
    </row>
    <row r="16140" spans="3:15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9"/>
      <c r="O16140" s="9"/>
    </row>
    <row r="16141" spans="3:15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9"/>
      <c r="O16141" s="9"/>
    </row>
    <row r="16142" spans="3:15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9"/>
      <c r="O16142" s="9"/>
    </row>
    <row r="16143" spans="3:15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9"/>
      <c r="O16143" s="9"/>
    </row>
    <row r="16144" spans="3:15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9"/>
      <c r="O16144" s="9"/>
    </row>
    <row r="16145" spans="3:15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9"/>
      <c r="O16145" s="9"/>
    </row>
    <row r="16146" spans="3:15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9"/>
      <c r="O16146" s="9"/>
    </row>
    <row r="16147" spans="3:15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9"/>
      <c r="O16147" s="9"/>
    </row>
    <row r="16148" spans="3:15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9"/>
      <c r="O16148" s="9"/>
    </row>
    <row r="16149" spans="3:15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9"/>
      <c r="O16149" s="9"/>
    </row>
    <row r="16150" spans="3:15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9"/>
      <c r="O16150" s="9"/>
    </row>
    <row r="16151" spans="3:15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9"/>
      <c r="O16151" s="9"/>
    </row>
    <row r="16152" spans="3:15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  <c r="M16152" s="9"/>
      <c r="N16152" s="9"/>
      <c r="O16152" s="9"/>
    </row>
    <row r="16153" spans="3:15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9"/>
      <c r="O16153" s="9"/>
    </row>
    <row r="16154" spans="3:15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9"/>
      <c r="O16154" s="9"/>
    </row>
    <row r="16155" spans="3:15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9"/>
      <c r="O16155" s="9"/>
    </row>
    <row r="16156" spans="3:15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9"/>
      <c r="O16156" s="9"/>
    </row>
    <row r="16157" spans="3:15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9"/>
      <c r="O16157" s="9"/>
    </row>
    <row r="16158" spans="3:15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9"/>
      <c r="O16158" s="9"/>
    </row>
    <row r="16159" spans="3:15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9"/>
      <c r="O16159" s="9"/>
    </row>
    <row r="16160" spans="3:15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9"/>
      <c r="O16160" s="9"/>
    </row>
    <row r="16161" spans="3:15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9"/>
      <c r="O16161" s="9"/>
    </row>
    <row r="16162" spans="3:15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9"/>
      <c r="O16162" s="9"/>
    </row>
    <row r="16163" spans="3:15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9"/>
      <c r="O16163" s="9"/>
    </row>
    <row r="16164" spans="3:15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9"/>
      <c r="O16164" s="9"/>
    </row>
    <row r="16165" spans="3:15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9"/>
      <c r="O16165" s="9"/>
    </row>
    <row r="16166" spans="3:15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9"/>
      <c r="O16166" s="9"/>
    </row>
    <row r="16167" spans="3:15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9"/>
      <c r="O16167" s="9"/>
    </row>
    <row r="16168" spans="3:15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9"/>
      <c r="O16168" s="9"/>
    </row>
    <row r="16169" spans="3:15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9"/>
      <c r="O16169" s="9"/>
    </row>
    <row r="16170" spans="3:15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9"/>
      <c r="O16170" s="9"/>
    </row>
    <row r="16171" spans="3:15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9"/>
      <c r="O16171" s="9"/>
    </row>
    <row r="16172" spans="3:15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9"/>
      <c r="O16172" s="9"/>
    </row>
    <row r="16173" spans="3:15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9"/>
      <c r="O16173" s="9"/>
    </row>
    <row r="16174" spans="3:15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9"/>
      <c r="O16174" s="9"/>
    </row>
    <row r="16175" spans="3:15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9"/>
      <c r="O16175" s="9"/>
    </row>
    <row r="16176" spans="3:15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9"/>
      <c r="O16176" s="9"/>
    </row>
    <row r="16177" spans="3:15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9"/>
      <c r="O16177" s="9"/>
    </row>
    <row r="16178" spans="3:15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9"/>
      <c r="O16178" s="9"/>
    </row>
    <row r="16179" spans="3:15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9"/>
      <c r="O16179" s="9"/>
    </row>
    <row r="16180" spans="3:15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9"/>
      <c r="O16180" s="9"/>
    </row>
    <row r="16181" spans="3:15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9"/>
      <c r="O16181" s="9"/>
    </row>
    <row r="16182" spans="3:15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9"/>
      <c r="O16182" s="9"/>
    </row>
    <row r="16183" spans="3:15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9"/>
      <c r="O16183" s="9"/>
    </row>
    <row r="16184" spans="3:15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9"/>
      <c r="O16184" s="9"/>
    </row>
    <row r="16185" spans="3:15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9"/>
      <c r="O16185" s="9"/>
    </row>
    <row r="16186" spans="3:15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9"/>
      <c r="O16186" s="9"/>
    </row>
    <row r="16187" spans="3:15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9"/>
      <c r="O16187" s="9"/>
    </row>
    <row r="16188" spans="3:15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9"/>
      <c r="O16188" s="9"/>
    </row>
    <row r="16189" spans="3:15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9"/>
      <c r="O16189" s="9"/>
    </row>
    <row r="16190" spans="3:15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9"/>
      <c r="O16190" s="9"/>
    </row>
    <row r="16191" spans="3:15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9"/>
      <c r="O16191" s="9"/>
    </row>
    <row r="16192" spans="3:15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9"/>
      <c r="O16192" s="9"/>
    </row>
    <row r="16193" spans="3:15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9"/>
      <c r="O16193" s="9"/>
    </row>
    <row r="16194" spans="3:15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9"/>
      <c r="O16194" s="9"/>
    </row>
    <row r="16195" spans="3:15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9"/>
      <c r="O16195" s="9"/>
    </row>
    <row r="16196" spans="3:15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9"/>
      <c r="O16196" s="9"/>
    </row>
    <row r="16197" spans="3:15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9"/>
      <c r="O16197" s="9"/>
    </row>
    <row r="16198" spans="3:15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9"/>
      <c r="O16198" s="9"/>
    </row>
    <row r="16199" spans="3:15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9"/>
      <c r="O16199" s="9"/>
    </row>
    <row r="16200" spans="3:15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9"/>
      <c r="O16200" s="9"/>
    </row>
    <row r="16201" spans="3:15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9"/>
      <c r="O16201" s="9"/>
    </row>
    <row r="16202" spans="3:15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9"/>
      <c r="O16202" s="9"/>
    </row>
    <row r="16203" spans="3:15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9"/>
      <c r="O16203" s="9"/>
    </row>
    <row r="16204" spans="3:15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9"/>
      <c r="O16204" s="9"/>
    </row>
    <row r="16205" spans="3:15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9"/>
      <c r="O16205" s="9"/>
    </row>
    <row r="16206" spans="3:15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9"/>
      <c r="O16206" s="9"/>
    </row>
    <row r="16207" spans="3:15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9"/>
      <c r="O16207" s="9"/>
    </row>
    <row r="16208" spans="3:15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9"/>
      <c r="O16208" s="9"/>
    </row>
    <row r="16209" spans="3:15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9"/>
      <c r="O16209" s="9"/>
    </row>
    <row r="16210" spans="3:15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9"/>
      <c r="O16210" s="9"/>
    </row>
    <row r="16211" spans="3:15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9"/>
      <c r="O16211" s="9"/>
    </row>
    <row r="16212" spans="3:15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9"/>
      <c r="O16212" s="9"/>
    </row>
    <row r="16213" spans="3:15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9"/>
      <c r="O16213" s="9"/>
    </row>
    <row r="16214" spans="3:15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9"/>
      <c r="O16214" s="9"/>
    </row>
    <row r="16215" spans="3:15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9"/>
      <c r="O16215" s="9"/>
    </row>
    <row r="16216" spans="3:15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9"/>
      <c r="O16216" s="9"/>
    </row>
    <row r="16217" spans="3:15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9"/>
      <c r="O16217" s="9"/>
    </row>
    <row r="16218" spans="3:15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9"/>
      <c r="O16218" s="9"/>
    </row>
    <row r="16219" spans="3:15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9"/>
      <c r="O16219" s="9"/>
    </row>
    <row r="16220" spans="3:15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9"/>
      <c r="O16220" s="9"/>
    </row>
    <row r="16221" spans="3:15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9"/>
      <c r="O16221" s="9"/>
    </row>
    <row r="16222" spans="3:15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9"/>
      <c r="O16222" s="9"/>
    </row>
    <row r="16223" spans="3:15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9"/>
      <c r="O16223" s="9"/>
    </row>
    <row r="16224" spans="3:15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9"/>
      <c r="O16224" s="9"/>
    </row>
    <row r="16225" spans="3:15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9"/>
      <c r="O16225" s="9"/>
    </row>
    <row r="16226" spans="3:15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9"/>
      <c r="O16226" s="9"/>
    </row>
    <row r="16227" spans="3:15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9"/>
      <c r="O16227" s="9"/>
    </row>
    <row r="16228" spans="3:15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9"/>
      <c r="O16228" s="9"/>
    </row>
    <row r="16229" spans="3:15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9"/>
      <c r="O16229" s="9"/>
    </row>
    <row r="16230" spans="3:15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9"/>
      <c r="O16230" s="9"/>
    </row>
    <row r="16231" spans="3:15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9"/>
      <c r="O16231" s="9"/>
    </row>
    <row r="16232" spans="3:15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9"/>
      <c r="O16232" s="9"/>
    </row>
    <row r="16233" spans="3:15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9"/>
      <c r="O16233" s="9"/>
    </row>
    <row r="16234" spans="3:15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9"/>
      <c r="O16234" s="9"/>
    </row>
    <row r="16235" spans="3:15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9"/>
      <c r="O16235" s="9"/>
    </row>
    <row r="16236" spans="3:15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9"/>
      <c r="O16236" s="9"/>
    </row>
    <row r="16237" spans="3:15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9"/>
      <c r="O16237" s="9"/>
    </row>
    <row r="16238" spans="3:15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9"/>
      <c r="O16238" s="9"/>
    </row>
    <row r="16239" spans="3:15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9"/>
      <c r="O16239" s="9"/>
    </row>
    <row r="16240" spans="3:15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9"/>
      <c r="O16240" s="9"/>
    </row>
    <row r="16241" spans="3:15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9"/>
      <c r="O16241" s="9"/>
    </row>
    <row r="16242" spans="3:15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9"/>
      <c r="O16242" s="9"/>
    </row>
    <row r="16243" spans="3:15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9"/>
      <c r="O16243" s="9"/>
    </row>
    <row r="16244" spans="3:15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9"/>
      <c r="O16244" s="9"/>
    </row>
    <row r="16245" spans="3:15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9"/>
      <c r="O16245" s="9"/>
    </row>
    <row r="16246" spans="3:15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9"/>
      <c r="O16246" s="9"/>
    </row>
    <row r="16247" spans="3:15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9"/>
      <c r="O16247" s="9"/>
    </row>
    <row r="16248" spans="3:15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9"/>
      <c r="O16248" s="9"/>
    </row>
    <row r="16249" spans="3:15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9"/>
      <c r="O16249" s="9"/>
    </row>
    <row r="16250" spans="3:15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9"/>
      <c r="O16250" s="9"/>
    </row>
    <row r="16251" spans="3:15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9"/>
      <c r="O16251" s="9"/>
    </row>
    <row r="16252" spans="3:15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9"/>
      <c r="O16252" s="9"/>
    </row>
    <row r="16253" spans="3:15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9"/>
      <c r="O16253" s="9"/>
    </row>
    <row r="16254" spans="3:15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9"/>
      <c r="O16254" s="9"/>
    </row>
    <row r="16255" spans="3:15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9"/>
      <c r="O16255" s="9"/>
    </row>
    <row r="16256" spans="3:15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9"/>
      <c r="O16256" s="9"/>
    </row>
    <row r="16257" spans="3:15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9"/>
      <c r="O16257" s="9"/>
    </row>
    <row r="16258" spans="3:15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9"/>
      <c r="O16258" s="9"/>
    </row>
    <row r="16259" spans="3:15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9"/>
      <c r="O16259" s="9"/>
    </row>
    <row r="16260" spans="3:15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9"/>
      <c r="O16260" s="9"/>
    </row>
    <row r="16261" spans="3:15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9"/>
      <c r="O16261" s="9"/>
    </row>
    <row r="16262" spans="3:15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9"/>
      <c r="O16262" s="9"/>
    </row>
    <row r="16263" spans="3:15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9"/>
      <c r="O16263" s="9"/>
    </row>
    <row r="16264" spans="3:15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9"/>
      <c r="O16264" s="9"/>
    </row>
    <row r="16265" spans="3:15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9"/>
      <c r="O16265" s="9"/>
    </row>
    <row r="16266" spans="3:15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9"/>
      <c r="O16266" s="9"/>
    </row>
    <row r="16267" spans="3:15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</row>
    <row r="16268" spans="3:15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9"/>
      <c r="O16268" s="9"/>
    </row>
    <row r="16269" spans="3:15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</row>
    <row r="16270" spans="3:15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9"/>
      <c r="O16270" s="9"/>
    </row>
    <row r="16271" spans="3:15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</row>
    <row r="16272" spans="3:15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9"/>
      <c r="O16272" s="9"/>
    </row>
    <row r="16273" spans="3:15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</row>
    <row r="16274" spans="3:15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9"/>
      <c r="O16274" s="9"/>
    </row>
    <row r="16275" spans="3:15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9"/>
      <c r="O16275" s="9"/>
    </row>
    <row r="16276" spans="3:15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9"/>
      <c r="O16276" s="9"/>
    </row>
    <row r="16277" spans="3:15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9"/>
      <c r="O16277" s="9"/>
    </row>
    <row r="16278" spans="3:15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9"/>
      <c r="O16278" s="9"/>
    </row>
    <row r="16279" spans="3:15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9"/>
      <c r="O16279" s="9"/>
    </row>
    <row r="16280" spans="3:15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9"/>
      <c r="O16280" s="9"/>
    </row>
    <row r="16281" spans="3:15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9"/>
      <c r="O16281" s="9"/>
    </row>
    <row r="16282" spans="3:15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9"/>
      <c r="O16282" s="9"/>
    </row>
    <row r="16283" spans="3:15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9"/>
      <c r="O16283" s="9"/>
    </row>
    <row r="16284" spans="3:15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9"/>
      <c r="O16284" s="9"/>
    </row>
    <row r="16285" spans="3:15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9"/>
      <c r="O16285" s="9"/>
    </row>
    <row r="16286" spans="3:15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9"/>
      <c r="O16286" s="9"/>
    </row>
    <row r="16287" spans="3:15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9"/>
      <c r="O16287" s="9"/>
    </row>
    <row r="16288" spans="3:15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9"/>
      <c r="O16288" s="9"/>
    </row>
    <row r="16289" spans="3:15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9"/>
      <c r="O16289" s="9"/>
    </row>
    <row r="16290" spans="3:15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9"/>
      <c r="O16290" s="9"/>
    </row>
    <row r="16291" spans="3:15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9"/>
      <c r="O16291" s="9"/>
    </row>
    <row r="16292" spans="3:15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9"/>
      <c r="O16292" s="9"/>
    </row>
    <row r="16293" spans="3:15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9"/>
      <c r="O16293" s="9"/>
    </row>
    <row r="16294" spans="3:15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9"/>
      <c r="O16294" s="9"/>
    </row>
    <row r="16295" spans="3:15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9"/>
      <c r="O16295" s="9"/>
    </row>
    <row r="16296" spans="3:15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9"/>
      <c r="O16296" s="9"/>
    </row>
    <row r="16297" spans="3:15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9"/>
      <c r="O16297" s="9"/>
    </row>
    <row r="16298" spans="3:15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9"/>
      <c r="O16298" s="9"/>
    </row>
    <row r="16299" spans="3:15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9"/>
    </row>
    <row r="16300" spans="3:15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9"/>
      <c r="O16300" s="9"/>
    </row>
    <row r="16301" spans="3:15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9"/>
      <c r="O16301" s="9"/>
    </row>
    <row r="16302" spans="3:15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9"/>
      <c r="O16302" s="9"/>
    </row>
    <row r="16303" spans="3:15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9"/>
      <c r="O16303" s="9"/>
    </row>
    <row r="16304" spans="3:15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9"/>
      <c r="O16304" s="9"/>
    </row>
    <row r="16305" spans="3:15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9"/>
      <c r="O16305" s="9"/>
    </row>
    <row r="16306" spans="3:15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9"/>
      <c r="O16306" s="9"/>
    </row>
    <row r="16307" spans="3:15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9"/>
      <c r="O16307" s="9"/>
    </row>
    <row r="16308" spans="3:15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9"/>
      <c r="O16308" s="9"/>
    </row>
    <row r="16309" spans="3:15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</row>
    <row r="16310" spans="3:15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9"/>
      <c r="O16310" s="9"/>
    </row>
    <row r="16311" spans="3:15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9"/>
      <c r="O16311" s="9"/>
    </row>
    <row r="16312" spans="3:15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9"/>
      <c r="O16312" s="9"/>
    </row>
    <row r="16313" spans="3:15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9"/>
      <c r="O16313" s="9"/>
    </row>
    <row r="16314" spans="3:15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9"/>
      <c r="O16314" s="9"/>
    </row>
    <row r="16315" spans="3:15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9"/>
      <c r="O16315" s="9"/>
    </row>
    <row r="16316" spans="3:15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9"/>
      <c r="O16316" s="9"/>
    </row>
    <row r="16317" spans="3:15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9"/>
      <c r="O16317" s="9"/>
    </row>
    <row r="16318" spans="3:15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9"/>
      <c r="O16318" s="9"/>
    </row>
    <row r="16319" spans="3:15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</row>
    <row r="16320" spans="3:15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9"/>
      <c r="O16320" s="9"/>
    </row>
    <row r="16321" spans="3:15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9"/>
      <c r="O16321" s="9"/>
    </row>
    <row r="16322" spans="3:15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9"/>
      <c r="O16322" s="9"/>
    </row>
    <row r="16323" spans="3:15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9"/>
      <c r="O16323" s="9"/>
    </row>
    <row r="16324" spans="3:15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9"/>
      <c r="O16324" s="9"/>
    </row>
    <row r="16325" spans="3:15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9"/>
      <c r="O16325" s="9"/>
    </row>
    <row r="16326" spans="3:15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9"/>
      <c r="O16326" s="9"/>
    </row>
    <row r="16327" spans="3:15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9"/>
      <c r="O16327" s="9"/>
    </row>
    <row r="16328" spans="3:15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9"/>
      <c r="O16328" s="9"/>
    </row>
    <row r="16329" spans="3:15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9"/>
      <c r="O16329" s="9"/>
    </row>
    <row r="16330" spans="3:15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9"/>
      <c r="O16330" s="9"/>
    </row>
    <row r="16331" spans="3:15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9"/>
      <c r="O16331" s="9"/>
    </row>
    <row r="16332" spans="3:15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9"/>
      <c r="O16332" s="9"/>
    </row>
    <row r="16333" spans="3:15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9"/>
      <c r="O16333" s="9"/>
    </row>
    <row r="16334" spans="3:15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9"/>
      <c r="O16334" s="9"/>
    </row>
    <row r="16335" spans="3:15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9"/>
      <c r="O16335" s="9"/>
    </row>
    <row r="16336" spans="3:15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9"/>
      <c r="O16336" s="9"/>
    </row>
    <row r="16337" spans="3:15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9"/>
      <c r="O16337" s="9"/>
    </row>
    <row r="16338" spans="3:15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9"/>
      <c r="O16338" s="9"/>
    </row>
    <row r="16339" spans="3:15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</row>
    <row r="16340" spans="3:15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9"/>
      <c r="O16340" s="9"/>
    </row>
    <row r="16341" spans="3:15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</row>
    <row r="16342" spans="3:15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9"/>
      <c r="O16342" s="9"/>
    </row>
    <row r="16343" spans="3:15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9"/>
      <c r="O16343" s="9"/>
    </row>
    <row r="16344" spans="3:15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9"/>
      <c r="O16344" s="9"/>
    </row>
    <row r="16345" spans="3:15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9"/>
      <c r="O16345" s="9"/>
    </row>
    <row r="16346" spans="3:15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9"/>
      <c r="O16346" s="9"/>
    </row>
    <row r="16347" spans="3:15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9"/>
      <c r="O16347" s="9"/>
    </row>
    <row r="16348" spans="3:15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9"/>
      <c r="O16348" s="9"/>
    </row>
    <row r="16349" spans="3:15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9"/>
      <c r="O16349" s="9"/>
    </row>
    <row r="16350" spans="3:15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9"/>
      <c r="O16350" s="9"/>
    </row>
    <row r="16351" spans="3:15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9"/>
      <c r="O16351" s="9"/>
    </row>
    <row r="16352" spans="3:15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9"/>
      <c r="O16352" s="9"/>
    </row>
    <row r="16353" spans="3:15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</row>
    <row r="16354" spans="3:15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9"/>
      <c r="O16354" s="9"/>
    </row>
    <row r="16355" spans="3:15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9"/>
      <c r="O16355" s="9"/>
    </row>
    <row r="16356" spans="3:15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9"/>
      <c r="O16356" s="9"/>
    </row>
    <row r="16357" spans="3:15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9"/>
      <c r="O16357" s="9"/>
    </row>
    <row r="16358" spans="3:15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9"/>
      <c r="O16358" s="9"/>
    </row>
    <row r="16359" spans="3:15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9"/>
      <c r="O16359" s="9"/>
    </row>
    <row r="16360" spans="3:15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9"/>
      <c r="O16360" s="9"/>
    </row>
    <row r="16361" spans="3:15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9"/>
      <c r="O16361" s="9"/>
    </row>
    <row r="16362" spans="3:15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9"/>
      <c r="O16362" s="9"/>
    </row>
    <row r="16363" spans="3:15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9"/>
      <c r="O16363" s="9"/>
    </row>
    <row r="16364" spans="3:15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9"/>
      <c r="O16364" s="9"/>
    </row>
    <row r="16365" spans="3:15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9"/>
      <c r="O16365" s="9"/>
    </row>
    <row r="16366" spans="3:15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9"/>
      <c r="O16366" s="9"/>
    </row>
    <row r="16367" spans="3:15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9"/>
      <c r="O16367" s="9"/>
    </row>
    <row r="16368" spans="3:15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9"/>
      <c r="O16368" s="9"/>
    </row>
    <row r="16369" spans="3:15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9"/>
      <c r="O16369" s="9"/>
    </row>
    <row r="16370" spans="3:15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9"/>
      <c r="O16370" s="9"/>
    </row>
    <row r="16371" spans="3:15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9"/>
      <c r="O16371" s="9"/>
    </row>
    <row r="16372" spans="3:15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9"/>
      <c r="O16372" s="9"/>
    </row>
    <row r="16373" spans="3:15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9"/>
      <c r="O16373" s="9"/>
    </row>
    <row r="16374" spans="3:15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9"/>
      <c r="O16374" s="9"/>
    </row>
    <row r="16375" spans="3:15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9"/>
      <c r="O16375" s="9"/>
    </row>
    <row r="16376" spans="3:15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9"/>
      <c r="O16376" s="9"/>
    </row>
    <row r="16377" spans="3:15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9"/>
      <c r="O16377" s="9"/>
    </row>
    <row r="16378" spans="3:15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9"/>
      <c r="O16378" s="9"/>
    </row>
    <row r="16379" spans="3:15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9"/>
      <c r="O16379" s="9"/>
    </row>
    <row r="16380" spans="3:15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9"/>
      <c r="O16380" s="9"/>
    </row>
    <row r="16381" spans="3:15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9"/>
      <c r="O16381" s="9"/>
    </row>
    <row r="16382" spans="3:15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9"/>
      <c r="O16382" s="9"/>
    </row>
    <row r="16383" spans="3:15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9"/>
      <c r="O16383" s="9"/>
    </row>
    <row r="16384" spans="3:15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9"/>
      <c r="O16384" s="9"/>
    </row>
    <row r="16385" spans="3:15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9"/>
      <c r="O16385" s="9"/>
    </row>
    <row r="16386" spans="3:15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9"/>
      <c r="O16386" s="9"/>
    </row>
    <row r="16387" spans="3:15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9"/>
      <c r="O16387" s="9"/>
    </row>
    <row r="16388" spans="3:15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9"/>
      <c r="O16388" s="9"/>
    </row>
    <row r="16389" spans="3:15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9"/>
      <c r="O16389" s="9"/>
    </row>
    <row r="16390" spans="3:15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9"/>
      <c r="O16390" s="9"/>
    </row>
    <row r="16391" spans="3:15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9"/>
      <c r="O16391" s="9"/>
    </row>
    <row r="16392" spans="3:15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9"/>
      <c r="O16392" s="9"/>
    </row>
    <row r="16393" spans="3:15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9"/>
      <c r="O16393" s="9"/>
    </row>
    <row r="16394" spans="3:15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9"/>
      <c r="O16394" s="9"/>
    </row>
    <row r="16395" spans="3:15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9"/>
      <c r="O16395" s="9"/>
    </row>
    <row r="16396" spans="3:15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9"/>
      <c r="O16396" s="9"/>
    </row>
    <row r="16397" spans="3:15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9"/>
      <c r="O16397" s="9"/>
    </row>
    <row r="16398" spans="3:15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9"/>
      <c r="O16398" s="9"/>
    </row>
    <row r="16399" spans="3:15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9"/>
      <c r="O16399" s="9"/>
    </row>
    <row r="16400" spans="3:15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9"/>
      <c r="O16400" s="9"/>
    </row>
    <row r="16401" spans="3:15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9"/>
      <c r="O16401" s="9"/>
    </row>
    <row r="16402" spans="3:15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9"/>
      <c r="O16402" s="9"/>
    </row>
    <row r="16403" spans="3:15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9"/>
      <c r="O16403" s="9"/>
    </row>
    <row r="16404" spans="3:15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9"/>
      <c r="O16404" s="9"/>
    </row>
    <row r="16405" spans="3:15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9"/>
      <c r="O16405" s="9"/>
    </row>
    <row r="16406" spans="3:15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9"/>
      <c r="O16406" s="9"/>
    </row>
    <row r="16407" spans="3:15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9"/>
      <c r="O16407" s="9"/>
    </row>
    <row r="16408" spans="3:15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9"/>
      <c r="O16408" s="9"/>
    </row>
    <row r="16409" spans="3:15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9"/>
      <c r="O16409" s="9"/>
    </row>
    <row r="16410" spans="3:15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9"/>
      <c r="O16410" s="9"/>
    </row>
    <row r="16411" spans="3:15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9"/>
      <c r="O16411" s="9"/>
    </row>
    <row r="16412" spans="3:15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9"/>
      <c r="O16412" s="9"/>
    </row>
    <row r="16413" spans="3:15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9"/>
      <c r="O16413" s="9"/>
    </row>
    <row r="16414" spans="3:15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9"/>
      <c r="O16414" s="9"/>
    </row>
    <row r="16415" spans="3:15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9"/>
      <c r="O16415" s="9"/>
    </row>
    <row r="16416" spans="3:15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9"/>
      <c r="O16416" s="9"/>
    </row>
    <row r="16417" spans="3:15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9"/>
      <c r="O16417" s="9"/>
    </row>
    <row r="16418" spans="3:15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9"/>
      <c r="O16418" s="9"/>
    </row>
    <row r="16419" spans="3:15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9"/>
      <c r="O16419" s="9"/>
    </row>
    <row r="16420" spans="3:15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9"/>
      <c r="O16420" s="9"/>
    </row>
    <row r="16421" spans="3:15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9"/>
      <c r="O16421" s="9"/>
    </row>
    <row r="16422" spans="3:15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9"/>
      <c r="O16422" s="9"/>
    </row>
    <row r="16423" spans="3:15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9"/>
      <c r="O16423" s="9"/>
    </row>
    <row r="16424" spans="3:15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9"/>
      <c r="O16424" s="9"/>
    </row>
    <row r="16425" spans="3:15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9"/>
      <c r="O16425" s="9"/>
    </row>
    <row r="16426" spans="3:15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9"/>
      <c r="O16426" s="9"/>
    </row>
    <row r="16427" spans="3:15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9"/>
      <c r="O16427" s="9"/>
    </row>
    <row r="16428" spans="3:15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9"/>
      <c r="O16428" s="9"/>
    </row>
    <row r="16429" spans="3:15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9"/>
      <c r="O16429" s="9"/>
    </row>
    <row r="16430" spans="3:15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9"/>
      <c r="O16430" s="9"/>
    </row>
    <row r="16431" spans="3:15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9"/>
      <c r="O16431" s="9"/>
    </row>
    <row r="16432" spans="3:15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9"/>
      <c r="O16432" s="9"/>
    </row>
    <row r="16433" spans="3:15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9"/>
      <c r="O16433" s="9"/>
    </row>
    <row r="16434" spans="3:15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9"/>
      <c r="O16434" s="9"/>
    </row>
    <row r="16435" spans="3:15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9"/>
      <c r="O16435" s="9"/>
    </row>
    <row r="16436" spans="3:15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9"/>
      <c r="O16436" s="9"/>
    </row>
    <row r="16437" spans="3:15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9"/>
      <c r="O16437" s="9"/>
    </row>
    <row r="16438" spans="3:15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9"/>
      <c r="O16438" s="9"/>
    </row>
    <row r="16439" spans="3:15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9"/>
      <c r="O16439" s="9"/>
    </row>
    <row r="16440" spans="3:15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9"/>
      <c r="O16440" s="9"/>
    </row>
    <row r="16441" spans="3:15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9"/>
      <c r="O16441" s="9"/>
    </row>
    <row r="16442" spans="3:15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9"/>
      <c r="O16442" s="9"/>
    </row>
    <row r="16443" spans="3:15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9"/>
      <c r="O16443" s="9"/>
    </row>
    <row r="16444" spans="3:15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9"/>
      <c r="O16444" s="9"/>
    </row>
    <row r="16445" spans="3:15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9"/>
      <c r="O16445" s="9"/>
    </row>
    <row r="16446" spans="3:15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9"/>
      <c r="O16446" s="9"/>
    </row>
    <row r="16447" spans="3:15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9"/>
      <c r="O16447" s="9"/>
    </row>
    <row r="16448" spans="3:15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9"/>
      <c r="O16448" s="9"/>
    </row>
    <row r="16449" spans="3:15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9"/>
      <c r="O16449" s="9"/>
    </row>
    <row r="16450" spans="3:15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9"/>
      <c r="O16450" s="9"/>
    </row>
    <row r="16451" spans="3:15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9"/>
      <c r="O16451" s="9"/>
    </row>
    <row r="16452" spans="3:15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9"/>
      <c r="O16452" s="9"/>
    </row>
    <row r="16453" spans="3:15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9"/>
      <c r="O16453" s="9"/>
    </row>
    <row r="16454" spans="3:15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9"/>
      <c r="O16454" s="9"/>
    </row>
    <row r="16455" spans="3:15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9"/>
      <c r="O16455" s="9"/>
    </row>
    <row r="16456" spans="3:15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9"/>
      <c r="O16456" s="9"/>
    </row>
    <row r="16457" spans="3:15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9"/>
      <c r="O16457" s="9"/>
    </row>
    <row r="16458" spans="3:15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  <c r="M16458" s="9"/>
      <c r="N16458" s="9"/>
      <c r="O16458" s="9"/>
    </row>
    <row r="16459" spans="3:15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9"/>
      <c r="O16459" s="9"/>
    </row>
    <row r="16460" spans="3:15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9"/>
      <c r="O16460" s="9"/>
    </row>
    <row r="16461" spans="3:15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9"/>
      <c r="O16461" s="9"/>
    </row>
    <row r="16462" spans="3:15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9"/>
      <c r="O16462" s="9"/>
    </row>
    <row r="16463" spans="3:15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9"/>
      <c r="O16463" s="9"/>
    </row>
    <row r="16464" spans="3:15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9"/>
      <c r="O16464" s="9"/>
    </row>
    <row r="16465" spans="3:15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9"/>
      <c r="O16465" s="9"/>
    </row>
    <row r="16466" spans="3:15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9"/>
      <c r="O16466" s="9"/>
    </row>
    <row r="16467" spans="3:15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9"/>
      <c r="O16467" s="9"/>
    </row>
    <row r="16468" spans="3:15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9"/>
      <c r="O16468" s="9"/>
    </row>
    <row r="16469" spans="3:15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9"/>
      <c r="O16469" s="9"/>
    </row>
    <row r="16470" spans="3:15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9"/>
      <c r="O16470" s="9"/>
    </row>
    <row r="16471" spans="3:15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9"/>
      <c r="O16471" s="9"/>
    </row>
    <row r="16472" spans="3:15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9"/>
      <c r="O16472" s="9"/>
    </row>
    <row r="16473" spans="3:15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9"/>
      <c r="O16473" s="9"/>
    </row>
    <row r="16474" spans="3:15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9"/>
      <c r="O16474" s="9"/>
    </row>
    <row r="16475" spans="3:15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9"/>
      <c r="O16475" s="9"/>
    </row>
    <row r="16476" spans="3:15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9"/>
      <c r="O16476" s="9"/>
    </row>
    <row r="16477" spans="3:15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9"/>
      <c r="O16477" s="9"/>
    </row>
    <row r="16478" spans="3:15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9"/>
      <c r="O16478" s="9"/>
    </row>
    <row r="16479" spans="3:15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9"/>
      <c r="O16479" s="9"/>
    </row>
    <row r="16480" spans="3:15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9"/>
      <c r="O16480" s="9"/>
    </row>
    <row r="16481" spans="3:15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9"/>
      <c r="O16481" s="9"/>
    </row>
    <row r="16482" spans="3:15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9"/>
      <c r="O16482" s="9"/>
    </row>
    <row r="16483" spans="3:15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9"/>
      <c r="O16483" s="9"/>
    </row>
    <row r="16484" spans="3:15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9"/>
      <c r="O16484" s="9"/>
    </row>
    <row r="16485" spans="3:15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9"/>
      <c r="O16485" s="9"/>
    </row>
    <row r="16486" spans="3:15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9"/>
      <c r="O16486" s="9"/>
    </row>
    <row r="16487" spans="3:15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9"/>
      <c r="O16487" s="9"/>
    </row>
    <row r="16488" spans="3:15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9"/>
      <c r="O16488" s="9"/>
    </row>
    <row r="16489" spans="3:15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9"/>
      <c r="O16489" s="9"/>
    </row>
    <row r="16490" spans="3:15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9"/>
      <c r="O16490" s="9"/>
    </row>
    <row r="16491" spans="3:15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9"/>
      <c r="O16491" s="9"/>
    </row>
    <row r="16492" spans="3:15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9"/>
      <c r="O16492" s="9"/>
    </row>
    <row r="16493" spans="3:15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9"/>
      <c r="O16493" s="9"/>
    </row>
    <row r="16494" spans="3:15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9"/>
      <c r="O16494" s="9"/>
    </row>
    <row r="16495" spans="3:15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9"/>
      <c r="O16495" s="9"/>
    </row>
    <row r="16496" spans="3:15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9"/>
      <c r="O16496" s="9"/>
    </row>
    <row r="16497" spans="3:15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9"/>
      <c r="O16497" s="9"/>
    </row>
    <row r="16498" spans="3:15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9"/>
      <c r="O16498" s="9"/>
    </row>
    <row r="16499" spans="3:15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9"/>
      <c r="O16499" s="9"/>
    </row>
    <row r="16500" spans="3:15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9"/>
      <c r="O16500" s="9"/>
    </row>
    <row r="16501" spans="3:15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9"/>
      <c r="O16501" s="9"/>
    </row>
    <row r="16502" spans="3:15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9"/>
      <c r="O16502" s="9"/>
    </row>
    <row r="16503" spans="3:15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9"/>
      <c r="O16503" s="9"/>
    </row>
    <row r="16504" spans="3:15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9"/>
      <c r="O16504" s="9"/>
    </row>
    <row r="16505" spans="3:15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9"/>
      <c r="O16505" s="9"/>
    </row>
    <row r="16506" spans="3:15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9"/>
      <c r="O16506" s="9"/>
    </row>
    <row r="16507" spans="3:15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9"/>
      <c r="O16507" s="9"/>
    </row>
    <row r="16508" spans="3:15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9"/>
      <c r="O16508" s="9"/>
    </row>
    <row r="16509" spans="3:15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9"/>
      <c r="O16509" s="9"/>
    </row>
    <row r="16510" spans="3:15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9"/>
      <c r="O16510" s="9"/>
    </row>
    <row r="16511" spans="3:15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9"/>
      <c r="O16511" s="9"/>
    </row>
    <row r="16512" spans="3:15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9"/>
      <c r="O16512" s="9"/>
    </row>
    <row r="16513" spans="3:15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9"/>
      <c r="O16513" s="9"/>
    </row>
    <row r="16514" spans="3:15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9"/>
      <c r="O16514" s="9"/>
    </row>
    <row r="16515" spans="3:15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9"/>
      <c r="O16515" s="9"/>
    </row>
    <row r="16516" spans="3:15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9"/>
      <c r="O16516" s="9"/>
    </row>
    <row r="16517" spans="3:15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9"/>
      <c r="O16517" s="9"/>
    </row>
    <row r="16518" spans="3:15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9"/>
      <c r="O16518" s="9"/>
    </row>
    <row r="16519" spans="3:15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9"/>
      <c r="O16519" s="9"/>
    </row>
    <row r="16520" spans="3:15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9"/>
      <c r="O16520" s="9"/>
    </row>
    <row r="16521" spans="3:15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9"/>
      <c r="O16521" s="9"/>
    </row>
    <row r="16522" spans="3:15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9"/>
      <c r="O16522" s="9"/>
    </row>
    <row r="16523" spans="3:15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9"/>
      <c r="O16523" s="9"/>
    </row>
    <row r="16524" spans="3:15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9"/>
      <c r="O16524" s="9"/>
    </row>
    <row r="16525" spans="3:15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9"/>
      <c r="O16525" s="9"/>
    </row>
    <row r="16526" spans="3:15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9"/>
      <c r="O16526" s="9"/>
    </row>
    <row r="16527" spans="3:15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9"/>
      <c r="O16527" s="9"/>
    </row>
    <row r="16528" spans="3:15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9"/>
      <c r="O16528" s="9"/>
    </row>
    <row r="16529" spans="3:15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9"/>
      <c r="O16529" s="9"/>
    </row>
    <row r="16530" spans="3:15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9"/>
      <c r="O16530" s="9"/>
    </row>
    <row r="16531" spans="3:15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9"/>
      <c r="O16531" s="9"/>
    </row>
    <row r="16532" spans="3:15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9"/>
      <c r="O16532" s="9"/>
    </row>
    <row r="16533" spans="3:15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9"/>
      <c r="O16533" s="9"/>
    </row>
    <row r="16534" spans="3:15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9"/>
      <c r="O16534" s="9"/>
    </row>
    <row r="16535" spans="3:15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</row>
    <row r="16536" spans="3:15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9"/>
      <c r="O16536" s="9"/>
    </row>
    <row r="16537" spans="3:15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9"/>
      <c r="O16537" s="9"/>
    </row>
    <row r="16538" spans="3:15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9"/>
      <c r="O16538" s="9"/>
    </row>
    <row r="16539" spans="3:15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9"/>
      <c r="O16539" s="9"/>
    </row>
    <row r="16540" spans="3:15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9"/>
      <c r="O16540" s="9"/>
    </row>
    <row r="16541" spans="3:15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9"/>
      <c r="O16541" s="9"/>
    </row>
    <row r="16542" spans="3:15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9"/>
      <c r="O16542" s="9"/>
    </row>
    <row r="16543" spans="3:15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9"/>
      <c r="O16543" s="9"/>
    </row>
    <row r="16544" spans="3:15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9"/>
      <c r="O16544" s="9"/>
    </row>
    <row r="16545" spans="3:15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9"/>
      <c r="O16545" s="9"/>
    </row>
    <row r="16546" spans="3:15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9"/>
      <c r="O16546" s="9"/>
    </row>
    <row r="16547" spans="3:15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9"/>
      <c r="O16547" s="9"/>
    </row>
    <row r="16548" spans="3:15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9"/>
      <c r="O16548" s="9"/>
    </row>
    <row r="16549" spans="3:15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9"/>
      <c r="O16549" s="9"/>
    </row>
    <row r="16550" spans="3:15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9"/>
      <c r="O16550" s="9"/>
    </row>
    <row r="16551" spans="3:15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9"/>
      <c r="O16551" s="9"/>
    </row>
    <row r="16552" spans="3:15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9"/>
      <c r="O16552" s="9"/>
    </row>
    <row r="16553" spans="3:15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9"/>
      <c r="O16553" s="9"/>
    </row>
    <row r="16554" spans="3:15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9"/>
      <c r="O16554" s="9"/>
    </row>
    <row r="16555" spans="3:15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9"/>
      <c r="O16555" s="9"/>
    </row>
    <row r="16556" spans="3:15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9"/>
      <c r="O16556" s="9"/>
    </row>
    <row r="16557" spans="3:15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9"/>
      <c r="O16557" s="9"/>
    </row>
    <row r="16558" spans="3:15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9"/>
      <c r="O16558" s="9"/>
    </row>
    <row r="16559" spans="3:15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9"/>
      <c r="O16559" s="9"/>
    </row>
    <row r="16560" spans="3:15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9"/>
      <c r="O16560" s="9"/>
    </row>
    <row r="16561" spans="3:15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9"/>
      <c r="O16561" s="9"/>
    </row>
    <row r="16562" spans="3:15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9"/>
      <c r="O16562" s="9"/>
    </row>
    <row r="16563" spans="3:15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9"/>
      <c r="O16563" s="9"/>
    </row>
    <row r="16564" spans="3:15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9"/>
      <c r="O16564" s="9"/>
    </row>
    <row r="16565" spans="3:15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9"/>
      <c r="O16565" s="9"/>
    </row>
    <row r="16566" spans="3:15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9"/>
      <c r="O16566" s="9"/>
    </row>
    <row r="16567" spans="3:15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9"/>
      <c r="O16567" s="9"/>
    </row>
    <row r="16568" spans="3:15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9"/>
      <c r="O16568" s="9"/>
    </row>
    <row r="16569" spans="3:15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9"/>
      <c r="O16569" s="9"/>
    </row>
    <row r="16570" spans="3:15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9"/>
      <c r="O16570" s="9"/>
    </row>
    <row r="16571" spans="3:15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9"/>
      <c r="O16571" s="9"/>
    </row>
    <row r="16572" spans="3:15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9"/>
      <c r="O16572" s="9"/>
    </row>
    <row r="16573" spans="3:15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9"/>
      <c r="O16573" s="9"/>
    </row>
    <row r="16574" spans="3:15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9"/>
      <c r="O16574" s="9"/>
    </row>
    <row r="16575" spans="3:15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9"/>
      <c r="O16575" s="9"/>
    </row>
    <row r="16576" spans="3:15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9"/>
      <c r="O16576" s="9"/>
    </row>
    <row r="16577" spans="3:15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9"/>
      <c r="O16577" s="9"/>
    </row>
    <row r="16578" spans="3:15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9"/>
      <c r="O16578" s="9"/>
    </row>
    <row r="16579" spans="3:15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9"/>
      <c r="O16579" s="9"/>
    </row>
    <row r="16580" spans="3:15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9"/>
      <c r="O16580" s="9"/>
    </row>
    <row r="16581" spans="3:15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9"/>
      <c r="O16581" s="9"/>
    </row>
    <row r="16582" spans="3:15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9"/>
      <c r="O16582" s="9"/>
    </row>
    <row r="16583" spans="3:15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9"/>
      <c r="O16583" s="9"/>
    </row>
    <row r="16584" spans="3:15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9"/>
      <c r="O16584" s="9"/>
    </row>
    <row r="16585" spans="3:15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9"/>
      <c r="O16585" s="9"/>
    </row>
    <row r="16586" spans="3:15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9"/>
      <c r="O16586" s="9"/>
    </row>
    <row r="16587" spans="3:15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9"/>
      <c r="O16587" s="9"/>
    </row>
    <row r="16588" spans="3:15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9"/>
      <c r="O16588" s="9"/>
    </row>
    <row r="16589" spans="3:15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9"/>
      <c r="O16589" s="9"/>
    </row>
    <row r="16590" spans="3:15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9"/>
      <c r="O16590" s="9"/>
    </row>
    <row r="16591" spans="3:15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9"/>
      <c r="O16591" s="9"/>
    </row>
    <row r="16592" spans="3:15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9"/>
      <c r="O16592" s="9"/>
    </row>
    <row r="16593" spans="3:15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9"/>
      <c r="O16593" s="9"/>
    </row>
    <row r="16594" spans="3:15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9"/>
      <c r="O16594" s="9"/>
    </row>
    <row r="16595" spans="3:15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9"/>
    </row>
    <row r="16596" spans="3:15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9"/>
      <c r="O16596" s="9"/>
    </row>
    <row r="16597" spans="3:15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9"/>
      <c r="O16597" s="9"/>
    </row>
    <row r="16598" spans="3:15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9"/>
      <c r="O16598" s="9"/>
    </row>
    <row r="16599" spans="3:15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9"/>
      <c r="O16599" s="9"/>
    </row>
    <row r="16600" spans="3:15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9"/>
      <c r="O16600" s="9"/>
    </row>
    <row r="16601" spans="3:15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9"/>
      <c r="O16601" s="9"/>
    </row>
    <row r="16602" spans="3:15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9"/>
      <c r="O16602" s="9"/>
    </row>
    <row r="16603" spans="3:15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9"/>
      <c r="O16603" s="9"/>
    </row>
    <row r="16604" spans="3:15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9"/>
      <c r="O16604" s="9"/>
    </row>
    <row r="16605" spans="3:15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9"/>
      <c r="O16605" s="9"/>
    </row>
    <row r="16606" spans="3:15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9"/>
      <c r="O16606" s="9"/>
    </row>
    <row r="16607" spans="3:15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9"/>
      <c r="O16607" s="9"/>
    </row>
    <row r="16608" spans="3:15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9"/>
      <c r="O16608" s="9"/>
    </row>
    <row r="16609" spans="3:15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9"/>
      <c r="O16609" s="9"/>
    </row>
    <row r="16610" spans="3:15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9"/>
      <c r="O16610" s="9"/>
    </row>
    <row r="16611" spans="3:15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9"/>
      <c r="O16611" s="9"/>
    </row>
    <row r="16612" spans="3:15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9"/>
      <c r="O16612" s="9"/>
    </row>
    <row r="16613" spans="3:15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9"/>
      <c r="O16613" s="9"/>
    </row>
    <row r="16614" spans="3:15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9"/>
      <c r="O16614" s="9"/>
    </row>
    <row r="16615" spans="3:15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9"/>
      <c r="O16615" s="9"/>
    </row>
    <row r="16616" spans="3:15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9"/>
      <c r="O16616" s="9"/>
    </row>
    <row r="16617" spans="3:15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9"/>
      <c r="O16617" s="9"/>
    </row>
    <row r="16618" spans="3:15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9"/>
      <c r="O16618" s="9"/>
    </row>
    <row r="16619" spans="3:15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9"/>
      <c r="O16619" s="9"/>
    </row>
    <row r="16620" spans="3:15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9"/>
      <c r="O16620" s="9"/>
    </row>
    <row r="16621" spans="3:15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9"/>
      <c r="O16621" s="9"/>
    </row>
    <row r="16622" spans="3:15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9"/>
      <c r="O16622" s="9"/>
    </row>
    <row r="16623" spans="3:15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9"/>
      <c r="O16623" s="9"/>
    </row>
    <row r="16624" spans="3:15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9"/>
      <c r="O16624" s="9"/>
    </row>
    <row r="16625" spans="3:15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9"/>
      <c r="O16625" s="9"/>
    </row>
    <row r="16626" spans="3:15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9"/>
      <c r="O16626" s="9"/>
    </row>
    <row r="16627" spans="3:15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9"/>
      <c r="O16627" s="9"/>
    </row>
    <row r="16628" spans="3:15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9"/>
      <c r="O16628" s="9"/>
    </row>
    <row r="16629" spans="3:15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9"/>
      <c r="O16629" s="9"/>
    </row>
    <row r="16630" spans="3:15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9"/>
      <c r="O16630" s="9"/>
    </row>
    <row r="16631" spans="3:15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9"/>
      <c r="O16631" s="9"/>
    </row>
    <row r="16632" spans="3:15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9"/>
      <c r="O16632" s="9"/>
    </row>
    <row r="16633" spans="3:15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9"/>
      <c r="O16633" s="9"/>
    </row>
    <row r="16634" spans="3:15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9"/>
      <c r="O16634" s="9"/>
    </row>
    <row r="16635" spans="3:15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9"/>
      <c r="O16635" s="9"/>
    </row>
    <row r="16636" spans="3:15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9"/>
      <c r="O16636" s="9"/>
    </row>
    <row r="16637" spans="3:15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9"/>
      <c r="O16637" s="9"/>
    </row>
    <row r="16638" spans="3:15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9"/>
      <c r="O16638" s="9"/>
    </row>
    <row r="16639" spans="3:15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9"/>
      <c r="O16639" s="9"/>
    </row>
    <row r="16640" spans="3:15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9"/>
      <c r="O16640" s="9"/>
    </row>
    <row r="16641" spans="3:15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9"/>
      <c r="O16641" s="9"/>
    </row>
    <row r="16642" spans="3:15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9"/>
      <c r="O16642" s="9"/>
    </row>
    <row r="16643" spans="3:15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9"/>
      <c r="O16643" s="9"/>
    </row>
    <row r="16644" spans="3:15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9"/>
      <c r="O16644" s="9"/>
    </row>
    <row r="16645" spans="3:15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9"/>
      <c r="O16645" s="9"/>
    </row>
    <row r="16646" spans="3:15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9"/>
      <c r="O16646" s="9"/>
    </row>
    <row r="16647" spans="3:15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9"/>
      <c r="O16647" s="9"/>
    </row>
    <row r="16648" spans="3:15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9"/>
      <c r="O16648" s="9"/>
    </row>
    <row r="16649" spans="3:15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9"/>
      <c r="O16649" s="9"/>
    </row>
    <row r="16650" spans="3:15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9"/>
      <c r="O16650" s="9"/>
    </row>
    <row r="16651" spans="3:15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9"/>
      <c r="O16651" s="9"/>
    </row>
    <row r="16652" spans="3:15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9"/>
      <c r="O16652" s="9"/>
    </row>
    <row r="16653" spans="3:15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9"/>
      <c r="O16653" s="9"/>
    </row>
    <row r="16654" spans="3:15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9"/>
      <c r="O16654" s="9"/>
    </row>
    <row r="16655" spans="3:15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9"/>
      <c r="O16655" s="9"/>
    </row>
    <row r="16656" spans="3:15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9"/>
      <c r="O16656" s="9"/>
    </row>
    <row r="16657" spans="3:15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9"/>
      <c r="O16657" s="9"/>
    </row>
    <row r="16658" spans="3:15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9"/>
      <c r="O16658" s="9"/>
    </row>
    <row r="16659" spans="3:15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9"/>
      <c r="O16659" s="9"/>
    </row>
    <row r="16660" spans="3:15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9"/>
      <c r="O16660" s="9"/>
    </row>
    <row r="16661" spans="3:15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9"/>
      <c r="O16661" s="9"/>
    </row>
    <row r="16662" spans="3:15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9"/>
      <c r="O16662" s="9"/>
    </row>
    <row r="16663" spans="3:15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9"/>
      <c r="O16663" s="9"/>
    </row>
    <row r="16664" spans="3:15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9"/>
      <c r="O16664" s="9"/>
    </row>
    <row r="16665" spans="3:15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9"/>
      <c r="O16665" s="9"/>
    </row>
    <row r="16666" spans="3:15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9"/>
      <c r="O16666" s="9"/>
    </row>
    <row r="16667" spans="3:15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9"/>
      <c r="O16667" s="9"/>
    </row>
    <row r="16668" spans="3:15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9"/>
      <c r="O16668" s="9"/>
    </row>
    <row r="16669" spans="3:15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9"/>
      <c r="O16669" s="9"/>
    </row>
    <row r="16670" spans="3:15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9"/>
      <c r="O16670" s="9"/>
    </row>
    <row r="16671" spans="3:15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9"/>
      <c r="O16671" s="9"/>
    </row>
    <row r="16672" spans="3:15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9"/>
      <c r="O16672" s="9"/>
    </row>
    <row r="16673" spans="3:15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9"/>
      <c r="O16673" s="9"/>
    </row>
    <row r="16674" spans="3:15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9"/>
      <c r="O16674" s="9"/>
    </row>
    <row r="16675" spans="3:15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9"/>
      <c r="O16675" s="9"/>
    </row>
    <row r="16676" spans="3:15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9"/>
      <c r="O16676" s="9"/>
    </row>
    <row r="16677" spans="3:15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9"/>
      <c r="O16677" s="9"/>
    </row>
    <row r="16678" spans="3:15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9"/>
      <c r="O16678" s="9"/>
    </row>
    <row r="16679" spans="3:15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9"/>
      <c r="O16679" s="9"/>
    </row>
    <row r="16680" spans="3:15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9"/>
      <c r="O16680" s="9"/>
    </row>
    <row r="16681" spans="3:15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9"/>
      <c r="O16681" s="9"/>
    </row>
    <row r="16682" spans="3:15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9"/>
      <c r="O16682" s="9"/>
    </row>
    <row r="16683" spans="3:15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9"/>
      <c r="O16683" s="9"/>
    </row>
    <row r="16684" spans="3:15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9"/>
      <c r="O16684" s="9"/>
    </row>
    <row r="16685" spans="3:15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9"/>
      <c r="O16685" s="9"/>
    </row>
    <row r="16686" spans="3:15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9"/>
      <c r="O16686" s="9"/>
    </row>
    <row r="16687" spans="3:15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9"/>
      <c r="O16687" s="9"/>
    </row>
    <row r="16688" spans="3:15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9"/>
      <c r="O16688" s="9"/>
    </row>
    <row r="16689" spans="3:15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9"/>
      <c r="O16689" s="9"/>
    </row>
    <row r="16690" spans="3:15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9"/>
      <c r="O16690" s="9"/>
    </row>
    <row r="16691" spans="3:15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9"/>
      <c r="O16691" s="9"/>
    </row>
    <row r="16692" spans="3:15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9"/>
      <c r="O16692" s="9"/>
    </row>
    <row r="16693" spans="3:15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9"/>
      <c r="O16693" s="9"/>
    </row>
    <row r="16694" spans="3:15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9"/>
      <c r="O16694" s="9"/>
    </row>
    <row r="16695" spans="3:15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9"/>
      <c r="O16695" s="9"/>
    </row>
    <row r="16696" spans="3:15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9"/>
      <c r="O16696" s="9"/>
    </row>
    <row r="16697" spans="3:15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9"/>
      <c r="O16697" s="9"/>
    </row>
    <row r="16698" spans="3:15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9"/>
      <c r="O16698" s="9"/>
    </row>
    <row r="16699" spans="3:15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9"/>
      <c r="O16699" s="9"/>
    </row>
    <row r="16700" spans="3:15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9"/>
      <c r="O16700" s="9"/>
    </row>
    <row r="16701" spans="3:15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9"/>
      <c r="O16701" s="9"/>
    </row>
    <row r="16702" spans="3:15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9"/>
      <c r="O16702" s="9"/>
    </row>
    <row r="16703" spans="3:15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9"/>
      <c r="O16703" s="9"/>
    </row>
    <row r="16704" spans="3:15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9"/>
      <c r="O16704" s="9"/>
    </row>
    <row r="16705" spans="3:15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9"/>
      <c r="O16705" s="9"/>
    </row>
    <row r="16706" spans="3:15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9"/>
      <c r="O16706" s="9"/>
    </row>
    <row r="16707" spans="3:15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9"/>
      <c r="O16707" s="9"/>
    </row>
    <row r="16708" spans="3:15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9"/>
      <c r="O16708" s="9"/>
    </row>
    <row r="16709" spans="3:15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9"/>
      <c r="O16709" s="9"/>
    </row>
    <row r="16710" spans="3:15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9"/>
      <c r="O16710" s="9"/>
    </row>
    <row r="16711" spans="3:15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9"/>
      <c r="O16711" s="9"/>
    </row>
    <row r="16712" spans="3:15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9"/>
      <c r="O16712" s="9"/>
    </row>
    <row r="16713" spans="3:15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9"/>
      <c r="O16713" s="9"/>
    </row>
    <row r="16714" spans="3:15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9"/>
      <c r="O16714" s="9"/>
    </row>
    <row r="16715" spans="3:15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9"/>
      <c r="O16715" s="9"/>
    </row>
    <row r="16716" spans="3:15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9"/>
      <c r="O16716" s="9"/>
    </row>
    <row r="16717" spans="3:15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9"/>
      <c r="O16717" s="9"/>
    </row>
    <row r="16718" spans="3:15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9"/>
      <c r="O16718" s="9"/>
    </row>
    <row r="16719" spans="3:15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9"/>
      <c r="O16719" s="9"/>
    </row>
    <row r="16720" spans="3:15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9"/>
      <c r="O16720" s="9"/>
    </row>
    <row r="16721" spans="3:15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9"/>
      <c r="O16721" s="9"/>
    </row>
    <row r="16722" spans="3:15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9"/>
      <c r="O16722" s="9"/>
    </row>
    <row r="16723" spans="3:15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9"/>
      <c r="O16723" s="9"/>
    </row>
    <row r="16724" spans="3:15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9"/>
      <c r="O16724" s="9"/>
    </row>
    <row r="16725" spans="3:15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9"/>
      <c r="O16725" s="9"/>
    </row>
    <row r="16726" spans="3:15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9"/>
      <c r="O16726" s="9"/>
    </row>
    <row r="16727" spans="3:15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9"/>
      <c r="O16727" s="9"/>
    </row>
    <row r="16728" spans="3:15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9"/>
      <c r="O16728" s="9"/>
    </row>
    <row r="16729" spans="3:15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9"/>
      <c r="O16729" s="9"/>
    </row>
    <row r="16730" spans="3:15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9"/>
      <c r="O16730" s="9"/>
    </row>
    <row r="16731" spans="3:15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9"/>
      <c r="O16731" s="9"/>
    </row>
    <row r="16732" spans="3:15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9"/>
      <c r="O16732" s="9"/>
    </row>
    <row r="16733" spans="3:15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9"/>
      <c r="O16733" s="9"/>
    </row>
    <row r="16734" spans="3:15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9"/>
      <c r="O16734" s="9"/>
    </row>
    <row r="16735" spans="3:15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9"/>
      <c r="O16735" s="9"/>
    </row>
    <row r="16736" spans="3:15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9"/>
      <c r="O16736" s="9"/>
    </row>
    <row r="16737" spans="3:15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9"/>
      <c r="O16737" s="9"/>
    </row>
    <row r="16738" spans="3:15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9"/>
      <c r="O16738" s="9"/>
    </row>
    <row r="16739" spans="3:15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9"/>
      <c r="O16739" s="9"/>
    </row>
    <row r="16740" spans="3:15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9"/>
      <c r="O16740" s="9"/>
    </row>
    <row r="16741" spans="3:15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9"/>
      <c r="O16741" s="9"/>
    </row>
    <row r="16742" spans="3:15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9"/>
      <c r="O16742" s="9"/>
    </row>
    <row r="16743" spans="3:15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9"/>
    </row>
    <row r="16744" spans="3:15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9"/>
      <c r="O16744" s="9"/>
    </row>
    <row r="16745" spans="3:15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9"/>
      <c r="O16745" s="9"/>
    </row>
    <row r="16746" spans="3:15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9"/>
      <c r="O16746" s="9"/>
    </row>
    <row r="16747" spans="3:15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9"/>
      <c r="O16747" s="9"/>
    </row>
    <row r="16748" spans="3:15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9"/>
      <c r="O16748" s="9"/>
    </row>
    <row r="16749" spans="3:15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9"/>
      <c r="O16749" s="9"/>
    </row>
    <row r="16750" spans="3:15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9"/>
      <c r="O16750" s="9"/>
    </row>
    <row r="16751" spans="3:15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9"/>
      <c r="O16751" s="9"/>
    </row>
    <row r="16752" spans="3:15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9"/>
      <c r="O16752" s="9"/>
    </row>
    <row r="16753" spans="3:15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9"/>
      <c r="O16753" s="9"/>
    </row>
    <row r="16754" spans="3:15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9"/>
      <c r="O16754" s="9"/>
    </row>
    <row r="16755" spans="3:15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9"/>
      <c r="O16755" s="9"/>
    </row>
    <row r="16756" spans="3:15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9"/>
      <c r="O16756" s="9"/>
    </row>
    <row r="16757" spans="3:15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9"/>
      <c r="O16757" s="9"/>
    </row>
    <row r="16758" spans="3:15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9"/>
      <c r="O16758" s="9"/>
    </row>
    <row r="16759" spans="3:15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9"/>
      <c r="O16759" s="9"/>
    </row>
    <row r="16760" spans="3:15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9"/>
      <c r="O16760" s="9"/>
    </row>
    <row r="16761" spans="3:15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9"/>
      <c r="O16761" s="9"/>
    </row>
    <row r="16762" spans="3:15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9"/>
      <c r="O16762" s="9"/>
    </row>
    <row r="16763" spans="3:15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9"/>
      <c r="O16763" s="9"/>
    </row>
    <row r="16764" spans="3:15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9"/>
      <c r="O16764" s="9"/>
    </row>
    <row r="16765" spans="3:15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9"/>
      <c r="O16765" s="9"/>
    </row>
    <row r="16766" spans="3:15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9"/>
      <c r="O16766" s="9"/>
    </row>
    <row r="16767" spans="3:15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9"/>
      <c r="O16767" s="9"/>
    </row>
    <row r="16768" spans="3:15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9"/>
      <c r="O16768" s="9"/>
    </row>
    <row r="16769" spans="3:15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9"/>
      <c r="O16769" s="9"/>
    </row>
    <row r="16770" spans="3:15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9"/>
      <c r="O16770" s="9"/>
    </row>
    <row r="16771" spans="3:15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9"/>
      <c r="O16771" s="9"/>
    </row>
    <row r="16772" spans="3:15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9"/>
      <c r="O16772" s="9"/>
    </row>
    <row r="16773" spans="3:15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9"/>
      <c r="O16773" s="9"/>
    </row>
    <row r="16774" spans="3:15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9"/>
      <c r="O16774" s="9"/>
    </row>
    <row r="16775" spans="3:15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9"/>
      <c r="O16775" s="9"/>
    </row>
    <row r="16776" spans="3:15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9"/>
      <c r="O16776" s="9"/>
    </row>
    <row r="16777" spans="3:15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9"/>
      <c r="O16777" s="9"/>
    </row>
    <row r="16778" spans="3:15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9"/>
      <c r="O16778" s="9"/>
    </row>
    <row r="16779" spans="3:15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9"/>
      <c r="O16779" s="9"/>
    </row>
    <row r="16780" spans="3:15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9"/>
      <c r="O16780" s="9"/>
    </row>
    <row r="16781" spans="3:15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9"/>
      <c r="O16781" s="9"/>
    </row>
    <row r="16782" spans="3:15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9"/>
      <c r="O16782" s="9"/>
    </row>
    <row r="16783" spans="3:15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9"/>
      <c r="O16783" s="9"/>
    </row>
    <row r="16784" spans="3:15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9"/>
      <c r="O16784" s="9"/>
    </row>
    <row r="16785" spans="3:15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9"/>
      <c r="O16785" s="9"/>
    </row>
    <row r="16786" spans="3:15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9"/>
      <c r="O16786" s="9"/>
    </row>
    <row r="16787" spans="3:15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9"/>
      <c r="O16787" s="9"/>
    </row>
    <row r="16788" spans="3:15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9"/>
      <c r="O16788" s="9"/>
    </row>
    <row r="16789" spans="3:15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9"/>
      <c r="O16789" s="9"/>
    </row>
    <row r="16790" spans="3:15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9"/>
      <c r="O16790" s="9"/>
    </row>
    <row r="16791" spans="3:15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9"/>
      <c r="O16791" s="9"/>
    </row>
    <row r="16792" spans="3:15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9"/>
      <c r="O16792" s="9"/>
    </row>
    <row r="16793" spans="3:15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9"/>
      <c r="O16793" s="9"/>
    </row>
    <row r="16794" spans="3:15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9"/>
      <c r="O16794" s="9"/>
    </row>
    <row r="16795" spans="3:15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9"/>
      <c r="O16795" s="9"/>
    </row>
    <row r="16796" spans="3:15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9"/>
      <c r="O16796" s="9"/>
    </row>
    <row r="16797" spans="3:15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9"/>
      <c r="O16797" s="9"/>
    </row>
    <row r="16798" spans="3:15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9"/>
      <c r="O16798" s="9"/>
    </row>
    <row r="16799" spans="3:15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9"/>
      <c r="O16799" s="9"/>
    </row>
    <row r="16800" spans="3:15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9"/>
      <c r="O16800" s="9"/>
    </row>
    <row r="16801" spans="3:15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9"/>
      <c r="O16801" s="9"/>
    </row>
    <row r="16802" spans="3:15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9"/>
      <c r="O16802" s="9"/>
    </row>
    <row r="16803" spans="3:15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9"/>
      <c r="O16803" s="9"/>
    </row>
    <row r="16804" spans="3:15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9"/>
      <c r="O16804" s="9"/>
    </row>
    <row r="16805" spans="3:15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9"/>
      <c r="O16805" s="9"/>
    </row>
    <row r="16806" spans="3:15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9"/>
      <c r="O16806" s="9"/>
    </row>
    <row r="16807" spans="3:15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9"/>
      <c r="O16807" s="9"/>
    </row>
    <row r="16808" spans="3:15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9"/>
      <c r="O16808" s="9"/>
    </row>
    <row r="16809" spans="3:15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9"/>
      <c r="O16809" s="9"/>
    </row>
    <row r="16810" spans="3:15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9"/>
      <c r="O16810" s="9"/>
    </row>
    <row r="16811" spans="3:15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9"/>
      <c r="O16811" s="9"/>
    </row>
    <row r="16812" spans="3:15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9"/>
      <c r="O16812" s="9"/>
    </row>
    <row r="16813" spans="3:15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9"/>
      <c r="O16813" s="9"/>
    </row>
    <row r="16814" spans="3:15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9"/>
      <c r="O16814" s="9"/>
    </row>
    <row r="16815" spans="3:15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9"/>
      <c r="O16815" s="9"/>
    </row>
    <row r="16816" spans="3:15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9"/>
      <c r="O16816" s="9"/>
    </row>
    <row r="16817" spans="3:15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9"/>
      <c r="O16817" s="9"/>
    </row>
    <row r="16818" spans="3:15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9"/>
      <c r="O16818" s="9"/>
    </row>
    <row r="16819" spans="3:15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9"/>
      <c r="O16819" s="9"/>
    </row>
    <row r="16820" spans="3:15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9"/>
      <c r="O16820" s="9"/>
    </row>
    <row r="16821" spans="3:15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9"/>
      <c r="O16821" s="9"/>
    </row>
    <row r="16822" spans="3:15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9"/>
      <c r="O16822" s="9"/>
    </row>
    <row r="16823" spans="3:15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9"/>
      <c r="O16823" s="9"/>
    </row>
    <row r="16824" spans="3:15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9"/>
      <c r="O16824" s="9"/>
    </row>
    <row r="16825" spans="3:15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9"/>
      <c r="O16825" s="9"/>
    </row>
    <row r="16826" spans="3:15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9"/>
      <c r="O16826" s="9"/>
    </row>
    <row r="16827" spans="3:15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9"/>
      <c r="O16827" s="9"/>
    </row>
    <row r="16828" spans="3:15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9"/>
      <c r="O16828" s="9"/>
    </row>
    <row r="16829" spans="3:15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9"/>
      <c r="O16829" s="9"/>
    </row>
    <row r="16830" spans="3:15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9"/>
      <c r="O16830" s="9"/>
    </row>
    <row r="16831" spans="3:15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9"/>
      <c r="O16831" s="9"/>
    </row>
    <row r="16832" spans="3:15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9"/>
      <c r="O16832" s="9"/>
    </row>
    <row r="16833" spans="3:15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9"/>
      <c r="O16833" s="9"/>
    </row>
    <row r="16834" spans="3:15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9"/>
      <c r="O16834" s="9"/>
    </row>
    <row r="16835" spans="3:15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9"/>
      <c r="O16835" s="9"/>
    </row>
    <row r="16836" spans="3:15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9"/>
      <c r="O16836" s="9"/>
    </row>
    <row r="16837" spans="3:15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9"/>
      <c r="O16837" s="9"/>
    </row>
    <row r="16838" spans="3:15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9"/>
      <c r="O16838" s="9"/>
    </row>
    <row r="16839" spans="3:15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9"/>
      <c r="O16839" s="9"/>
    </row>
    <row r="16840" spans="3:15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9"/>
      <c r="O16840" s="9"/>
    </row>
    <row r="16841" spans="3:15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9"/>
      <c r="O16841" s="9"/>
    </row>
    <row r="16842" spans="3:15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9"/>
      <c r="O16842" s="9"/>
    </row>
    <row r="16843" spans="3:15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9"/>
      <c r="O16843" s="9"/>
    </row>
    <row r="16844" spans="3:15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9"/>
      <c r="O16844" s="9"/>
    </row>
    <row r="16845" spans="3:15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9"/>
      <c r="O16845" s="9"/>
    </row>
    <row r="16846" spans="3:15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9"/>
      <c r="O16846" s="9"/>
    </row>
    <row r="16847" spans="3:15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9"/>
      <c r="O16847" s="9"/>
    </row>
    <row r="16848" spans="3:15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9"/>
      <c r="O16848" s="9"/>
    </row>
    <row r="16849" spans="3:15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9"/>
      <c r="O16849" s="9"/>
    </row>
    <row r="16850" spans="3:15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9"/>
      <c r="O16850" s="9"/>
    </row>
    <row r="16851" spans="3:15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9"/>
      <c r="O16851" s="9"/>
    </row>
    <row r="16852" spans="3:15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9"/>
      <c r="O16852" s="9"/>
    </row>
    <row r="16853" spans="3:15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9"/>
      <c r="O16853" s="9"/>
    </row>
    <row r="16854" spans="3:15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9"/>
      <c r="O16854" s="9"/>
    </row>
    <row r="16855" spans="3:15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9"/>
      <c r="O16855" s="9"/>
    </row>
    <row r="16856" spans="3:15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9"/>
      <c r="O16856" s="9"/>
    </row>
    <row r="16857" spans="3:15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9"/>
      <c r="O16857" s="9"/>
    </row>
    <row r="16858" spans="3:15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9"/>
      <c r="O16858" s="9"/>
    </row>
    <row r="16859" spans="3:15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9"/>
      <c r="O16859" s="9"/>
    </row>
    <row r="16860" spans="3:15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9"/>
      <c r="O16860" s="9"/>
    </row>
    <row r="16861" spans="3:15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9"/>
      <c r="O16861" s="9"/>
    </row>
    <row r="16862" spans="3:15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9"/>
      <c r="O16862" s="9"/>
    </row>
    <row r="16863" spans="3:15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9"/>
      <c r="O16863" s="9"/>
    </row>
    <row r="16864" spans="3:15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9"/>
      <c r="O16864" s="9"/>
    </row>
    <row r="16865" spans="3:15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9"/>
      <c r="O16865" s="9"/>
    </row>
    <row r="16866" spans="3:15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9"/>
      <c r="O16866" s="9"/>
    </row>
    <row r="16867" spans="3:15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9"/>
      <c r="O16867" s="9"/>
    </row>
    <row r="16868" spans="3:15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9"/>
      <c r="O16868" s="9"/>
    </row>
    <row r="16869" spans="3:15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9"/>
      <c r="O16869" s="9"/>
    </row>
    <row r="16870" spans="3:15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9"/>
      <c r="O16870" s="9"/>
    </row>
    <row r="16871" spans="3:15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9"/>
      <c r="O16871" s="9"/>
    </row>
    <row r="16872" spans="3:15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9"/>
      <c r="O16872" s="9"/>
    </row>
    <row r="16873" spans="3:15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9"/>
      <c r="O16873" s="9"/>
    </row>
    <row r="16874" spans="3:15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9"/>
      <c r="O16874" s="9"/>
    </row>
    <row r="16875" spans="3:15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9"/>
      <c r="O16875" s="9"/>
    </row>
    <row r="16876" spans="3:15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9"/>
      <c r="O16876" s="9"/>
    </row>
    <row r="16877" spans="3:15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9"/>
      <c r="O16877" s="9"/>
    </row>
    <row r="16878" spans="3:15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9"/>
      <c r="O16878" s="9"/>
    </row>
    <row r="16879" spans="3:15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9"/>
      <c r="O16879" s="9"/>
    </row>
    <row r="16880" spans="3:15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9"/>
      <c r="O16880" s="9"/>
    </row>
    <row r="16881" spans="3:15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9"/>
      <c r="O16881" s="9"/>
    </row>
    <row r="16882" spans="3:15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9"/>
      <c r="O16882" s="9"/>
    </row>
    <row r="16883" spans="3:15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9"/>
      <c r="O16883" s="9"/>
    </row>
    <row r="16884" spans="3:15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9"/>
      <c r="O16884" s="9"/>
    </row>
    <row r="16885" spans="3:15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9"/>
      <c r="O16885" s="9"/>
    </row>
    <row r="16886" spans="3:15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9"/>
      <c r="O16886" s="9"/>
    </row>
    <row r="16887" spans="3:15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9"/>
      <c r="O16887" s="9"/>
    </row>
    <row r="16888" spans="3:15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9"/>
      <c r="O16888" s="9"/>
    </row>
    <row r="16889" spans="3:15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9"/>
      <c r="O16889" s="9"/>
    </row>
    <row r="16890" spans="3:15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9"/>
      <c r="O16890" s="9"/>
    </row>
    <row r="16891" spans="3:15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9"/>
    </row>
    <row r="16892" spans="3:15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9"/>
      <c r="O16892" s="9"/>
    </row>
    <row r="16893" spans="3:15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9"/>
      <c r="O16893" s="9"/>
    </row>
    <row r="16894" spans="3:15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9"/>
      <c r="O16894" s="9"/>
    </row>
    <row r="16895" spans="3:15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9"/>
      <c r="O16895" s="9"/>
    </row>
    <row r="16896" spans="3:15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9"/>
      <c r="O16896" s="9"/>
    </row>
    <row r="16897" spans="3:15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9"/>
      <c r="O16897" s="9"/>
    </row>
    <row r="16898" spans="3:15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9"/>
      <c r="O16898" s="9"/>
    </row>
    <row r="16899" spans="3:15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9"/>
      <c r="O16899" s="9"/>
    </row>
    <row r="16900" spans="3:15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9"/>
      <c r="O16900" s="9"/>
    </row>
    <row r="16901" spans="3:15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9"/>
      <c r="O16901" s="9"/>
    </row>
    <row r="16902" spans="3:15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9"/>
      <c r="O16902" s="9"/>
    </row>
    <row r="16903" spans="3:15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9"/>
      <c r="O16903" s="9"/>
    </row>
    <row r="16904" spans="3:15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9"/>
      <c r="O16904" s="9"/>
    </row>
    <row r="16905" spans="3:15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9"/>
      <c r="O16905" s="9"/>
    </row>
    <row r="16906" spans="3:15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9"/>
      <c r="O16906" s="9"/>
    </row>
    <row r="16907" spans="3:15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9"/>
      <c r="O16907" s="9"/>
    </row>
    <row r="16908" spans="3:15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9"/>
      <c r="O16908" s="9"/>
    </row>
    <row r="16909" spans="3:15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9"/>
      <c r="O16909" s="9"/>
    </row>
    <row r="16910" spans="3:15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9"/>
      <c r="O16910" s="9"/>
    </row>
    <row r="16911" spans="3:15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9"/>
      <c r="O16911" s="9"/>
    </row>
    <row r="16912" spans="3:15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9"/>
      <c r="O16912" s="9"/>
    </row>
    <row r="16913" spans="3:15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9"/>
      <c r="O16913" s="9"/>
    </row>
    <row r="16914" spans="3:15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9"/>
      <c r="O16914" s="9"/>
    </row>
    <row r="16915" spans="3:15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9"/>
      <c r="O16915" s="9"/>
    </row>
    <row r="16916" spans="3:15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9"/>
      <c r="O16916" s="9"/>
    </row>
    <row r="16917" spans="3:15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9"/>
      <c r="O16917" s="9"/>
    </row>
    <row r="16918" spans="3:15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9"/>
      <c r="O16918" s="9"/>
    </row>
    <row r="16919" spans="3:15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9"/>
      <c r="O16919" s="9"/>
    </row>
    <row r="16920" spans="3:15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9"/>
      <c r="O16920" s="9"/>
    </row>
    <row r="16921" spans="3:15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9"/>
      <c r="O16921" s="9"/>
    </row>
    <row r="16922" spans="3:15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9"/>
      <c r="O16922" s="9"/>
    </row>
    <row r="16923" spans="3:15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9"/>
      <c r="O16923" s="9"/>
    </row>
    <row r="16924" spans="3:15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9"/>
      <c r="O16924" s="9"/>
    </row>
    <row r="16925" spans="3:15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9"/>
      <c r="O16925" s="9"/>
    </row>
    <row r="16926" spans="3:15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9"/>
      <c r="O16926" s="9"/>
    </row>
    <row r="16927" spans="3:15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9"/>
      <c r="O16927" s="9"/>
    </row>
    <row r="16928" spans="3:15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9"/>
      <c r="O16928" s="9"/>
    </row>
    <row r="16929" spans="3:15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9"/>
      <c r="O16929" s="9"/>
    </row>
    <row r="16930" spans="3:15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9"/>
      <c r="O16930" s="9"/>
    </row>
    <row r="16931" spans="3:15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9"/>
      <c r="O16931" s="9"/>
    </row>
    <row r="16932" spans="3:15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9"/>
      <c r="O16932" s="9"/>
    </row>
    <row r="16933" spans="3:15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9"/>
      <c r="O16933" s="9"/>
    </row>
    <row r="16934" spans="3:15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9"/>
      <c r="O16934" s="9"/>
    </row>
    <row r="16935" spans="3:15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9"/>
      <c r="O16935" s="9"/>
    </row>
    <row r="16936" spans="3:15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9"/>
      <c r="O16936" s="9"/>
    </row>
    <row r="16937" spans="3:15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9"/>
      <c r="O16937" s="9"/>
    </row>
    <row r="16938" spans="3:15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9"/>
      <c r="O16938" s="9"/>
    </row>
    <row r="16939" spans="3:15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9"/>
      <c r="O16939" s="9"/>
    </row>
    <row r="16940" spans="3:15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9"/>
      <c r="O16940" s="9"/>
    </row>
    <row r="16941" spans="3:15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9"/>
      <c r="O16941" s="9"/>
    </row>
    <row r="16942" spans="3:15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9"/>
      <c r="O16942" s="9"/>
    </row>
    <row r="16943" spans="3:15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9"/>
      <c r="O16943" s="9"/>
    </row>
    <row r="16944" spans="3:15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9"/>
      <c r="O16944" s="9"/>
    </row>
    <row r="16945" spans="3:15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9"/>
      <c r="O16945" s="9"/>
    </row>
    <row r="16946" spans="3:15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9"/>
      <c r="O16946" s="9"/>
    </row>
    <row r="16947" spans="3:15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9"/>
      <c r="O16947" s="9"/>
    </row>
    <row r="16948" spans="3:15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9"/>
      <c r="O16948" s="9"/>
    </row>
    <row r="16949" spans="3:15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9"/>
      <c r="O16949" s="9"/>
    </row>
    <row r="16950" spans="3:15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9"/>
      <c r="O16950" s="9"/>
    </row>
    <row r="16951" spans="3:15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9"/>
      <c r="O16951" s="9"/>
    </row>
    <row r="16952" spans="3:15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9"/>
      <c r="O16952" s="9"/>
    </row>
    <row r="16953" spans="3:15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9"/>
      <c r="O16953" s="9"/>
    </row>
    <row r="16954" spans="3:15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9"/>
      <c r="O16954" s="9"/>
    </row>
    <row r="16955" spans="3:15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9"/>
      <c r="O16955" s="9"/>
    </row>
    <row r="16956" spans="3:15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9"/>
      <c r="O16956" s="9"/>
    </row>
    <row r="16957" spans="3:15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9"/>
      <c r="O16957" s="9"/>
    </row>
    <row r="16958" spans="3:15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9"/>
      <c r="O16958" s="9"/>
    </row>
    <row r="16959" spans="3:15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9"/>
      <c r="O16959" s="9"/>
    </row>
    <row r="16960" spans="3:15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9"/>
      <c r="O16960" s="9"/>
    </row>
    <row r="16961" spans="3:15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9"/>
      <c r="O16961" s="9"/>
    </row>
    <row r="16962" spans="3:15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9"/>
      <c r="O16962" s="9"/>
    </row>
    <row r="16963" spans="3:15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9"/>
      <c r="O16963" s="9"/>
    </row>
    <row r="16964" spans="3:15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9"/>
      <c r="O16964" s="9"/>
    </row>
    <row r="16965" spans="3:15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9"/>
      <c r="O16965" s="9"/>
    </row>
    <row r="16966" spans="3:15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9"/>
      <c r="O16966" s="9"/>
    </row>
    <row r="16967" spans="3:15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9"/>
      <c r="O16967" s="9"/>
    </row>
    <row r="16968" spans="3:15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9"/>
      <c r="O16968" s="9"/>
    </row>
    <row r="16969" spans="3:15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9"/>
      <c r="O16969" s="9"/>
    </row>
    <row r="16970" spans="3:15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9"/>
      <c r="O16970" s="9"/>
    </row>
    <row r="16971" spans="3:15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9"/>
      <c r="O16971" s="9"/>
    </row>
    <row r="16972" spans="3:15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9"/>
      <c r="O16972" s="9"/>
    </row>
    <row r="16973" spans="3:15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9"/>
      <c r="O16973" s="9"/>
    </row>
    <row r="16974" spans="3:15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9"/>
      <c r="O16974" s="9"/>
    </row>
    <row r="16975" spans="3:15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9"/>
      <c r="O16975" s="9"/>
    </row>
    <row r="16976" spans="3:15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9"/>
      <c r="O16976" s="9"/>
    </row>
    <row r="16977" spans="3:15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9"/>
      <c r="O16977" s="9"/>
    </row>
    <row r="16978" spans="3:15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9"/>
      <c r="O16978" s="9"/>
    </row>
    <row r="16979" spans="3:15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9"/>
      <c r="O16979" s="9"/>
    </row>
    <row r="16980" spans="3:15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9"/>
      <c r="O16980" s="9"/>
    </row>
    <row r="16981" spans="3:15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9"/>
      <c r="O16981" s="9"/>
    </row>
    <row r="16982" spans="3:15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9"/>
      <c r="O16982" s="9"/>
    </row>
    <row r="16983" spans="3:15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9"/>
      <c r="O16983" s="9"/>
    </row>
    <row r="16984" spans="3:15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9"/>
      <c r="O16984" s="9"/>
    </row>
    <row r="16985" spans="3:15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9"/>
      <c r="O16985" s="9"/>
    </row>
    <row r="16986" spans="3:15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9"/>
      <c r="O16986" s="9"/>
    </row>
    <row r="16987" spans="3:15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9"/>
      <c r="O16987" s="9"/>
    </row>
    <row r="16988" spans="3:15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9"/>
      <c r="O16988" s="9"/>
    </row>
    <row r="16989" spans="3:15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9"/>
      <c r="O16989" s="9"/>
    </row>
    <row r="16990" spans="3:15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9"/>
      <c r="O16990" s="9"/>
    </row>
    <row r="16991" spans="3:15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9"/>
      <c r="O16991" s="9"/>
    </row>
    <row r="16992" spans="3:15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9"/>
      <c r="O16992" s="9"/>
    </row>
    <row r="16993" spans="3:15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9"/>
      <c r="O16993" s="9"/>
    </row>
    <row r="16994" spans="3:15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9"/>
      <c r="O16994" s="9"/>
    </row>
    <row r="16995" spans="3:15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9"/>
      <c r="O16995" s="9"/>
    </row>
    <row r="16996" spans="3:15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9"/>
      <c r="O16996" s="9"/>
    </row>
    <row r="16997" spans="3:15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9"/>
      <c r="O16997" s="9"/>
    </row>
    <row r="16998" spans="3:15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9"/>
      <c r="O16998" s="9"/>
    </row>
    <row r="16999" spans="3:15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9"/>
      <c r="O16999" s="9"/>
    </row>
    <row r="17000" spans="3:15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9"/>
      <c r="O17000" s="9"/>
    </row>
    <row r="17001" spans="3:15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9"/>
      <c r="O17001" s="9"/>
    </row>
    <row r="17002" spans="3:15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9"/>
      <c r="O17002" s="9"/>
    </row>
    <row r="17003" spans="3:15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</row>
    <row r="17004" spans="3:15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9"/>
      <c r="O17004" s="9"/>
    </row>
    <row r="17005" spans="3:15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9"/>
      <c r="O17005" s="9"/>
    </row>
    <row r="17006" spans="3:15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9"/>
      <c r="O17006" s="9"/>
    </row>
    <row r="17007" spans="3:15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9"/>
      <c r="O17007" s="9"/>
    </row>
    <row r="17008" spans="3:15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9"/>
      <c r="O17008" s="9"/>
    </row>
    <row r="17009" spans="3:15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9"/>
      <c r="O17009" s="9"/>
    </row>
    <row r="17010" spans="3:15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9"/>
      <c r="O17010" s="9"/>
    </row>
    <row r="17011" spans="3:15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9"/>
      <c r="O17011" s="9"/>
    </row>
    <row r="17012" spans="3:15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9"/>
      <c r="O17012" s="9"/>
    </row>
    <row r="17013" spans="3:15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9"/>
      <c r="O17013" s="9"/>
    </row>
    <row r="17014" spans="3:15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9"/>
      <c r="O17014" s="9"/>
    </row>
    <row r="17015" spans="3:15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9"/>
      <c r="O17015" s="9"/>
    </row>
    <row r="17016" spans="3:15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9"/>
      <c r="O17016" s="9"/>
    </row>
    <row r="17017" spans="3:15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9"/>
      <c r="O17017" s="9"/>
    </row>
    <row r="17018" spans="3:15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9"/>
      <c r="O17018" s="9"/>
    </row>
    <row r="17019" spans="3:15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</row>
    <row r="17020" spans="3:15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9"/>
      <c r="O17020" s="9"/>
    </row>
    <row r="17021" spans="3:15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9"/>
      <c r="O17021" s="9"/>
    </row>
    <row r="17022" spans="3:15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9"/>
      <c r="O17022" s="9"/>
    </row>
    <row r="17023" spans="3:15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9"/>
      <c r="O17023" s="9"/>
    </row>
    <row r="17024" spans="3:15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9"/>
      <c r="O17024" s="9"/>
    </row>
    <row r="17025" spans="3:15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9"/>
      <c r="O17025" s="9"/>
    </row>
    <row r="17026" spans="3:15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9"/>
      <c r="O17026" s="9"/>
    </row>
    <row r="17027" spans="3:15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9"/>
      <c r="O17027" s="9"/>
    </row>
    <row r="17028" spans="3:15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9"/>
      <c r="O17028" s="9"/>
    </row>
    <row r="17029" spans="3:15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9"/>
      <c r="O17029" s="9"/>
    </row>
    <row r="17030" spans="3:15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9"/>
      <c r="O17030" s="9"/>
    </row>
    <row r="17031" spans="3:15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9"/>
      <c r="O17031" s="9"/>
    </row>
    <row r="17032" spans="3:15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9"/>
      <c r="O17032" s="9"/>
    </row>
    <row r="17033" spans="3:15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9"/>
      <c r="O17033" s="9"/>
    </row>
    <row r="17034" spans="3:15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9"/>
      <c r="O17034" s="9"/>
    </row>
    <row r="17035" spans="3:15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9"/>
      <c r="O17035" s="9"/>
    </row>
    <row r="17036" spans="3:15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9"/>
      <c r="O17036" s="9"/>
    </row>
    <row r="17037" spans="3:15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9"/>
      <c r="O17037" s="9"/>
    </row>
    <row r="17038" spans="3:15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9"/>
      <c r="O17038" s="9"/>
    </row>
    <row r="17039" spans="3:15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9"/>
    </row>
    <row r="17040" spans="3:15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9"/>
      <c r="O17040" s="9"/>
    </row>
    <row r="17041" spans="3:15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9"/>
      <c r="O17041" s="9"/>
    </row>
    <row r="17042" spans="3:15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9"/>
      <c r="O17042" s="9"/>
    </row>
    <row r="17043" spans="3:15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9"/>
      <c r="O17043" s="9"/>
    </row>
    <row r="17044" spans="3:15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9"/>
      <c r="O17044" s="9"/>
    </row>
    <row r="17045" spans="3:15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9"/>
      <c r="O17045" s="9"/>
    </row>
    <row r="17046" spans="3:15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9"/>
      <c r="O17046" s="9"/>
    </row>
    <row r="17047" spans="3:15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9"/>
      <c r="O17047" s="9"/>
    </row>
    <row r="17048" spans="3:15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9"/>
      <c r="O17048" s="9"/>
    </row>
    <row r="17049" spans="3:15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9"/>
      <c r="O17049" s="9"/>
    </row>
    <row r="17050" spans="3:15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9"/>
      <c r="O17050" s="9"/>
    </row>
    <row r="17051" spans="3:15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9"/>
      <c r="O17051" s="9"/>
    </row>
    <row r="17052" spans="3:15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9"/>
      <c r="O17052" s="9"/>
    </row>
    <row r="17053" spans="3:15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</row>
    <row r="17054" spans="3:15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9"/>
      <c r="O17054" s="9"/>
    </row>
    <row r="17055" spans="3:15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9"/>
      <c r="O17055" s="9"/>
    </row>
    <row r="17056" spans="3:15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9"/>
      <c r="O17056" s="9"/>
    </row>
    <row r="17057" spans="3:15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9"/>
      <c r="O17057" s="9"/>
    </row>
    <row r="17058" spans="3:15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9"/>
      <c r="O17058" s="9"/>
    </row>
    <row r="17059" spans="3:15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9"/>
      <c r="O17059" s="9"/>
    </row>
    <row r="17060" spans="3:15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9"/>
      <c r="O17060" s="9"/>
    </row>
    <row r="17061" spans="3:15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9"/>
      <c r="O17061" s="9"/>
    </row>
    <row r="17062" spans="3:15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9"/>
      <c r="O17062" s="9"/>
    </row>
    <row r="17063" spans="3:15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9"/>
      <c r="O17063" s="9"/>
    </row>
    <row r="17064" spans="3:15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9"/>
      <c r="O17064" s="9"/>
    </row>
    <row r="17065" spans="3:15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9"/>
      <c r="O17065" s="9"/>
    </row>
    <row r="17066" spans="3:15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9"/>
      <c r="O17066" s="9"/>
    </row>
    <row r="17067" spans="3:15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9"/>
      <c r="O17067" s="9"/>
    </row>
    <row r="17068" spans="3:15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9"/>
      <c r="O17068" s="9"/>
    </row>
    <row r="17069" spans="3:15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9"/>
      <c r="O17069" s="9"/>
    </row>
    <row r="17070" spans="3:15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9"/>
      <c r="O17070" s="9"/>
    </row>
    <row r="17071" spans="3:15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9"/>
      <c r="O17071" s="9"/>
    </row>
    <row r="17072" spans="3:15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9"/>
      <c r="O17072" s="9"/>
    </row>
    <row r="17073" spans="3:15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9"/>
      <c r="O17073" s="9"/>
    </row>
    <row r="17074" spans="3:15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9"/>
      <c r="O17074" s="9"/>
    </row>
    <row r="17075" spans="3:15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9"/>
      <c r="O17075" s="9"/>
    </row>
    <row r="17076" spans="3:15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9"/>
      <c r="O17076" s="9"/>
    </row>
    <row r="17077" spans="3:15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9"/>
      <c r="O17077" s="9"/>
    </row>
    <row r="17078" spans="3:15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9"/>
      <c r="O17078" s="9"/>
    </row>
    <row r="17079" spans="3:15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9"/>
      <c r="O17079" s="9"/>
    </row>
    <row r="17080" spans="3:15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9"/>
      <c r="O17080" s="9"/>
    </row>
    <row r="17081" spans="3:15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9"/>
      <c r="O17081" s="9"/>
    </row>
    <row r="17082" spans="3:15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9"/>
      <c r="O17082" s="9"/>
    </row>
    <row r="17083" spans="3:15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9"/>
      <c r="O17083" s="9"/>
    </row>
    <row r="17084" spans="3:15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9"/>
      <c r="O17084" s="9"/>
    </row>
    <row r="17085" spans="3:15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9"/>
      <c r="O17085" s="9"/>
    </row>
    <row r="17086" spans="3:15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9"/>
      <c r="O17086" s="9"/>
    </row>
    <row r="17087" spans="3:15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9"/>
      <c r="O17087" s="9"/>
    </row>
    <row r="17088" spans="3:15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9"/>
      <c r="O17088" s="9"/>
    </row>
    <row r="17089" spans="3:15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9"/>
      <c r="O17089" s="9"/>
    </row>
    <row r="17090" spans="3:15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9"/>
      <c r="O17090" s="9"/>
    </row>
    <row r="17091" spans="3:15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9"/>
      <c r="O17091" s="9"/>
    </row>
    <row r="17092" spans="3:15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9"/>
      <c r="O17092" s="9"/>
    </row>
    <row r="17093" spans="3:15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</row>
    <row r="17094" spans="3:15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9"/>
      <c r="O17094" s="9"/>
    </row>
    <row r="17095" spans="3:15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9"/>
      <c r="O17095" s="9"/>
    </row>
    <row r="17096" spans="3:15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9"/>
      <c r="O17096" s="9"/>
    </row>
    <row r="17097" spans="3:15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9"/>
      <c r="O17097" s="9"/>
    </row>
    <row r="17098" spans="3:15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9"/>
      <c r="O17098" s="9"/>
    </row>
    <row r="17099" spans="3:15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9"/>
      <c r="O17099" s="9"/>
    </row>
    <row r="17100" spans="3:15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9"/>
      <c r="O17100" s="9"/>
    </row>
    <row r="17101" spans="3:15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9"/>
      <c r="O17101" s="9"/>
    </row>
    <row r="17102" spans="3:15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9"/>
      <c r="O17102" s="9"/>
    </row>
    <row r="17103" spans="3:15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9"/>
      <c r="O17103" s="9"/>
    </row>
    <row r="17104" spans="3:15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9"/>
      <c r="O17104" s="9"/>
    </row>
    <row r="17105" spans="3:15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9"/>
      <c r="O17105" s="9"/>
    </row>
    <row r="17106" spans="3:15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9"/>
      <c r="O17106" s="9"/>
    </row>
    <row r="17107" spans="3:15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9"/>
      <c r="O17107" s="9"/>
    </row>
    <row r="17108" spans="3:15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9"/>
      <c r="O17108" s="9"/>
    </row>
    <row r="17109" spans="3:15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9"/>
      <c r="O17109" s="9"/>
    </row>
    <row r="17110" spans="3:15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9"/>
      <c r="O17110" s="9"/>
    </row>
    <row r="17111" spans="3:15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9"/>
      <c r="O17111" s="9"/>
    </row>
    <row r="17112" spans="3:15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9"/>
      <c r="O17112" s="9"/>
    </row>
    <row r="17113" spans="3:15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9"/>
      <c r="O17113" s="9"/>
    </row>
    <row r="17114" spans="3:15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9"/>
      <c r="O17114" s="9"/>
    </row>
    <row r="17115" spans="3:15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9"/>
      <c r="O17115" s="9"/>
    </row>
    <row r="17116" spans="3:15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9"/>
      <c r="O17116" s="9"/>
    </row>
    <row r="17117" spans="3:15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9"/>
      <c r="O17117" s="9"/>
    </row>
    <row r="17118" spans="3:15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9"/>
      <c r="O17118" s="9"/>
    </row>
    <row r="17119" spans="3:15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9"/>
      <c r="O17119" s="9"/>
    </row>
    <row r="17120" spans="3:15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9"/>
      <c r="O17120" s="9"/>
    </row>
    <row r="17121" spans="3:15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9"/>
      <c r="O17121" s="9"/>
    </row>
    <row r="17122" spans="3:15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9"/>
      <c r="O17122" s="9"/>
    </row>
    <row r="17123" spans="3:15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9"/>
      <c r="O17123" s="9"/>
    </row>
    <row r="17124" spans="3:15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9"/>
      <c r="O17124" s="9"/>
    </row>
    <row r="17125" spans="3:15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</row>
    <row r="17126" spans="3:15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9"/>
      <c r="O17126" s="9"/>
    </row>
    <row r="17127" spans="3:15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9"/>
      <c r="O17127" s="9"/>
    </row>
    <row r="17128" spans="3:15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9"/>
      <c r="O17128" s="9"/>
    </row>
    <row r="17129" spans="3:15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9"/>
      <c r="O17129" s="9"/>
    </row>
    <row r="17130" spans="3:15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9"/>
      <c r="O17130" s="9"/>
    </row>
    <row r="17131" spans="3:15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9"/>
      <c r="O17131" s="9"/>
    </row>
    <row r="17132" spans="3:15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9"/>
      <c r="O17132" s="9"/>
    </row>
    <row r="17133" spans="3:15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9"/>
      <c r="O17133" s="9"/>
    </row>
    <row r="17134" spans="3:15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9"/>
      <c r="O17134" s="9"/>
    </row>
    <row r="17135" spans="3:15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9"/>
      <c r="O17135" s="9"/>
    </row>
    <row r="17136" spans="3:15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9"/>
      <c r="O17136" s="9"/>
    </row>
    <row r="17137" spans="3:15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9"/>
      <c r="O17137" s="9"/>
    </row>
    <row r="17138" spans="3:15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9"/>
      <c r="O17138" s="9"/>
    </row>
    <row r="17139" spans="3:15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9"/>
      <c r="O17139" s="9"/>
    </row>
    <row r="17140" spans="3:15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9"/>
      <c r="O17140" s="9"/>
    </row>
    <row r="17141" spans="3:15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9"/>
      <c r="O17141" s="9"/>
    </row>
    <row r="17142" spans="3:15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9"/>
      <c r="O17142" s="9"/>
    </row>
    <row r="17143" spans="3:15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9"/>
      <c r="O17143" s="9"/>
    </row>
    <row r="17144" spans="3:15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9"/>
      <c r="O17144" s="9"/>
    </row>
    <row r="17145" spans="3:15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9"/>
      <c r="O17145" s="9"/>
    </row>
    <row r="17146" spans="3:15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9"/>
      <c r="O17146" s="9"/>
    </row>
    <row r="17147" spans="3:15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9"/>
      <c r="O17147" s="9"/>
    </row>
    <row r="17148" spans="3:15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9"/>
      <c r="O17148" s="9"/>
    </row>
    <row r="17149" spans="3:15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9"/>
      <c r="O17149" s="9"/>
    </row>
    <row r="17150" spans="3:15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9"/>
      <c r="O17150" s="9"/>
    </row>
    <row r="17151" spans="3:15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9"/>
      <c r="O17151" s="9"/>
    </row>
    <row r="17152" spans="3:15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9"/>
      <c r="O17152" s="9"/>
    </row>
    <row r="17153" spans="3:15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9"/>
      <c r="O17153" s="9"/>
    </row>
    <row r="17154" spans="3:15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9"/>
      <c r="O17154" s="9"/>
    </row>
    <row r="17155" spans="3:15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9"/>
      <c r="O17155" s="9"/>
    </row>
    <row r="17156" spans="3:15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9"/>
      <c r="O17156" s="9"/>
    </row>
    <row r="17157" spans="3:15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9"/>
      <c r="O17157" s="9"/>
    </row>
    <row r="17158" spans="3:15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9"/>
      <c r="O17158" s="9"/>
    </row>
    <row r="17159" spans="3:15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9"/>
      <c r="O17159" s="9"/>
    </row>
    <row r="17160" spans="3:15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9"/>
      <c r="O17160" s="9"/>
    </row>
    <row r="17161" spans="3:15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9"/>
      <c r="O17161" s="9"/>
    </row>
    <row r="17162" spans="3:15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9"/>
      <c r="O17162" s="9"/>
    </row>
    <row r="17163" spans="3:15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9"/>
      <c r="O17163" s="9"/>
    </row>
    <row r="17164" spans="3:15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9"/>
      <c r="O17164" s="9"/>
    </row>
    <row r="17165" spans="3:15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9"/>
      <c r="O17165" s="9"/>
    </row>
    <row r="17166" spans="3:15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9"/>
      <c r="O17166" s="9"/>
    </row>
    <row r="17167" spans="3:15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9"/>
      <c r="O17167" s="9"/>
    </row>
    <row r="17168" spans="3:15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9"/>
      <c r="O17168" s="9"/>
    </row>
    <row r="17169" spans="3:15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9"/>
      <c r="O17169" s="9"/>
    </row>
    <row r="17170" spans="3:15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9"/>
      <c r="O17170" s="9"/>
    </row>
    <row r="17171" spans="3:15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9"/>
      <c r="O17171" s="9"/>
    </row>
    <row r="17172" spans="3:15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9"/>
      <c r="O17172" s="9"/>
    </row>
    <row r="17173" spans="3:15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9"/>
      <c r="O17173" s="9"/>
    </row>
    <row r="17174" spans="3:15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9"/>
      <c r="O17174" s="9"/>
    </row>
    <row r="17175" spans="3:15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9"/>
      <c r="O17175" s="9"/>
    </row>
    <row r="17176" spans="3:15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9"/>
      <c r="O17176" s="9"/>
    </row>
    <row r="17177" spans="3:15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9"/>
      <c r="O17177" s="9"/>
    </row>
    <row r="17178" spans="3:15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9"/>
      <c r="O17178" s="9"/>
    </row>
    <row r="17179" spans="3:15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9"/>
      <c r="O17179" s="9"/>
    </row>
    <row r="17180" spans="3:15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9"/>
      <c r="O17180" s="9"/>
    </row>
    <row r="17181" spans="3:15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9"/>
      <c r="O17181" s="9"/>
    </row>
    <row r="17182" spans="3:15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9"/>
      <c r="O17182" s="9"/>
    </row>
    <row r="17183" spans="3:15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</row>
    <row r="17184" spans="3:15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9"/>
      <c r="O17184" s="9"/>
    </row>
    <row r="17185" spans="3:15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9"/>
      <c r="O17185" s="9"/>
    </row>
    <row r="17186" spans="3:15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9"/>
      <c r="O17186" s="9"/>
    </row>
    <row r="17187" spans="3:15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9"/>
    </row>
    <row r="17188" spans="3:15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9"/>
      <c r="O17188" s="9"/>
    </row>
    <row r="17189" spans="3:15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9"/>
      <c r="O17189" s="9"/>
    </row>
    <row r="17190" spans="3:15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9"/>
      <c r="O17190" s="9"/>
    </row>
    <row r="17191" spans="3:15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9"/>
      <c r="O17191" s="9"/>
    </row>
    <row r="17192" spans="3:15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9"/>
      <c r="O17192" s="9"/>
    </row>
    <row r="17193" spans="3:15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9"/>
      <c r="O17193" s="9"/>
    </row>
    <row r="17194" spans="3:15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9"/>
      <c r="O17194" s="9"/>
    </row>
    <row r="17195" spans="3:15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9"/>
      <c r="O17195" s="9"/>
    </row>
    <row r="17196" spans="3:15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9"/>
      <c r="O17196" s="9"/>
    </row>
    <row r="17197" spans="3:15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9"/>
      <c r="O17197" s="9"/>
    </row>
    <row r="17198" spans="3:15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9"/>
      <c r="O17198" s="9"/>
    </row>
    <row r="17199" spans="3:15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9"/>
      <c r="O17199" s="9"/>
    </row>
    <row r="17200" spans="3:15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9"/>
      <c r="O17200" s="9"/>
    </row>
    <row r="17201" spans="3:15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9"/>
      <c r="O17201" s="9"/>
    </row>
    <row r="17202" spans="3:15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9"/>
      <c r="O17202" s="9"/>
    </row>
    <row r="17203" spans="3:15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9"/>
      <c r="O17203" s="9"/>
    </row>
    <row r="17204" spans="3:15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9"/>
      <c r="O17204" s="9"/>
    </row>
    <row r="17205" spans="3:15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9"/>
      <c r="O17205" s="9"/>
    </row>
    <row r="17206" spans="3:15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9"/>
      <c r="O17206" s="9"/>
    </row>
    <row r="17207" spans="3:15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9"/>
      <c r="O17207" s="9"/>
    </row>
    <row r="17208" spans="3:15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9"/>
      <c r="O17208" s="9"/>
    </row>
    <row r="17209" spans="3:15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9"/>
      <c r="O17209" s="9"/>
    </row>
    <row r="17210" spans="3:15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9"/>
      <c r="O17210" s="9"/>
    </row>
    <row r="17211" spans="3:15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9"/>
      <c r="O17211" s="9"/>
    </row>
    <row r="17212" spans="3:15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9"/>
      <c r="O17212" s="9"/>
    </row>
    <row r="17213" spans="3:15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9"/>
      <c r="O17213" s="9"/>
    </row>
    <row r="17214" spans="3:15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9"/>
      <c r="O17214" s="9"/>
    </row>
    <row r="17215" spans="3:15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9"/>
      <c r="O17215" s="9"/>
    </row>
    <row r="17216" spans="3:15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9"/>
      <c r="O17216" s="9"/>
    </row>
    <row r="17217" spans="3:15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9"/>
      <c r="O17217" s="9"/>
    </row>
    <row r="17218" spans="3:15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9"/>
      <c r="O17218" s="9"/>
    </row>
    <row r="17219" spans="3:15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9"/>
      <c r="O17219" s="9"/>
    </row>
    <row r="17220" spans="3:15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9"/>
      <c r="O17220" s="9"/>
    </row>
    <row r="17221" spans="3:15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9"/>
      <c r="O17221" s="9"/>
    </row>
    <row r="17222" spans="3:15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9"/>
      <c r="O17222" s="9"/>
    </row>
    <row r="17223" spans="3:15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9"/>
      <c r="O17223" s="9"/>
    </row>
    <row r="17224" spans="3:15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9"/>
      <c r="O17224" s="9"/>
    </row>
    <row r="17225" spans="3:15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9"/>
      <c r="O17225" s="9"/>
    </row>
    <row r="17226" spans="3:15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9"/>
      <c r="O17226" s="9"/>
    </row>
    <row r="17227" spans="3:15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9"/>
      <c r="O17227" s="9"/>
    </row>
    <row r="17228" spans="3:15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9"/>
      <c r="O17228" s="9"/>
    </row>
    <row r="17229" spans="3:15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9"/>
      <c r="O17229" s="9"/>
    </row>
    <row r="17230" spans="3:15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9"/>
      <c r="O17230" s="9"/>
    </row>
    <row r="17231" spans="3:15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9"/>
      <c r="O17231" s="9"/>
    </row>
    <row r="17232" spans="3:15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9"/>
      <c r="O17232" s="9"/>
    </row>
    <row r="17233" spans="3:15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9"/>
      <c r="O17233" s="9"/>
    </row>
    <row r="17234" spans="3:15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9"/>
      <c r="O17234" s="9"/>
    </row>
    <row r="17235" spans="3:15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9"/>
      <c r="O17235" s="9"/>
    </row>
    <row r="17236" spans="3:15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9"/>
      <c r="O17236" s="9"/>
    </row>
    <row r="17237" spans="3:15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9"/>
      <c r="O17237" s="9"/>
    </row>
    <row r="17238" spans="3:15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9"/>
      <c r="O17238" s="9"/>
    </row>
    <row r="17239" spans="3:15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9"/>
      <c r="O17239" s="9"/>
    </row>
    <row r="17240" spans="3:15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9"/>
      <c r="O17240" s="9"/>
    </row>
    <row r="17241" spans="3:15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9"/>
      <c r="O17241" s="9"/>
    </row>
    <row r="17242" spans="3:15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9"/>
      <c r="O17242" s="9"/>
    </row>
    <row r="17243" spans="3:15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9"/>
      <c r="O17243" s="9"/>
    </row>
    <row r="17244" spans="3:15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9"/>
      <c r="O17244" s="9"/>
    </row>
    <row r="17245" spans="3:15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9"/>
      <c r="O17245" s="9"/>
    </row>
    <row r="17246" spans="3:15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9"/>
      <c r="O17246" s="9"/>
    </row>
    <row r="17247" spans="3:15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9"/>
      <c r="O17247" s="9"/>
    </row>
    <row r="17248" spans="3:15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9"/>
      <c r="O17248" s="9"/>
    </row>
    <row r="17249" spans="3:15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9"/>
      <c r="O17249" s="9"/>
    </row>
    <row r="17250" spans="3:15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9"/>
      <c r="O17250" s="9"/>
    </row>
    <row r="17251" spans="3:15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9"/>
      <c r="O17251" s="9"/>
    </row>
    <row r="17252" spans="3:15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9"/>
      <c r="O17252" s="9"/>
    </row>
    <row r="17253" spans="3:15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9"/>
      <c r="O17253" s="9"/>
    </row>
    <row r="17254" spans="3:15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9"/>
      <c r="O17254" s="9"/>
    </row>
    <row r="17255" spans="3:15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9"/>
      <c r="O17255" s="9"/>
    </row>
    <row r="17256" spans="3:15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9"/>
      <c r="O17256" s="9"/>
    </row>
    <row r="17257" spans="3:15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9"/>
      <c r="O17257" s="9"/>
    </row>
    <row r="17258" spans="3:15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9"/>
      <c r="O17258" s="9"/>
    </row>
    <row r="17259" spans="3:15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9"/>
      <c r="O17259" s="9"/>
    </row>
    <row r="17260" spans="3:15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9"/>
      <c r="O17260" s="9"/>
    </row>
    <row r="17261" spans="3:15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9"/>
      <c r="O17261" s="9"/>
    </row>
    <row r="17262" spans="3:15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9"/>
      <c r="O17262" s="9"/>
    </row>
    <row r="17263" spans="3:15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9"/>
      <c r="O17263" s="9"/>
    </row>
    <row r="17264" spans="3:15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9"/>
      <c r="O17264" s="9"/>
    </row>
    <row r="17265" spans="3:15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9"/>
      <c r="O17265" s="9"/>
    </row>
    <row r="17266" spans="3:15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9"/>
      <c r="O17266" s="9"/>
    </row>
    <row r="17267" spans="3:15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9"/>
      <c r="O17267" s="9"/>
    </row>
    <row r="17268" spans="3:15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9"/>
      <c r="O17268" s="9"/>
    </row>
    <row r="17269" spans="3:15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9"/>
      <c r="O17269" s="9"/>
    </row>
    <row r="17270" spans="3:15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9"/>
      <c r="O17270" s="9"/>
    </row>
    <row r="17271" spans="3:15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9"/>
      <c r="O17271" s="9"/>
    </row>
    <row r="17272" spans="3:15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9"/>
      <c r="O17272" s="9"/>
    </row>
    <row r="17273" spans="3:15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9"/>
      <c r="O17273" s="9"/>
    </row>
    <row r="17274" spans="3:15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9"/>
      <c r="O17274" s="9"/>
    </row>
    <row r="17275" spans="3:15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9"/>
      <c r="O17275" s="9"/>
    </row>
    <row r="17276" spans="3:15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9"/>
      <c r="O17276" s="9"/>
    </row>
    <row r="17277" spans="3:15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9"/>
      <c r="O17277" s="9"/>
    </row>
    <row r="17278" spans="3:15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9"/>
      <c r="O17278" s="9"/>
    </row>
    <row r="17279" spans="3:15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9"/>
      <c r="O17279" s="9"/>
    </row>
    <row r="17280" spans="3:15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9"/>
      <c r="O17280" s="9"/>
    </row>
    <row r="17281" spans="3:15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9"/>
      <c r="O17281" s="9"/>
    </row>
    <row r="17282" spans="3:15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9"/>
      <c r="O17282" s="9"/>
    </row>
    <row r="17283" spans="3:15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9"/>
      <c r="O17283" s="9"/>
    </row>
    <row r="17284" spans="3:15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9"/>
      <c r="O17284" s="9"/>
    </row>
    <row r="17285" spans="3:15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9"/>
      <c r="O17285" s="9"/>
    </row>
    <row r="17286" spans="3:15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9"/>
      <c r="O17286" s="9"/>
    </row>
    <row r="17287" spans="3:15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9"/>
      <c r="O17287" s="9"/>
    </row>
    <row r="17288" spans="3:15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9"/>
      <c r="O17288" s="9"/>
    </row>
    <row r="17289" spans="3:15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9"/>
      <c r="O17289" s="9"/>
    </row>
    <row r="17290" spans="3:15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9"/>
      <c r="O17290" s="9"/>
    </row>
    <row r="17291" spans="3:15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9"/>
      <c r="O17291" s="9"/>
    </row>
    <row r="17292" spans="3:15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9"/>
      <c r="O17292" s="9"/>
    </row>
    <row r="17293" spans="3:15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</row>
    <row r="17294" spans="3:15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9"/>
      <c r="O17294" s="9"/>
    </row>
    <row r="17295" spans="3:15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9"/>
      <c r="O17295" s="9"/>
    </row>
    <row r="17296" spans="3:15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9"/>
      <c r="O17296" s="9"/>
    </row>
    <row r="17297" spans="3:15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9"/>
      <c r="O17297" s="9"/>
    </row>
    <row r="17298" spans="3:15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9"/>
      <c r="O17298" s="9"/>
    </row>
    <row r="17299" spans="3:15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9"/>
      <c r="O17299" s="9"/>
    </row>
    <row r="17300" spans="3:15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9"/>
      <c r="O17300" s="9"/>
    </row>
    <row r="17301" spans="3:15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9"/>
      <c r="O17301" s="9"/>
    </row>
    <row r="17302" spans="3:15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9"/>
      <c r="O17302" s="9"/>
    </row>
    <row r="17303" spans="3:15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9"/>
      <c r="O17303" s="9"/>
    </row>
    <row r="17304" spans="3:15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9"/>
      <c r="O17304" s="9"/>
    </row>
    <row r="17305" spans="3:15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9"/>
      <c r="O17305" s="9"/>
    </row>
    <row r="17306" spans="3:15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9"/>
      <c r="O17306" s="9"/>
    </row>
    <row r="17307" spans="3:15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9"/>
      <c r="O17307" s="9"/>
    </row>
    <row r="17308" spans="3:15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9"/>
      <c r="O17308" s="9"/>
    </row>
    <row r="17309" spans="3:15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</row>
    <row r="17310" spans="3:15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9"/>
      <c r="O17310" s="9"/>
    </row>
    <row r="17311" spans="3:15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9"/>
      <c r="O17311" s="9"/>
    </row>
    <row r="17312" spans="3:15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9"/>
      <c r="O17312" s="9"/>
    </row>
    <row r="17313" spans="3:15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9"/>
      <c r="O17313" s="9"/>
    </row>
    <row r="17314" spans="3:15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9"/>
      <c r="O17314" s="9"/>
    </row>
    <row r="17315" spans="3:15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9"/>
      <c r="O17315" s="9"/>
    </row>
    <row r="17316" spans="3:15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9"/>
      <c r="O17316" s="9"/>
    </row>
    <row r="17317" spans="3:15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9"/>
      <c r="O17317" s="9"/>
    </row>
    <row r="17318" spans="3:15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9"/>
      <c r="O17318" s="9"/>
    </row>
    <row r="17319" spans="3:15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9"/>
      <c r="O17319" s="9"/>
    </row>
    <row r="17320" spans="3:15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9"/>
      <c r="O17320" s="9"/>
    </row>
    <row r="17321" spans="3:15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9"/>
      <c r="O17321" s="9"/>
    </row>
    <row r="17322" spans="3:15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9"/>
      <c r="O17322" s="9"/>
    </row>
    <row r="17323" spans="3:15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9"/>
      <c r="O17323" s="9"/>
    </row>
    <row r="17324" spans="3:15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9"/>
      <c r="O17324" s="9"/>
    </row>
    <row r="17325" spans="3:15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9"/>
      <c r="O17325" s="9"/>
    </row>
    <row r="17326" spans="3:15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9"/>
      <c r="O17326" s="9"/>
    </row>
    <row r="17327" spans="3:15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9"/>
      <c r="O17327" s="9"/>
    </row>
    <row r="17328" spans="3:15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9"/>
      <c r="O17328" s="9"/>
    </row>
    <row r="17329" spans="3:15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</row>
    <row r="17330" spans="3:15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9"/>
      <c r="O17330" s="9"/>
    </row>
    <row r="17331" spans="3:15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9"/>
      <c r="O17331" s="9"/>
    </row>
    <row r="17332" spans="3:15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9"/>
      <c r="O17332" s="9"/>
    </row>
    <row r="17333" spans="3:15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9"/>
      <c r="O17333" s="9"/>
    </row>
    <row r="17334" spans="3:15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9"/>
      <c r="O17334" s="9"/>
    </row>
    <row r="17335" spans="3:15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9"/>
    </row>
    <row r="17336" spans="3:15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9"/>
      <c r="O17336" s="9"/>
    </row>
    <row r="17337" spans="3:15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9"/>
      <c r="O17337" s="9"/>
    </row>
    <row r="17338" spans="3:15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9"/>
      <c r="O17338" s="9"/>
    </row>
    <row r="17339" spans="3:15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9"/>
      <c r="O17339" s="9"/>
    </row>
    <row r="17340" spans="3:15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9"/>
      <c r="O17340" s="9"/>
    </row>
    <row r="17341" spans="3:15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9"/>
      <c r="O17341" s="9"/>
    </row>
    <row r="17342" spans="3:15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9"/>
      <c r="O17342" s="9"/>
    </row>
    <row r="17343" spans="3:15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9"/>
      <c r="O17343" s="9"/>
    </row>
    <row r="17344" spans="3:15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9"/>
      <c r="O17344" s="9"/>
    </row>
    <row r="17345" spans="3:15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9"/>
      <c r="O17345" s="9"/>
    </row>
    <row r="17346" spans="3:15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9"/>
      <c r="O17346" s="9"/>
    </row>
    <row r="17347" spans="3:15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9"/>
      <c r="O17347" s="9"/>
    </row>
    <row r="17348" spans="3:15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9"/>
      <c r="O17348" s="9"/>
    </row>
    <row r="17349" spans="3:15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9"/>
      <c r="O17349" s="9"/>
    </row>
    <row r="17350" spans="3:15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9"/>
      <c r="O17350" s="9"/>
    </row>
    <row r="17351" spans="3:15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9"/>
      <c r="O17351" s="9"/>
    </row>
    <row r="17352" spans="3:15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9"/>
      <c r="O17352" s="9"/>
    </row>
    <row r="17353" spans="3:15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9"/>
      <c r="O17353" s="9"/>
    </row>
    <row r="17354" spans="3:15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9"/>
      <c r="O17354" s="9"/>
    </row>
    <row r="17355" spans="3:15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9"/>
      <c r="O17355" s="9"/>
    </row>
    <row r="17356" spans="3:15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9"/>
      <c r="O17356" s="9"/>
    </row>
    <row r="17357" spans="3:15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9"/>
      <c r="O17357" s="9"/>
    </row>
    <row r="17358" spans="3:15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9"/>
      <c r="O17358" s="9"/>
    </row>
    <row r="17359" spans="3:15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9"/>
      <c r="O17359" s="9"/>
    </row>
    <row r="17360" spans="3:15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9"/>
      <c r="O17360" s="9"/>
    </row>
    <row r="17361" spans="3:15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9"/>
      <c r="O17361" s="9"/>
    </row>
    <row r="17362" spans="3:15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9"/>
      <c r="O17362" s="9"/>
    </row>
    <row r="17363" spans="3:15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9"/>
      <c r="O17363" s="9"/>
    </row>
    <row r="17364" spans="3:15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9"/>
      <c r="O17364" s="9"/>
    </row>
    <row r="17365" spans="3:15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</row>
    <row r="17366" spans="3:15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9"/>
      <c r="O17366" s="9"/>
    </row>
    <row r="17367" spans="3:15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9"/>
      <c r="O17367" s="9"/>
    </row>
    <row r="17368" spans="3:15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9"/>
      <c r="O17368" s="9"/>
    </row>
    <row r="17369" spans="3:15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9"/>
      <c r="O17369" s="9"/>
    </row>
    <row r="17370" spans="3:15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9"/>
      <c r="O17370" s="9"/>
    </row>
    <row r="17371" spans="3:15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9"/>
      <c r="O17371" s="9"/>
    </row>
    <row r="17372" spans="3:15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9"/>
      <c r="O17372" s="9"/>
    </row>
    <row r="17373" spans="3:15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9"/>
      <c r="O17373" s="9"/>
    </row>
    <row r="17374" spans="3:15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9"/>
      <c r="O17374" s="9"/>
    </row>
    <row r="17375" spans="3:15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9"/>
      <c r="O17375" s="9"/>
    </row>
    <row r="17376" spans="3:15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9"/>
      <c r="O17376" s="9"/>
    </row>
    <row r="17377" spans="3:15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9"/>
      <c r="O17377" s="9"/>
    </row>
    <row r="17378" spans="3:15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9"/>
      <c r="O17378" s="9"/>
    </row>
    <row r="17379" spans="3:15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9"/>
      <c r="O17379" s="9"/>
    </row>
    <row r="17380" spans="3:15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9"/>
      <c r="O17380" s="9"/>
    </row>
    <row r="17381" spans="3:15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9"/>
      <c r="O17381" s="9"/>
    </row>
    <row r="17382" spans="3:15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9"/>
      <c r="O17382" s="9"/>
    </row>
    <row r="17383" spans="3:15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9"/>
      <c r="O17383" s="9"/>
    </row>
    <row r="17384" spans="3:15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9"/>
      <c r="O17384" s="9"/>
    </row>
    <row r="17385" spans="3:15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9"/>
      <c r="O17385" s="9"/>
    </row>
    <row r="17386" spans="3:15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9"/>
      <c r="O17386" s="9"/>
    </row>
    <row r="17387" spans="3:15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9"/>
      <c r="O17387" s="9"/>
    </row>
    <row r="17388" spans="3:15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9"/>
      <c r="O17388" s="9"/>
    </row>
    <row r="17389" spans="3:15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9"/>
      <c r="O17389" s="9"/>
    </row>
    <row r="17390" spans="3:15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9"/>
      <c r="O17390" s="9"/>
    </row>
    <row r="17391" spans="3:15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9"/>
      <c r="O17391" s="9"/>
    </row>
    <row r="17392" spans="3:15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9"/>
      <c r="O17392" s="9"/>
    </row>
    <row r="17393" spans="3:15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9"/>
      <c r="O17393" s="9"/>
    </row>
    <row r="17394" spans="3:15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9"/>
      <c r="O17394" s="9"/>
    </row>
    <row r="17395" spans="3:15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9"/>
      <c r="O17395" s="9"/>
    </row>
    <row r="17396" spans="3:15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9"/>
      <c r="O17396" s="9"/>
    </row>
    <row r="17397" spans="3:15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9"/>
      <c r="O17397" s="9"/>
    </row>
    <row r="17398" spans="3:15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9"/>
      <c r="O17398" s="9"/>
    </row>
    <row r="17399" spans="3:15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9"/>
      <c r="O17399" s="9"/>
    </row>
    <row r="17400" spans="3:15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9"/>
      <c r="O17400" s="9"/>
    </row>
    <row r="17401" spans="3:15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9"/>
      <c r="O17401" s="9"/>
    </row>
    <row r="17402" spans="3:15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9"/>
      <c r="O17402" s="9"/>
    </row>
    <row r="17403" spans="3:15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9"/>
      <c r="O17403" s="9"/>
    </row>
    <row r="17404" spans="3:15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9"/>
      <c r="O17404" s="9"/>
    </row>
    <row r="17405" spans="3:15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9"/>
      <c r="O17405" s="9"/>
    </row>
    <row r="17406" spans="3:15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9"/>
      <c r="O17406" s="9"/>
    </row>
    <row r="17407" spans="3:15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9"/>
      <c r="O17407" s="9"/>
    </row>
    <row r="17408" spans="3:15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9"/>
      <c r="O17408" s="9"/>
    </row>
    <row r="17409" spans="3:15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9"/>
      <c r="O17409" s="9"/>
    </row>
    <row r="17410" spans="3:15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9"/>
      <c r="O17410" s="9"/>
    </row>
    <row r="17411" spans="3:15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9"/>
      <c r="O17411" s="9"/>
    </row>
    <row r="17412" spans="3:15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9"/>
      <c r="O17412" s="9"/>
    </row>
    <row r="17413" spans="3:15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9"/>
      <c r="O17413" s="9"/>
    </row>
    <row r="17414" spans="3:15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9"/>
      <c r="O17414" s="9"/>
    </row>
    <row r="17415" spans="3:15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9"/>
      <c r="O17415" s="9"/>
    </row>
    <row r="17416" spans="3:15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9"/>
      <c r="O17416" s="9"/>
    </row>
    <row r="17417" spans="3:15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9"/>
      <c r="O17417" s="9"/>
    </row>
    <row r="17418" spans="3:15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9"/>
      <c r="O17418" s="9"/>
    </row>
    <row r="17419" spans="3:15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9"/>
      <c r="O17419" s="9"/>
    </row>
    <row r="17420" spans="3:15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9"/>
      <c r="O17420" s="9"/>
    </row>
    <row r="17421" spans="3:15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9"/>
      <c r="O17421" s="9"/>
    </row>
    <row r="17422" spans="3:15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9"/>
      <c r="O17422" s="9"/>
    </row>
    <row r="17423" spans="3:15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9"/>
      <c r="O17423" s="9"/>
    </row>
    <row r="17424" spans="3:15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9"/>
      <c r="O17424" s="9"/>
    </row>
    <row r="17425" spans="3:15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9"/>
      <c r="O17425" s="9"/>
    </row>
    <row r="17426" spans="3:15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9"/>
      <c r="O17426" s="9"/>
    </row>
    <row r="17427" spans="3:15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9"/>
      <c r="O17427" s="9"/>
    </row>
    <row r="17428" spans="3:15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9"/>
      <c r="O17428" s="9"/>
    </row>
    <row r="17429" spans="3:15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9"/>
      <c r="O17429" s="9"/>
    </row>
    <row r="17430" spans="3:15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9"/>
      <c r="O17430" s="9"/>
    </row>
    <row r="17431" spans="3:15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9"/>
      <c r="O17431" s="9"/>
    </row>
    <row r="17432" spans="3:15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9"/>
      <c r="O17432" s="9"/>
    </row>
    <row r="17433" spans="3:15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9"/>
      <c r="O17433" s="9"/>
    </row>
    <row r="17434" spans="3:15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9"/>
      <c r="O17434" s="9"/>
    </row>
    <row r="17435" spans="3:15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9"/>
      <c r="O17435" s="9"/>
    </row>
    <row r="17436" spans="3:15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9"/>
      <c r="O17436" s="9"/>
    </row>
    <row r="17437" spans="3:15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9"/>
      <c r="O17437" s="9"/>
    </row>
    <row r="17438" spans="3:15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9"/>
      <c r="O17438" s="9"/>
    </row>
    <row r="17439" spans="3:15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9"/>
      <c r="O17439" s="9"/>
    </row>
    <row r="17440" spans="3:15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9"/>
      <c r="O17440" s="9"/>
    </row>
    <row r="17441" spans="3:15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9"/>
      <c r="O17441" s="9"/>
    </row>
    <row r="17442" spans="3:15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9"/>
      <c r="O17442" s="9"/>
    </row>
    <row r="17443" spans="3:15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9"/>
      <c r="O17443" s="9"/>
    </row>
    <row r="17444" spans="3:15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9"/>
      <c r="O17444" s="9"/>
    </row>
    <row r="17445" spans="3:15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9"/>
      <c r="O17445" s="9"/>
    </row>
    <row r="17446" spans="3:15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9"/>
      <c r="O17446" s="9"/>
    </row>
    <row r="17447" spans="3:15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9"/>
      <c r="O17447" s="9"/>
    </row>
    <row r="17448" spans="3:15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9"/>
      <c r="O17448" s="9"/>
    </row>
    <row r="17449" spans="3:15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9"/>
      <c r="O17449" s="9"/>
    </row>
    <row r="17450" spans="3:15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9"/>
      <c r="O17450" s="9"/>
    </row>
    <row r="17451" spans="3:15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9"/>
      <c r="O17451" s="9"/>
    </row>
    <row r="17452" spans="3:15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9"/>
      <c r="O17452" s="9"/>
    </row>
    <row r="17453" spans="3:15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9"/>
      <c r="O17453" s="9"/>
    </row>
    <row r="17454" spans="3:15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9"/>
      <c r="O17454" s="9"/>
    </row>
    <row r="17455" spans="3:15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9"/>
      <c r="O17455" s="9"/>
    </row>
    <row r="17456" spans="3:15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9"/>
      <c r="O17456" s="9"/>
    </row>
    <row r="17457" spans="3:15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9"/>
      <c r="O17457" s="9"/>
    </row>
    <row r="17458" spans="3:15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9"/>
      <c r="O17458" s="9"/>
    </row>
    <row r="17459" spans="3:15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9"/>
      <c r="O17459" s="9"/>
    </row>
    <row r="17460" spans="3:15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9"/>
      <c r="O17460" s="9"/>
    </row>
    <row r="17461" spans="3:15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9"/>
      <c r="O17461" s="9"/>
    </row>
    <row r="17462" spans="3:15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9"/>
      <c r="O17462" s="9"/>
    </row>
    <row r="17463" spans="3:15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9"/>
      <c r="O17463" s="9"/>
    </row>
    <row r="17464" spans="3:15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9"/>
      <c r="O17464" s="9"/>
    </row>
    <row r="17465" spans="3:15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9"/>
      <c r="O17465" s="9"/>
    </row>
    <row r="17466" spans="3:15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9"/>
      <c r="O17466" s="9"/>
    </row>
    <row r="17467" spans="3:15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9"/>
      <c r="O17467" s="9"/>
    </row>
    <row r="17468" spans="3:15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9"/>
      <c r="O17468" s="9"/>
    </row>
    <row r="17469" spans="3:15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9"/>
      <c r="O17469" s="9"/>
    </row>
    <row r="17470" spans="3:15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9"/>
      <c r="O17470" s="9"/>
    </row>
    <row r="17471" spans="3:15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9"/>
      <c r="O17471" s="9"/>
    </row>
    <row r="17472" spans="3:15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9"/>
      <c r="O17472" s="9"/>
    </row>
    <row r="17473" spans="3:15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9"/>
      <c r="O17473" s="9"/>
    </row>
    <row r="17474" spans="3:15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9"/>
      <c r="O17474" s="9"/>
    </row>
    <row r="17475" spans="3:15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9"/>
      <c r="O17475" s="9"/>
    </row>
    <row r="17476" spans="3:15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9"/>
      <c r="O17476" s="9"/>
    </row>
    <row r="17477" spans="3:15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9"/>
      <c r="O17477" s="9"/>
    </row>
    <row r="17478" spans="3:15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9"/>
      <c r="O17478" s="9"/>
    </row>
    <row r="17479" spans="3:15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9"/>
      <c r="O17479" s="9"/>
    </row>
    <row r="17480" spans="3:15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9"/>
      <c r="O17480" s="9"/>
    </row>
    <row r="17481" spans="3:15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9"/>
      <c r="O17481" s="9"/>
    </row>
    <row r="17482" spans="3:15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9"/>
      <c r="O17482" s="9"/>
    </row>
    <row r="17483" spans="3:15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9"/>
    </row>
    <row r="17484" spans="3:15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9"/>
      <c r="O17484" s="9"/>
    </row>
    <row r="17485" spans="3:15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9"/>
      <c r="O17485" s="9"/>
    </row>
    <row r="17486" spans="3:15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9"/>
      <c r="O17486" s="9"/>
    </row>
    <row r="17487" spans="3:15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9"/>
      <c r="O17487" s="9"/>
    </row>
    <row r="17488" spans="3:15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9"/>
      <c r="O17488" s="9"/>
    </row>
    <row r="17489" spans="3:15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9"/>
      <c r="O17489" s="9"/>
    </row>
    <row r="17490" spans="3:15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9"/>
      <c r="O17490" s="9"/>
    </row>
    <row r="17491" spans="3:15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9"/>
      <c r="O17491" s="9"/>
    </row>
    <row r="17492" spans="3:15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9"/>
      <c r="O17492" s="9"/>
    </row>
    <row r="17493" spans="3:15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</row>
    <row r="17494" spans="3:15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9"/>
      <c r="O17494" s="9"/>
    </row>
    <row r="17495" spans="3:15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9"/>
      <c r="O17495" s="9"/>
    </row>
    <row r="17496" spans="3:15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9"/>
      <c r="O17496" s="9"/>
    </row>
    <row r="17497" spans="3:15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9"/>
      <c r="O17497" s="9"/>
    </row>
    <row r="17498" spans="3:15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9"/>
      <c r="O17498" s="9"/>
    </row>
    <row r="17499" spans="3:15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9"/>
      <c r="O17499" s="9"/>
    </row>
    <row r="17500" spans="3:15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9"/>
      <c r="O17500" s="9"/>
    </row>
    <row r="17501" spans="3:15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9"/>
      <c r="O17501" s="9"/>
    </row>
    <row r="17502" spans="3:15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9"/>
      <c r="O17502" s="9"/>
    </row>
    <row r="17503" spans="3:15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9"/>
      <c r="O17503" s="9"/>
    </row>
    <row r="17504" spans="3:15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9"/>
      <c r="O17504" s="9"/>
    </row>
    <row r="17505" spans="3:15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9"/>
      <c r="O17505" s="9"/>
    </row>
    <row r="17506" spans="3:15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9"/>
      <c r="O17506" s="9"/>
    </row>
    <row r="17507" spans="3:15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9"/>
      <c r="O17507" s="9"/>
    </row>
    <row r="17508" spans="3:15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9"/>
      <c r="O17508" s="9"/>
    </row>
    <row r="17509" spans="3:15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9"/>
      <c r="O17509" s="9"/>
    </row>
    <row r="17510" spans="3:15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9"/>
      <c r="O17510" s="9"/>
    </row>
    <row r="17511" spans="3:15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9"/>
      <c r="O17511" s="9"/>
    </row>
    <row r="17512" spans="3:15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9"/>
      <c r="O17512" s="9"/>
    </row>
    <row r="17513" spans="3:15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9"/>
      <c r="O17513" s="9"/>
    </row>
    <row r="17514" spans="3:15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9"/>
      <c r="O17514" s="9"/>
    </row>
    <row r="17515" spans="3:15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9"/>
      <c r="O17515" s="9"/>
    </row>
    <row r="17516" spans="3:15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9"/>
      <c r="O17516" s="9"/>
    </row>
    <row r="17517" spans="3:15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9"/>
      <c r="O17517" s="9"/>
    </row>
    <row r="17518" spans="3:15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9"/>
      <c r="O17518" s="9"/>
    </row>
    <row r="17519" spans="3:15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9"/>
      <c r="O17519" s="9"/>
    </row>
    <row r="17520" spans="3:15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9"/>
      <c r="O17520" s="9"/>
    </row>
    <row r="17521" spans="3:15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9"/>
      <c r="O17521" s="9"/>
    </row>
    <row r="17522" spans="3:15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9"/>
      <c r="O17522" s="9"/>
    </row>
    <row r="17523" spans="3:15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9"/>
      <c r="O17523" s="9"/>
    </row>
    <row r="17524" spans="3:15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9"/>
      <c r="O17524" s="9"/>
    </row>
    <row r="17525" spans="3:15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9"/>
      <c r="O17525" s="9"/>
    </row>
    <row r="17526" spans="3:15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9"/>
      <c r="O17526" s="9"/>
    </row>
    <row r="17527" spans="3:15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9"/>
      <c r="O17527" s="9"/>
    </row>
    <row r="17528" spans="3:15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9"/>
      <c r="O17528" s="9"/>
    </row>
    <row r="17529" spans="3:15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9"/>
      <c r="O17529" s="9"/>
    </row>
    <row r="17530" spans="3:15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9"/>
      <c r="O17530" s="9"/>
    </row>
    <row r="17531" spans="3:15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9"/>
      <c r="O17531" s="9"/>
    </row>
    <row r="17532" spans="3:15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9"/>
      <c r="O17532" s="9"/>
    </row>
    <row r="17533" spans="3:15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9"/>
      <c r="O17533" s="9"/>
    </row>
    <row r="17534" spans="3:15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9"/>
      <c r="O17534" s="9"/>
    </row>
    <row r="17535" spans="3:15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9"/>
      <c r="O17535" s="9"/>
    </row>
    <row r="17536" spans="3:15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9"/>
      <c r="O17536" s="9"/>
    </row>
    <row r="17537" spans="3:15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9"/>
      <c r="O17537" s="9"/>
    </row>
    <row r="17538" spans="3:15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9"/>
      <c r="O17538" s="9"/>
    </row>
    <row r="17539" spans="3:15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9"/>
      <c r="O17539" s="9"/>
    </row>
    <row r="17540" spans="3:15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9"/>
      <c r="O17540" s="9"/>
    </row>
    <row r="17541" spans="3:15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9"/>
      <c r="O17541" s="9"/>
    </row>
    <row r="17542" spans="3:15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9"/>
      <c r="O17542" s="9"/>
    </row>
    <row r="17543" spans="3:15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9"/>
      <c r="O17543" s="9"/>
    </row>
    <row r="17544" spans="3:15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9"/>
      <c r="O17544" s="9"/>
    </row>
    <row r="17545" spans="3:15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9"/>
      <c r="O17545" s="9"/>
    </row>
    <row r="17546" spans="3:15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9"/>
      <c r="O17546" s="9"/>
    </row>
    <row r="17547" spans="3:15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9"/>
      <c r="O17547" s="9"/>
    </row>
    <row r="17548" spans="3:15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9"/>
      <c r="O17548" s="9"/>
    </row>
    <row r="17549" spans="3:15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9"/>
      <c r="O17549" s="9"/>
    </row>
    <row r="17550" spans="3:15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9"/>
      <c r="O17550" s="9"/>
    </row>
    <row r="17551" spans="3:15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9"/>
      <c r="O17551" s="9"/>
    </row>
    <row r="17552" spans="3:15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9"/>
      <c r="O17552" s="9"/>
    </row>
    <row r="17553" spans="3:15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9"/>
      <c r="O17553" s="9"/>
    </row>
    <row r="17554" spans="3:15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9"/>
      <c r="O17554" s="9"/>
    </row>
    <row r="17555" spans="3:15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9"/>
      <c r="O17555" s="9"/>
    </row>
    <row r="17556" spans="3:15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9"/>
      <c r="O17556" s="9"/>
    </row>
    <row r="17557" spans="3:15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9"/>
      <c r="O17557" s="9"/>
    </row>
    <row r="17558" spans="3:15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9"/>
      <c r="O17558" s="9"/>
    </row>
    <row r="17559" spans="3:15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9"/>
      <c r="O17559" s="9"/>
    </row>
    <row r="17560" spans="3:15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9"/>
      <c r="O17560" s="9"/>
    </row>
    <row r="17561" spans="3:15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9"/>
      <c r="O17561" s="9"/>
    </row>
    <row r="17562" spans="3:15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9"/>
      <c r="O17562" s="9"/>
    </row>
    <row r="17563" spans="3:15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9"/>
      <c r="O17563" s="9"/>
    </row>
    <row r="17564" spans="3:15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9"/>
      <c r="O17564" s="9"/>
    </row>
    <row r="17565" spans="3:15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9"/>
      <c r="O17565" s="9"/>
    </row>
    <row r="17566" spans="3:15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9"/>
      <c r="O17566" s="9"/>
    </row>
    <row r="17567" spans="3:15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9"/>
      <c r="O17567" s="9"/>
    </row>
    <row r="17568" spans="3:15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9"/>
      <c r="O17568" s="9"/>
    </row>
    <row r="17569" spans="3:15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9"/>
      <c r="O17569" s="9"/>
    </row>
    <row r="17570" spans="3:15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9"/>
      <c r="O17570" s="9"/>
    </row>
    <row r="17571" spans="3:15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9"/>
      <c r="O17571" s="9"/>
    </row>
    <row r="17572" spans="3:15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9"/>
      <c r="O17572" s="9"/>
    </row>
    <row r="17573" spans="3:15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9"/>
      <c r="O17573" s="9"/>
    </row>
    <row r="17574" spans="3:15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9"/>
      <c r="O17574" s="9"/>
    </row>
    <row r="17575" spans="3:15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9"/>
      <c r="O17575" s="9"/>
    </row>
    <row r="17576" spans="3:15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9"/>
      <c r="O17576" s="9"/>
    </row>
    <row r="17577" spans="3:15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9"/>
      <c r="O17577" s="9"/>
    </row>
    <row r="17578" spans="3:15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9"/>
      <c r="O17578" s="9"/>
    </row>
    <row r="17579" spans="3:15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9"/>
      <c r="O17579" s="9"/>
    </row>
    <row r="17580" spans="3:15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9"/>
      <c r="O17580" s="9"/>
    </row>
    <row r="17581" spans="3:15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9"/>
      <c r="O17581" s="9"/>
    </row>
    <row r="17582" spans="3:15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9"/>
      <c r="O17582" s="9"/>
    </row>
    <row r="17583" spans="3:15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9"/>
      <c r="O17583" s="9"/>
    </row>
    <row r="17584" spans="3:15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9"/>
      <c r="O17584" s="9"/>
    </row>
    <row r="17585" spans="3:15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9"/>
      <c r="O17585" s="9"/>
    </row>
    <row r="17586" spans="3:15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9"/>
      <c r="O17586" s="9"/>
    </row>
    <row r="17587" spans="3:15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9"/>
      <c r="O17587" s="9"/>
    </row>
    <row r="17588" spans="3:15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9"/>
      <c r="O17588" s="9"/>
    </row>
    <row r="17589" spans="3:15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9"/>
      <c r="O17589" s="9"/>
    </row>
    <row r="17590" spans="3:15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9"/>
      <c r="O17590" s="9"/>
    </row>
    <row r="17591" spans="3:15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9"/>
      <c r="O17591" s="9"/>
    </row>
    <row r="17592" spans="3:15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9"/>
      <c r="O17592" s="9"/>
    </row>
    <row r="17593" spans="3:15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9"/>
      <c r="O17593" s="9"/>
    </row>
    <row r="17594" spans="3:15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9"/>
      <c r="O17594" s="9"/>
    </row>
    <row r="17595" spans="3:15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9"/>
      <c r="O17595" s="9"/>
    </row>
    <row r="17596" spans="3:15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9"/>
      <c r="O17596" s="9"/>
    </row>
    <row r="17597" spans="3:15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9"/>
      <c r="O17597" s="9"/>
    </row>
    <row r="17598" spans="3:15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9"/>
      <c r="O17598" s="9"/>
    </row>
    <row r="17599" spans="3:15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9"/>
      <c r="O17599" s="9"/>
    </row>
    <row r="17600" spans="3:15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9"/>
      <c r="O17600" s="9"/>
    </row>
    <row r="17601" spans="3:15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9"/>
      <c r="O17601" s="9"/>
    </row>
    <row r="17602" spans="3:15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9"/>
      <c r="O17602" s="9"/>
    </row>
    <row r="17603" spans="3:15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9"/>
      <c r="O17603" s="9"/>
    </row>
    <row r="17604" spans="3:15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9"/>
      <c r="O17604" s="9"/>
    </row>
    <row r="17605" spans="3:15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9"/>
      <c r="O17605" s="9"/>
    </row>
    <row r="17606" spans="3:15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9"/>
      <c r="O17606" s="9"/>
    </row>
    <row r="17607" spans="3:15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9"/>
      <c r="O17607" s="9"/>
    </row>
    <row r="17608" spans="3:15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9"/>
      <c r="O17608" s="9"/>
    </row>
    <row r="17609" spans="3:15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9"/>
      <c r="O17609" s="9"/>
    </row>
    <row r="17610" spans="3:15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9"/>
      <c r="O17610" s="9"/>
    </row>
    <row r="17611" spans="3:15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9"/>
      <c r="O17611" s="9"/>
    </row>
    <row r="17612" spans="3:15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9"/>
      <c r="O17612" s="9"/>
    </row>
    <row r="17613" spans="3:15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9"/>
      <c r="O17613" s="9"/>
    </row>
    <row r="17614" spans="3:15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9"/>
      <c r="O17614" s="9"/>
    </row>
    <row r="17615" spans="3:15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9"/>
      <c r="O17615" s="9"/>
    </row>
    <row r="17616" spans="3:15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9"/>
      <c r="O17616" s="9"/>
    </row>
    <row r="17617" spans="3:15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9"/>
      <c r="O17617" s="9"/>
    </row>
    <row r="17618" spans="3:15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9"/>
      <c r="O17618" s="9"/>
    </row>
    <row r="17619" spans="3:15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9"/>
      <c r="O17619" s="9"/>
    </row>
    <row r="17620" spans="3:15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9"/>
      <c r="O17620" s="9"/>
    </row>
    <row r="17621" spans="3:15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9"/>
      <c r="O17621" s="9"/>
    </row>
    <row r="17622" spans="3:15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9"/>
      <c r="O17622" s="9"/>
    </row>
    <row r="17623" spans="3:15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9"/>
      <c r="O17623" s="9"/>
    </row>
    <row r="17624" spans="3:15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9"/>
      <c r="O17624" s="9"/>
    </row>
    <row r="17625" spans="3:15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9"/>
      <c r="O17625" s="9"/>
    </row>
    <row r="17626" spans="3:15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9"/>
      <c r="O17626" s="9"/>
    </row>
    <row r="17627" spans="3:15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9"/>
      <c r="O17627" s="9"/>
    </row>
    <row r="17628" spans="3:15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9"/>
      <c r="O17628" s="9"/>
    </row>
    <row r="17629" spans="3:15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9"/>
      <c r="O17629" s="9"/>
    </row>
    <row r="17630" spans="3:15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9"/>
      <c r="O17630" s="9"/>
    </row>
    <row r="17631" spans="3:15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9"/>
    </row>
    <row r="17632" spans="3:15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9"/>
      <c r="O17632" s="9"/>
    </row>
    <row r="17633" spans="3:15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9"/>
      <c r="O17633" s="9"/>
    </row>
    <row r="17634" spans="3:15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9"/>
      <c r="O17634" s="9"/>
    </row>
    <row r="17635" spans="3:15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9"/>
      <c r="O17635" s="9"/>
    </row>
    <row r="17636" spans="3:15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9"/>
      <c r="O17636" s="9"/>
    </row>
    <row r="17637" spans="3:15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9"/>
      <c r="O17637" s="9"/>
    </row>
    <row r="17638" spans="3:15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9"/>
      <c r="O17638" s="9"/>
    </row>
    <row r="17639" spans="3:15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9"/>
      <c r="O17639" s="9"/>
    </row>
    <row r="17640" spans="3:15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9"/>
      <c r="O17640" s="9"/>
    </row>
    <row r="17641" spans="3:15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9"/>
      <c r="O17641" s="9"/>
    </row>
    <row r="17642" spans="3:15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9"/>
      <c r="O17642" s="9"/>
    </row>
    <row r="17643" spans="3:15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9"/>
      <c r="O17643" s="9"/>
    </row>
    <row r="17644" spans="3:15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9"/>
      <c r="O17644" s="9"/>
    </row>
    <row r="17645" spans="3:15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9"/>
      <c r="O17645" s="9"/>
    </row>
    <row r="17646" spans="3:15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9"/>
      <c r="O17646" s="9"/>
    </row>
    <row r="17647" spans="3:15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9"/>
      <c r="O17647" s="9"/>
    </row>
    <row r="17648" spans="3:15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9"/>
      <c r="O17648" s="9"/>
    </row>
    <row r="17649" spans="3:15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9"/>
      <c r="O17649" s="9"/>
    </row>
    <row r="17650" spans="3:15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9"/>
      <c r="O17650" s="9"/>
    </row>
    <row r="17651" spans="3:15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9"/>
      <c r="O17651" s="9"/>
    </row>
    <row r="17652" spans="3:15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9"/>
      <c r="O17652" s="9"/>
    </row>
    <row r="17653" spans="3:15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9"/>
      <c r="O17653" s="9"/>
    </row>
    <row r="17654" spans="3:15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9"/>
      <c r="O17654" s="9"/>
    </row>
    <row r="17655" spans="3:15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9"/>
      <c r="O17655" s="9"/>
    </row>
    <row r="17656" spans="3:15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9"/>
      <c r="O17656" s="9"/>
    </row>
    <row r="17657" spans="3:15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9"/>
      <c r="O17657" s="9"/>
    </row>
    <row r="17658" spans="3:15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9"/>
      <c r="O17658" s="9"/>
    </row>
    <row r="17659" spans="3:15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9"/>
      <c r="O17659" s="9"/>
    </row>
    <row r="17660" spans="3:15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9"/>
      <c r="O17660" s="9"/>
    </row>
    <row r="17661" spans="3:15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9"/>
      <c r="O17661" s="9"/>
    </row>
    <row r="17662" spans="3:15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9"/>
      <c r="O17662" s="9"/>
    </row>
    <row r="17663" spans="3:15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9"/>
      <c r="O17663" s="9"/>
    </row>
    <row r="17664" spans="3:15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9"/>
      <c r="O17664" s="9"/>
    </row>
    <row r="17665" spans="3:15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9"/>
      <c r="O17665" s="9"/>
    </row>
    <row r="17666" spans="3:15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9"/>
      <c r="O17666" s="9"/>
    </row>
    <row r="17667" spans="3:15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9"/>
      <c r="O17667" s="9"/>
    </row>
    <row r="17668" spans="3:15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9"/>
      <c r="O17668" s="9"/>
    </row>
    <row r="17669" spans="3:15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9"/>
      <c r="O17669" s="9"/>
    </row>
    <row r="17670" spans="3:15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9"/>
      <c r="O17670" s="9"/>
    </row>
    <row r="17671" spans="3:15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9"/>
      <c r="O17671" s="9"/>
    </row>
    <row r="17672" spans="3:15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9"/>
      <c r="O17672" s="9"/>
    </row>
    <row r="17673" spans="3:15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9"/>
      <c r="O17673" s="9"/>
    </row>
    <row r="17674" spans="3:15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9"/>
      <c r="O17674" s="9"/>
    </row>
    <row r="17675" spans="3:15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9"/>
      <c r="O17675" s="9"/>
    </row>
    <row r="17676" spans="3:15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9"/>
      <c r="O17676" s="9"/>
    </row>
    <row r="17677" spans="3:15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9"/>
      <c r="O17677" s="9"/>
    </row>
    <row r="17678" spans="3:15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9"/>
      <c r="O17678" s="9"/>
    </row>
    <row r="17679" spans="3:15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9"/>
      <c r="O17679" s="9"/>
    </row>
    <row r="17680" spans="3:15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9"/>
      <c r="O17680" s="9"/>
    </row>
    <row r="17681" spans="3:15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9"/>
      <c r="O17681" s="9"/>
    </row>
    <row r="17682" spans="3:15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9"/>
      <c r="O17682" s="9"/>
    </row>
    <row r="17683" spans="3:15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9"/>
      <c r="O17683" s="9"/>
    </row>
    <row r="17684" spans="3:15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9"/>
      <c r="O17684" s="9"/>
    </row>
    <row r="17685" spans="3:15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9"/>
      <c r="O17685" s="9"/>
    </row>
    <row r="17686" spans="3:15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9"/>
      <c r="O17686" s="9"/>
    </row>
    <row r="17687" spans="3:15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9"/>
      <c r="O17687" s="9"/>
    </row>
    <row r="17688" spans="3:15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9"/>
      <c r="O17688" s="9"/>
    </row>
    <row r="17689" spans="3:15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9"/>
      <c r="O17689" s="9"/>
    </row>
    <row r="17690" spans="3:15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9"/>
      <c r="O17690" s="9"/>
    </row>
    <row r="17691" spans="3:15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9"/>
      <c r="O17691" s="9"/>
    </row>
    <row r="17692" spans="3:15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9"/>
      <c r="O17692" s="9"/>
    </row>
    <row r="17693" spans="3:15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9"/>
      <c r="O17693" s="9"/>
    </row>
    <row r="17694" spans="3:15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9"/>
      <c r="O17694" s="9"/>
    </row>
    <row r="17695" spans="3:15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9"/>
      <c r="O17695" s="9"/>
    </row>
    <row r="17696" spans="3:15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9"/>
      <c r="O17696" s="9"/>
    </row>
    <row r="17697" spans="3:15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9"/>
      <c r="O17697" s="9"/>
    </row>
    <row r="17698" spans="3:15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9"/>
      <c r="O17698" s="9"/>
    </row>
    <row r="17699" spans="3:15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9"/>
      <c r="O17699" s="9"/>
    </row>
    <row r="17700" spans="3:15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9"/>
      <c r="O17700" s="9"/>
    </row>
    <row r="17701" spans="3:15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9"/>
      <c r="O17701" s="9"/>
    </row>
    <row r="17702" spans="3:15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9"/>
      <c r="O17702" s="9"/>
    </row>
    <row r="17703" spans="3:15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9"/>
      <c r="O17703" s="9"/>
    </row>
    <row r="17704" spans="3:15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9"/>
      <c r="O17704" s="9"/>
    </row>
    <row r="17705" spans="3:15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9"/>
      <c r="O17705" s="9"/>
    </row>
    <row r="17706" spans="3:15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9"/>
      <c r="O17706" s="9"/>
    </row>
    <row r="17707" spans="3:15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9"/>
      <c r="O17707" s="9"/>
    </row>
    <row r="17708" spans="3:15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9"/>
      <c r="O17708" s="9"/>
    </row>
    <row r="17709" spans="3:15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9"/>
      <c r="O17709" s="9"/>
    </row>
    <row r="17710" spans="3:15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9"/>
      <c r="O17710" s="9"/>
    </row>
    <row r="17711" spans="3:15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9"/>
      <c r="O17711" s="9"/>
    </row>
    <row r="17712" spans="3:15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9"/>
      <c r="O17712" s="9"/>
    </row>
    <row r="17713" spans="3:15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9"/>
      <c r="O17713" s="9"/>
    </row>
    <row r="17714" spans="3:15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9"/>
      <c r="O17714" s="9"/>
    </row>
    <row r="17715" spans="3:15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9"/>
      <c r="O17715" s="9"/>
    </row>
    <row r="17716" spans="3:15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9"/>
      <c r="O17716" s="9"/>
    </row>
    <row r="17717" spans="3:15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9"/>
      <c r="O17717" s="9"/>
    </row>
    <row r="17718" spans="3:15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9"/>
      <c r="O17718" s="9"/>
    </row>
    <row r="17719" spans="3:15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9"/>
      <c r="O17719" s="9"/>
    </row>
    <row r="17720" spans="3:15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9"/>
      <c r="O17720" s="9"/>
    </row>
    <row r="17721" spans="3:15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9"/>
      <c r="O17721" s="9"/>
    </row>
    <row r="17722" spans="3:15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9"/>
      <c r="O17722" s="9"/>
    </row>
    <row r="17723" spans="3:15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9"/>
      <c r="O17723" s="9"/>
    </row>
    <row r="17724" spans="3:15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9"/>
      <c r="O17724" s="9"/>
    </row>
    <row r="17725" spans="3:15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9"/>
      <c r="O17725" s="9"/>
    </row>
    <row r="17726" spans="3:15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9"/>
      <c r="O17726" s="9"/>
    </row>
    <row r="17727" spans="3:15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9"/>
      <c r="O17727" s="9"/>
    </row>
    <row r="17728" spans="3:15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9"/>
      <c r="O17728" s="9"/>
    </row>
    <row r="17729" spans="3:15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9"/>
      <c r="O17729" s="9"/>
    </row>
    <row r="17730" spans="3:15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9"/>
      <c r="O17730" s="9"/>
    </row>
    <row r="17731" spans="3:15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9"/>
      <c r="O17731" s="9"/>
    </row>
    <row r="17732" spans="3:15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9"/>
      <c r="O17732" s="9"/>
    </row>
    <row r="17733" spans="3:15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9"/>
      <c r="O17733" s="9"/>
    </row>
    <row r="17734" spans="3:15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9"/>
      <c r="O17734" s="9"/>
    </row>
    <row r="17735" spans="3:15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9"/>
      <c r="O17735" s="9"/>
    </row>
    <row r="17736" spans="3:15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9"/>
      <c r="O17736" s="9"/>
    </row>
    <row r="17737" spans="3:15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9"/>
      <c r="O17737" s="9"/>
    </row>
    <row r="17738" spans="3:15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9"/>
      <c r="O17738" s="9"/>
    </row>
    <row r="17739" spans="3:15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9"/>
      <c r="O17739" s="9"/>
    </row>
    <row r="17740" spans="3:15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9"/>
      <c r="O17740" s="9"/>
    </row>
    <row r="17741" spans="3:15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9"/>
      <c r="O17741" s="9"/>
    </row>
    <row r="17742" spans="3:15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9"/>
      <c r="O17742" s="9"/>
    </row>
    <row r="17743" spans="3:15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9"/>
      <c r="O17743" s="9"/>
    </row>
    <row r="17744" spans="3:15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9"/>
      <c r="O17744" s="9"/>
    </row>
    <row r="17745" spans="3:15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9"/>
      <c r="O17745" s="9"/>
    </row>
    <row r="17746" spans="3:15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9"/>
      <c r="O17746" s="9"/>
    </row>
    <row r="17747" spans="3:15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9"/>
      <c r="O17747" s="9"/>
    </row>
    <row r="17748" spans="3:15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9"/>
      <c r="O17748" s="9"/>
    </row>
    <row r="17749" spans="3:15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9"/>
      <c r="O17749" s="9"/>
    </row>
    <row r="17750" spans="3:15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9"/>
      <c r="O17750" s="9"/>
    </row>
    <row r="17751" spans="3:15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9"/>
      <c r="O17751" s="9"/>
    </row>
    <row r="17752" spans="3:15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9"/>
      <c r="O17752" s="9"/>
    </row>
    <row r="17753" spans="3:15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9"/>
      <c r="O17753" s="9"/>
    </row>
    <row r="17754" spans="3:15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9"/>
      <c r="O17754" s="9"/>
    </row>
    <row r="17755" spans="3:15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9"/>
      <c r="O17755" s="9"/>
    </row>
    <row r="17756" spans="3:15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9"/>
      <c r="O17756" s="9"/>
    </row>
    <row r="17757" spans="3:15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9"/>
      <c r="O17757" s="9"/>
    </row>
    <row r="17758" spans="3:15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9"/>
      <c r="O17758" s="9"/>
    </row>
    <row r="17759" spans="3:15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9"/>
      <c r="O17759" s="9"/>
    </row>
    <row r="17760" spans="3:15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9"/>
      <c r="O17760" s="9"/>
    </row>
    <row r="17761" spans="3:15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9"/>
      <c r="O17761" s="9"/>
    </row>
    <row r="17762" spans="3:15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9"/>
      <c r="O17762" s="9"/>
    </row>
    <row r="17763" spans="3:15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9"/>
      <c r="O17763" s="9"/>
    </row>
    <row r="17764" spans="3:15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9"/>
      <c r="O17764" s="9"/>
    </row>
    <row r="17765" spans="3:15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9"/>
      <c r="O17765" s="9"/>
    </row>
    <row r="17766" spans="3:15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9"/>
      <c r="O17766" s="9"/>
    </row>
    <row r="17767" spans="3:15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9"/>
      <c r="O17767" s="9"/>
    </row>
    <row r="17768" spans="3:15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9"/>
      <c r="O17768" s="9"/>
    </row>
    <row r="17769" spans="3:15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9"/>
      <c r="O17769" s="9"/>
    </row>
    <row r="17770" spans="3:15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9"/>
      <c r="O17770" s="9"/>
    </row>
    <row r="17771" spans="3:15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9"/>
      <c r="O17771" s="9"/>
    </row>
    <row r="17772" spans="3:15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9"/>
      <c r="O17772" s="9"/>
    </row>
    <row r="17773" spans="3:15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9"/>
      <c r="O17773" s="9"/>
    </row>
    <row r="17774" spans="3:15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9"/>
      <c r="O17774" s="9"/>
    </row>
    <row r="17775" spans="3:15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9"/>
      <c r="O17775" s="9"/>
    </row>
    <row r="17776" spans="3:15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9"/>
      <c r="O17776" s="9"/>
    </row>
    <row r="17777" spans="3:15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9"/>
      <c r="O17777" s="9"/>
    </row>
    <row r="17778" spans="3:15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9"/>
      <c r="O17778" s="9"/>
    </row>
    <row r="17779" spans="3:15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9"/>
    </row>
    <row r="17780" spans="3:15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9"/>
      <c r="O17780" s="9"/>
    </row>
    <row r="17781" spans="3:15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9"/>
      <c r="O17781" s="9"/>
    </row>
    <row r="17782" spans="3:15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9"/>
      <c r="O17782" s="9"/>
    </row>
    <row r="17783" spans="3:15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9"/>
      <c r="O17783" s="9"/>
    </row>
    <row r="17784" spans="3:15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9"/>
      <c r="O17784" s="9"/>
    </row>
    <row r="17785" spans="3:15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9"/>
      <c r="O17785" s="9"/>
    </row>
    <row r="17786" spans="3:15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9"/>
      <c r="O17786" s="9"/>
    </row>
    <row r="17787" spans="3:15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9"/>
      <c r="O17787" s="9"/>
    </row>
    <row r="17788" spans="3:15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9"/>
      <c r="O17788" s="9"/>
    </row>
    <row r="17789" spans="3:15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9"/>
      <c r="O17789" s="9"/>
    </row>
    <row r="17790" spans="3:15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9"/>
      <c r="O17790" s="9"/>
    </row>
    <row r="17791" spans="3:15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9"/>
      <c r="O17791" s="9"/>
    </row>
    <row r="17792" spans="3:15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9"/>
      <c r="O17792" s="9"/>
    </row>
    <row r="17793" spans="3:15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9"/>
      <c r="O17793" s="9"/>
    </row>
    <row r="17794" spans="3:15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9"/>
      <c r="O17794" s="9"/>
    </row>
    <row r="17795" spans="3:15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9"/>
      <c r="O17795" s="9"/>
    </row>
    <row r="17796" spans="3:15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9"/>
      <c r="O17796" s="9"/>
    </row>
    <row r="17797" spans="3:15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9"/>
      <c r="O17797" s="9"/>
    </row>
    <row r="17798" spans="3:15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9"/>
      <c r="O17798" s="9"/>
    </row>
    <row r="17799" spans="3:15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9"/>
      <c r="O17799" s="9"/>
    </row>
    <row r="17800" spans="3:15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9"/>
      <c r="O17800" s="9"/>
    </row>
    <row r="17801" spans="3:15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9"/>
      <c r="O17801" s="9"/>
    </row>
    <row r="17802" spans="3:15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9"/>
      <c r="O17802" s="9"/>
    </row>
    <row r="17803" spans="3:15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9"/>
      <c r="O17803" s="9"/>
    </row>
    <row r="17804" spans="3:15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9"/>
      <c r="O17804" s="9"/>
    </row>
    <row r="17805" spans="3:15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9"/>
      <c r="O17805" s="9"/>
    </row>
    <row r="17806" spans="3:15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9"/>
      <c r="O17806" s="9"/>
    </row>
    <row r="17807" spans="3:15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9"/>
      <c r="O17807" s="9"/>
    </row>
    <row r="17808" spans="3:15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9"/>
      <c r="O17808" s="9"/>
    </row>
    <row r="17809" spans="3:15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9"/>
      <c r="O17809" s="9"/>
    </row>
    <row r="17810" spans="3:15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9"/>
      <c r="O17810" s="9"/>
    </row>
    <row r="17811" spans="3:15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9"/>
      <c r="O17811" s="9"/>
    </row>
    <row r="17812" spans="3:15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9"/>
      <c r="O17812" s="9"/>
    </row>
    <row r="17813" spans="3:15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9"/>
      <c r="O17813" s="9"/>
    </row>
    <row r="17814" spans="3:15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9"/>
      <c r="O17814" s="9"/>
    </row>
    <row r="17815" spans="3:15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9"/>
      <c r="O17815" s="9"/>
    </row>
    <row r="17816" spans="3:15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9"/>
      <c r="O17816" s="9"/>
    </row>
    <row r="17817" spans="3:15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9"/>
      <c r="O17817" s="9"/>
    </row>
    <row r="17818" spans="3:15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9"/>
      <c r="O17818" s="9"/>
    </row>
    <row r="17819" spans="3:15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9"/>
      <c r="O17819" s="9"/>
    </row>
    <row r="17820" spans="3:15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9"/>
      <c r="O17820" s="9"/>
    </row>
    <row r="17821" spans="3:15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9"/>
      <c r="O17821" s="9"/>
    </row>
    <row r="17822" spans="3:15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9"/>
      <c r="O17822" s="9"/>
    </row>
    <row r="17823" spans="3:15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9"/>
      <c r="O17823" s="9"/>
    </row>
    <row r="17824" spans="3:15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9"/>
      <c r="O17824" s="9"/>
    </row>
    <row r="17825" spans="3:15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9"/>
      <c r="O17825" s="9"/>
    </row>
    <row r="17826" spans="3:15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9"/>
      <c r="O17826" s="9"/>
    </row>
    <row r="17827" spans="3:15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9"/>
      <c r="O17827" s="9"/>
    </row>
    <row r="17828" spans="3:15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9"/>
      <c r="O17828" s="9"/>
    </row>
    <row r="17829" spans="3:15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9"/>
      <c r="O17829" s="9"/>
    </row>
    <row r="17830" spans="3:15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9"/>
      <c r="O17830" s="9"/>
    </row>
    <row r="17831" spans="3:15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9"/>
      <c r="O17831" s="9"/>
    </row>
    <row r="17832" spans="3:15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9"/>
      <c r="O17832" s="9"/>
    </row>
    <row r="17833" spans="3:15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9"/>
      <c r="O17833" s="9"/>
    </row>
    <row r="17834" spans="3:15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9"/>
      <c r="O17834" s="9"/>
    </row>
    <row r="17835" spans="3:15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9"/>
      <c r="O17835" s="9"/>
    </row>
    <row r="17836" spans="3:15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9"/>
      <c r="O17836" s="9"/>
    </row>
    <row r="17837" spans="3:15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9"/>
      <c r="O17837" s="9"/>
    </row>
    <row r="17838" spans="3:15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9"/>
      <c r="O17838" s="9"/>
    </row>
    <row r="17839" spans="3:15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9"/>
      <c r="O17839" s="9"/>
    </row>
    <row r="17840" spans="3:15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9"/>
      <c r="O17840" s="9"/>
    </row>
    <row r="17841" spans="3:15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9"/>
      <c r="O17841" s="9"/>
    </row>
    <row r="17842" spans="3:15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9"/>
      <c r="O17842" s="9"/>
    </row>
    <row r="17843" spans="3:15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9"/>
      <c r="O17843" s="9"/>
    </row>
    <row r="17844" spans="3:15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9"/>
      <c r="O17844" s="9"/>
    </row>
    <row r="17845" spans="3:15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9"/>
      <c r="O17845" s="9"/>
    </row>
    <row r="17846" spans="3:15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9"/>
      <c r="O17846" s="9"/>
    </row>
    <row r="17847" spans="3:15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9"/>
      <c r="O17847" s="9"/>
    </row>
    <row r="17848" spans="3:15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9"/>
      <c r="O17848" s="9"/>
    </row>
    <row r="17849" spans="3:15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9"/>
      <c r="O17849" s="9"/>
    </row>
    <row r="17850" spans="3:15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9"/>
      <c r="O17850" s="9"/>
    </row>
    <row r="17851" spans="3:15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9"/>
      <c r="O17851" s="9"/>
    </row>
    <row r="17852" spans="3:15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9"/>
      <c r="O17852" s="9"/>
    </row>
    <row r="17853" spans="3:15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9"/>
      <c r="O17853" s="9"/>
    </row>
    <row r="17854" spans="3:15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9"/>
      <c r="O17854" s="9"/>
    </row>
    <row r="17855" spans="3:15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9"/>
      <c r="O17855" s="9"/>
    </row>
    <row r="17856" spans="3:15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9"/>
      <c r="O17856" s="9"/>
    </row>
    <row r="17857" spans="3:15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9"/>
      <c r="O17857" s="9"/>
    </row>
    <row r="17858" spans="3:15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9"/>
      <c r="O17858" s="9"/>
    </row>
    <row r="17859" spans="3:15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9"/>
      <c r="O17859" s="9"/>
    </row>
    <row r="17860" spans="3:15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9"/>
      <c r="O17860" s="9"/>
    </row>
    <row r="17861" spans="3:15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9"/>
      <c r="O17861" s="9"/>
    </row>
    <row r="17862" spans="3:15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9"/>
      <c r="O17862" s="9"/>
    </row>
    <row r="17863" spans="3:15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9"/>
      <c r="O17863" s="9"/>
    </row>
    <row r="17864" spans="3:15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9"/>
      <c r="O17864" s="9"/>
    </row>
    <row r="17865" spans="3:15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9"/>
      <c r="O17865" s="9"/>
    </row>
    <row r="17866" spans="3:15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9"/>
      <c r="O17866" s="9"/>
    </row>
    <row r="17867" spans="3:15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9"/>
      <c r="O17867" s="9"/>
    </row>
    <row r="17868" spans="3:15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9"/>
      <c r="O17868" s="9"/>
    </row>
    <row r="17869" spans="3:15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9"/>
      <c r="O17869" s="9"/>
    </row>
    <row r="17870" spans="3:15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9"/>
      <c r="O17870" s="9"/>
    </row>
    <row r="17871" spans="3:15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9"/>
      <c r="O17871" s="9"/>
    </row>
    <row r="17872" spans="3:15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9"/>
      <c r="O17872" s="9"/>
    </row>
    <row r="17873" spans="3:15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9"/>
      <c r="O17873" s="9"/>
    </row>
    <row r="17874" spans="3:15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9"/>
      <c r="O17874" s="9"/>
    </row>
    <row r="17875" spans="3:15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9"/>
      <c r="O17875" s="9"/>
    </row>
    <row r="17876" spans="3:15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9"/>
      <c r="O17876" s="9"/>
    </row>
    <row r="17877" spans="3:15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9"/>
      <c r="O17877" s="9"/>
    </row>
    <row r="17878" spans="3:15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9"/>
      <c r="O17878" s="9"/>
    </row>
    <row r="17879" spans="3:15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9"/>
      <c r="O17879" s="9"/>
    </row>
    <row r="17880" spans="3:15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9"/>
      <c r="O17880" s="9"/>
    </row>
    <row r="17881" spans="3:15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9"/>
      <c r="O17881" s="9"/>
    </row>
    <row r="17882" spans="3:15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9"/>
      <c r="O17882" s="9"/>
    </row>
    <row r="17883" spans="3:15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9"/>
      <c r="O17883" s="9"/>
    </row>
    <row r="17884" spans="3:15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9"/>
      <c r="O17884" s="9"/>
    </row>
    <row r="17885" spans="3:15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9"/>
      <c r="O17885" s="9"/>
    </row>
    <row r="17886" spans="3:15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9"/>
      <c r="O17886" s="9"/>
    </row>
    <row r="17887" spans="3:15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9"/>
      <c r="O17887" s="9"/>
    </row>
    <row r="17888" spans="3:15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9"/>
      <c r="O17888" s="9"/>
    </row>
    <row r="17889" spans="3:15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9"/>
      <c r="O17889" s="9"/>
    </row>
    <row r="17890" spans="3:15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9"/>
      <c r="O17890" s="9"/>
    </row>
    <row r="17891" spans="3:15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9"/>
      <c r="O17891" s="9"/>
    </row>
    <row r="17892" spans="3:15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9"/>
      <c r="O17892" s="9"/>
    </row>
    <row r="17893" spans="3:15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9"/>
      <c r="O17893" s="9"/>
    </row>
    <row r="17894" spans="3:15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9"/>
      <c r="O17894" s="9"/>
    </row>
    <row r="17895" spans="3:15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9"/>
      <c r="O17895" s="9"/>
    </row>
    <row r="17896" spans="3:15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9"/>
      <c r="O17896" s="9"/>
    </row>
    <row r="17897" spans="3:15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9"/>
      <c r="O17897" s="9"/>
    </row>
    <row r="17898" spans="3:15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9"/>
      <c r="O17898" s="9"/>
    </row>
    <row r="17899" spans="3:15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9"/>
      <c r="O17899" s="9"/>
    </row>
    <row r="17900" spans="3:15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9"/>
      <c r="O17900" s="9"/>
    </row>
    <row r="17901" spans="3:15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9"/>
      <c r="O17901" s="9"/>
    </row>
    <row r="17902" spans="3:15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9"/>
      <c r="O17902" s="9"/>
    </row>
    <row r="17903" spans="3:15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9"/>
      <c r="O17903" s="9"/>
    </row>
    <row r="17904" spans="3:15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9"/>
      <c r="O17904" s="9"/>
    </row>
    <row r="17905" spans="3:15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9"/>
      <c r="O17905" s="9"/>
    </row>
    <row r="17906" spans="3:15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9"/>
      <c r="O17906" s="9"/>
    </row>
    <row r="17907" spans="3:15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9"/>
      <c r="O17907" s="9"/>
    </row>
    <row r="17908" spans="3:15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9"/>
      <c r="O17908" s="9"/>
    </row>
    <row r="17909" spans="3:15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9"/>
      <c r="O17909" s="9"/>
    </row>
    <row r="17910" spans="3:15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9"/>
      <c r="O17910" s="9"/>
    </row>
    <row r="17911" spans="3:15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9"/>
      <c r="O17911" s="9"/>
    </row>
    <row r="17912" spans="3:15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9"/>
      <c r="O17912" s="9"/>
    </row>
    <row r="17913" spans="3:15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9"/>
      <c r="O17913" s="9"/>
    </row>
    <row r="17914" spans="3:15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9"/>
      <c r="O17914" s="9"/>
    </row>
    <row r="17915" spans="3:15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9"/>
      <c r="O17915" s="9"/>
    </row>
    <row r="17916" spans="3:15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9"/>
      <c r="O17916" s="9"/>
    </row>
    <row r="17917" spans="3:15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9"/>
      <c r="O17917" s="9"/>
    </row>
    <row r="17918" spans="3:15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9"/>
      <c r="O17918" s="9"/>
    </row>
    <row r="17919" spans="3:15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9"/>
      <c r="O17919" s="9"/>
    </row>
    <row r="17920" spans="3:15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9"/>
      <c r="O17920" s="9"/>
    </row>
    <row r="17921" spans="3:15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9"/>
      <c r="O17921" s="9"/>
    </row>
    <row r="17922" spans="3:15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9"/>
      <c r="O17922" s="9"/>
    </row>
    <row r="17923" spans="3:15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9"/>
      <c r="O17923" s="9"/>
    </row>
    <row r="17924" spans="3:15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9"/>
      <c r="O17924" s="9"/>
    </row>
    <row r="17925" spans="3:15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9"/>
      <c r="O17925" s="9"/>
    </row>
    <row r="17926" spans="3:15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9"/>
      <c r="O17926" s="9"/>
    </row>
    <row r="17927" spans="3:15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9"/>
    </row>
    <row r="17928" spans="3:15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9"/>
      <c r="O17928" s="9"/>
    </row>
    <row r="17929" spans="3:15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9"/>
      <c r="O17929" s="9"/>
    </row>
    <row r="17930" spans="3:15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9"/>
      <c r="O17930" s="9"/>
    </row>
    <row r="17931" spans="3:15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9"/>
      <c r="O17931" s="9"/>
    </row>
    <row r="17932" spans="3:15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9"/>
      <c r="O17932" s="9"/>
    </row>
    <row r="17933" spans="3:15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9"/>
      <c r="O17933" s="9"/>
    </row>
    <row r="17934" spans="3:15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9"/>
      <c r="O17934" s="9"/>
    </row>
    <row r="17935" spans="3:15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9"/>
      <c r="O17935" s="9"/>
    </row>
    <row r="17936" spans="3:15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9"/>
      <c r="O17936" s="9"/>
    </row>
    <row r="17937" spans="3:15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9"/>
      <c r="O17937" s="9"/>
    </row>
    <row r="17938" spans="3:15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9"/>
      <c r="O17938" s="9"/>
    </row>
    <row r="17939" spans="3:15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9"/>
      <c r="O17939" s="9"/>
    </row>
    <row r="17940" spans="3:15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9"/>
      <c r="O17940" s="9"/>
    </row>
    <row r="17941" spans="3:15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9"/>
      <c r="O17941" s="9"/>
    </row>
    <row r="17942" spans="3:15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9"/>
      <c r="O17942" s="9"/>
    </row>
    <row r="17943" spans="3:15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9"/>
      <c r="O17943" s="9"/>
    </row>
    <row r="17944" spans="3:15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9"/>
      <c r="O17944" s="9"/>
    </row>
    <row r="17945" spans="3:15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9"/>
      <c r="O17945" s="9"/>
    </row>
    <row r="17946" spans="3:15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9"/>
      <c r="O17946" s="9"/>
    </row>
    <row r="17947" spans="3:15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9"/>
      <c r="O17947" s="9"/>
    </row>
    <row r="17948" spans="3:15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9"/>
      <c r="O17948" s="9"/>
    </row>
    <row r="17949" spans="3:15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9"/>
      <c r="O17949" s="9"/>
    </row>
    <row r="17950" spans="3:15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9"/>
      <c r="O17950" s="9"/>
    </row>
    <row r="17951" spans="3:15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9"/>
      <c r="O17951" s="9"/>
    </row>
    <row r="17952" spans="3:15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9"/>
      <c r="O17952" s="9"/>
    </row>
    <row r="17953" spans="3:15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9"/>
      <c r="O17953" s="9"/>
    </row>
    <row r="17954" spans="3:15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9"/>
      <c r="O17954" s="9"/>
    </row>
    <row r="17955" spans="3:15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9"/>
      <c r="O17955" s="9"/>
    </row>
    <row r="17956" spans="3:15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9"/>
      <c r="O17956" s="9"/>
    </row>
    <row r="17957" spans="3:15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9"/>
      <c r="O17957" s="9"/>
    </row>
    <row r="17958" spans="3:15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9"/>
      <c r="O17958" s="9"/>
    </row>
    <row r="17959" spans="3:15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9"/>
      <c r="O17959" s="9"/>
    </row>
    <row r="17960" spans="3:15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9"/>
      <c r="O17960" s="9"/>
    </row>
    <row r="17961" spans="3:15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9"/>
      <c r="O17961" s="9"/>
    </row>
    <row r="17962" spans="3:15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9"/>
      <c r="O17962" s="9"/>
    </row>
    <row r="17963" spans="3:15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9"/>
      <c r="O17963" s="9"/>
    </row>
    <row r="17964" spans="3:15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9"/>
      <c r="O17964" s="9"/>
    </row>
    <row r="17965" spans="3:15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9"/>
      <c r="O17965" s="9"/>
    </row>
    <row r="17966" spans="3:15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9"/>
      <c r="O17966" s="9"/>
    </row>
    <row r="17967" spans="3:15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9"/>
      <c r="O17967" s="9"/>
    </row>
    <row r="17968" spans="3:15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9"/>
      <c r="O17968" s="9"/>
    </row>
    <row r="17969" spans="3:15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9"/>
      <c r="O17969" s="9"/>
    </row>
    <row r="17970" spans="3:15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9"/>
      <c r="O17970" s="9"/>
    </row>
    <row r="17971" spans="3:15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9"/>
      <c r="O17971" s="9"/>
    </row>
    <row r="17972" spans="3:15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9"/>
      <c r="O17972" s="9"/>
    </row>
    <row r="17973" spans="3:15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9"/>
      <c r="O17973" s="9"/>
    </row>
    <row r="17974" spans="3:15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9"/>
      <c r="O17974" s="9"/>
    </row>
    <row r="17975" spans="3:15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9"/>
      <c r="O17975" s="9"/>
    </row>
    <row r="17976" spans="3:15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9"/>
      <c r="O17976" s="9"/>
    </row>
    <row r="17977" spans="3:15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9"/>
      <c r="O17977" s="9"/>
    </row>
    <row r="17978" spans="3:15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9"/>
      <c r="O17978" s="9"/>
    </row>
    <row r="17979" spans="3:15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9"/>
      <c r="O17979" s="9"/>
    </row>
    <row r="17980" spans="3:15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9"/>
      <c r="O17980" s="9"/>
    </row>
    <row r="17981" spans="3:15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9"/>
      <c r="O17981" s="9"/>
    </row>
    <row r="17982" spans="3:15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9"/>
      <c r="O17982" s="9"/>
    </row>
    <row r="17983" spans="3:15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9"/>
      <c r="O17983" s="9"/>
    </row>
    <row r="17984" spans="3:15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9"/>
      <c r="O17984" s="9"/>
    </row>
    <row r="17985" spans="3:15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9"/>
      <c r="O17985" s="9"/>
    </row>
    <row r="17986" spans="3:15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9"/>
      <c r="O17986" s="9"/>
    </row>
    <row r="17987" spans="3:15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9"/>
      <c r="O17987" s="9"/>
    </row>
    <row r="17988" spans="3:15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9"/>
      <c r="O17988" s="9"/>
    </row>
    <row r="17989" spans="3:15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9"/>
      <c r="O17989" s="9"/>
    </row>
    <row r="17990" spans="3:15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9"/>
      <c r="O17990" s="9"/>
    </row>
    <row r="17991" spans="3:15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9"/>
      <c r="O17991" s="9"/>
    </row>
    <row r="17992" spans="3:15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9"/>
      <c r="O17992" s="9"/>
    </row>
    <row r="17993" spans="3:15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9"/>
      <c r="O17993" s="9"/>
    </row>
    <row r="17994" spans="3:15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9"/>
      <c r="O17994" s="9"/>
    </row>
    <row r="17995" spans="3:15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9"/>
      <c r="O17995" s="9"/>
    </row>
    <row r="17996" spans="3:15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9"/>
      <c r="O17996" s="9"/>
    </row>
    <row r="17997" spans="3:15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9"/>
      <c r="O17997" s="9"/>
    </row>
    <row r="17998" spans="3:15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9"/>
      <c r="O17998" s="9"/>
    </row>
    <row r="17999" spans="3:15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9"/>
      <c r="O17999" s="9"/>
    </row>
    <row r="18000" spans="3:15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9"/>
      <c r="O18000" s="9"/>
    </row>
    <row r="18001" spans="3:15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9"/>
      <c r="O18001" s="9"/>
    </row>
    <row r="18002" spans="3:15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9"/>
      <c r="O18002" s="9"/>
    </row>
    <row r="18003" spans="3:15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9"/>
      <c r="O18003" s="9"/>
    </row>
    <row r="18004" spans="3:15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9"/>
      <c r="O18004" s="9"/>
    </row>
    <row r="18005" spans="3:15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9"/>
      <c r="O18005" s="9"/>
    </row>
    <row r="18006" spans="3:15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9"/>
      <c r="O18006" s="9"/>
    </row>
    <row r="18007" spans="3:15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9"/>
      <c r="O18007" s="9"/>
    </row>
    <row r="18008" spans="3:15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9"/>
      <c r="O18008" s="9"/>
    </row>
    <row r="18009" spans="3:15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9"/>
      <c r="O18009" s="9"/>
    </row>
    <row r="18010" spans="3:15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9"/>
      <c r="O18010" s="9"/>
    </row>
    <row r="18011" spans="3:15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9"/>
      <c r="O18011" s="9"/>
    </row>
    <row r="18012" spans="3:15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9"/>
      <c r="O18012" s="9"/>
    </row>
    <row r="18013" spans="3:15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9"/>
      <c r="O18013" s="9"/>
    </row>
    <row r="18014" spans="3:15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9"/>
      <c r="O18014" s="9"/>
    </row>
    <row r="18015" spans="3:15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9"/>
      <c r="O18015" s="9"/>
    </row>
    <row r="18016" spans="3:15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9"/>
      <c r="O18016" s="9"/>
    </row>
    <row r="18017" spans="3:15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9"/>
      <c r="O18017" s="9"/>
    </row>
    <row r="18018" spans="3:15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9"/>
      <c r="O18018" s="9"/>
    </row>
    <row r="18019" spans="3:15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9"/>
      <c r="O18019" s="9"/>
    </row>
    <row r="18020" spans="3:15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9"/>
      <c r="O18020" s="9"/>
    </row>
    <row r="18021" spans="3:15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9"/>
      <c r="O18021" s="9"/>
    </row>
    <row r="18022" spans="3:15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9"/>
      <c r="O18022" s="9"/>
    </row>
    <row r="18023" spans="3:15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9"/>
      <c r="O18023" s="9"/>
    </row>
    <row r="18024" spans="3:15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9"/>
      <c r="O18024" s="9"/>
    </row>
    <row r="18025" spans="3:15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9"/>
      <c r="O18025" s="9"/>
    </row>
    <row r="18026" spans="3:15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9"/>
      <c r="O18026" s="9"/>
    </row>
    <row r="18027" spans="3:15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9"/>
      <c r="O18027" s="9"/>
    </row>
    <row r="18028" spans="3:15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9"/>
      <c r="O18028" s="9"/>
    </row>
    <row r="18029" spans="3:15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9"/>
      <c r="O18029" s="9"/>
    </row>
    <row r="18030" spans="3:15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9"/>
      <c r="O18030" s="9"/>
    </row>
    <row r="18031" spans="3:15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9"/>
      <c r="O18031" s="9"/>
    </row>
    <row r="18032" spans="3:15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9"/>
      <c r="O18032" s="9"/>
    </row>
    <row r="18033" spans="3:15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9"/>
      <c r="O18033" s="9"/>
    </row>
    <row r="18034" spans="3:15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9"/>
      <c r="O18034" s="9"/>
    </row>
    <row r="18035" spans="3:15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9"/>
      <c r="O18035" s="9"/>
    </row>
    <row r="18036" spans="3:15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9"/>
      <c r="O18036" s="9"/>
    </row>
    <row r="18037" spans="3:15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9"/>
      <c r="O18037" s="9"/>
    </row>
    <row r="18038" spans="3:15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9"/>
      <c r="O18038" s="9"/>
    </row>
    <row r="18039" spans="3:15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9"/>
      <c r="O18039" s="9"/>
    </row>
    <row r="18040" spans="3:15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9"/>
      <c r="O18040" s="9"/>
    </row>
    <row r="18041" spans="3:15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9"/>
      <c r="O18041" s="9"/>
    </row>
    <row r="18042" spans="3:15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9"/>
      <c r="O18042" s="9"/>
    </row>
    <row r="18043" spans="3:15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9"/>
      <c r="O18043" s="9"/>
    </row>
    <row r="18044" spans="3:15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9"/>
      <c r="O18044" s="9"/>
    </row>
    <row r="18045" spans="3:15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9"/>
      <c r="O18045" s="9"/>
    </row>
    <row r="18046" spans="3:15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9"/>
      <c r="O18046" s="9"/>
    </row>
    <row r="18047" spans="3:15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9"/>
      <c r="O18047" s="9"/>
    </row>
    <row r="18048" spans="3:15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9"/>
      <c r="O18048" s="9"/>
    </row>
    <row r="18049" spans="3:15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9"/>
      <c r="O18049" s="9"/>
    </row>
    <row r="18050" spans="3:15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9"/>
      <c r="O18050" s="9"/>
    </row>
    <row r="18051" spans="3:15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9"/>
      <c r="O18051" s="9"/>
    </row>
    <row r="18052" spans="3:15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9"/>
      <c r="O18052" s="9"/>
    </row>
    <row r="18053" spans="3:15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9"/>
      <c r="O18053" s="9"/>
    </row>
    <row r="18054" spans="3:15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9"/>
      <c r="O18054" s="9"/>
    </row>
    <row r="18055" spans="3:15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9"/>
      <c r="O18055" s="9"/>
    </row>
    <row r="18056" spans="3:15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9"/>
      <c r="O18056" s="9"/>
    </row>
    <row r="18057" spans="3:15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9"/>
      <c r="O18057" s="9"/>
    </row>
    <row r="18058" spans="3:15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9"/>
      <c r="O18058" s="9"/>
    </row>
    <row r="18059" spans="3:15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9"/>
      <c r="O18059" s="9"/>
    </row>
    <row r="18060" spans="3:15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9"/>
      <c r="O18060" s="9"/>
    </row>
    <row r="18061" spans="3:15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9"/>
      <c r="O18061" s="9"/>
    </row>
    <row r="18062" spans="3:15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9"/>
      <c r="O18062" s="9"/>
    </row>
    <row r="18063" spans="3:15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9"/>
      <c r="O18063" s="9"/>
    </row>
    <row r="18064" spans="3:15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9"/>
      <c r="O18064" s="9"/>
    </row>
    <row r="18065" spans="3:15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9"/>
      <c r="O18065" s="9"/>
    </row>
    <row r="18066" spans="3:15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9"/>
      <c r="O18066" s="9"/>
    </row>
    <row r="18067" spans="3:15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9"/>
      <c r="O18067" s="9"/>
    </row>
    <row r="18068" spans="3:15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9"/>
      <c r="O18068" s="9"/>
    </row>
    <row r="18069" spans="3:15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9"/>
      <c r="O18069" s="9"/>
    </row>
    <row r="18070" spans="3:15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9"/>
      <c r="O18070" s="9"/>
    </row>
    <row r="18071" spans="3:15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9"/>
      <c r="O18071" s="9"/>
    </row>
    <row r="18072" spans="3:15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9"/>
      <c r="O18072" s="9"/>
    </row>
    <row r="18073" spans="3:15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9"/>
      <c r="O18073" s="9"/>
    </row>
    <row r="18074" spans="3:15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9"/>
      <c r="O18074" s="9"/>
    </row>
    <row r="18075" spans="3:15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9"/>
    </row>
    <row r="18076" spans="3:15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9"/>
      <c r="O18076" s="9"/>
    </row>
    <row r="18077" spans="3:15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9"/>
      <c r="O18077" s="9"/>
    </row>
    <row r="18078" spans="3:15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9"/>
      <c r="O18078" s="9"/>
    </row>
    <row r="18079" spans="3:15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9"/>
      <c r="O18079" s="9"/>
    </row>
    <row r="18080" spans="3:15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9"/>
      <c r="O18080" s="9"/>
    </row>
    <row r="18081" spans="3:15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9"/>
      <c r="O18081" s="9"/>
    </row>
    <row r="18082" spans="3:15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9"/>
      <c r="O18082" s="9"/>
    </row>
    <row r="18083" spans="3:15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</row>
    <row r="18084" spans="3:15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9"/>
      <c r="O18084" s="9"/>
    </row>
    <row r="18085" spans="3:15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9"/>
      <c r="O18085" s="9"/>
    </row>
    <row r="18086" spans="3:15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9"/>
      <c r="O18086" s="9"/>
    </row>
    <row r="18087" spans="3:15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9"/>
      <c r="O18087" s="9"/>
    </row>
    <row r="18088" spans="3:15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9"/>
      <c r="O18088" s="9"/>
    </row>
    <row r="18089" spans="3:15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9"/>
      <c r="O18089" s="9"/>
    </row>
    <row r="18090" spans="3:15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9"/>
      <c r="O18090" s="9"/>
    </row>
    <row r="18091" spans="3:15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9"/>
      <c r="O18091" s="9"/>
    </row>
    <row r="18092" spans="3:15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9"/>
      <c r="O18092" s="9"/>
    </row>
    <row r="18093" spans="3:15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</row>
    <row r="18094" spans="3:15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9"/>
      <c r="O18094" s="9"/>
    </row>
    <row r="18095" spans="3:15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9"/>
      <c r="O18095" s="9"/>
    </row>
    <row r="18096" spans="3:15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9"/>
      <c r="O18096" s="9"/>
    </row>
    <row r="18097" spans="3:15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9"/>
      <c r="O18097" s="9"/>
    </row>
    <row r="18098" spans="3:15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9"/>
      <c r="O18098" s="9"/>
    </row>
    <row r="18099" spans="3:15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9"/>
      <c r="O18099" s="9"/>
    </row>
    <row r="18100" spans="3:15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9"/>
      <c r="O18100" s="9"/>
    </row>
    <row r="18101" spans="3:15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9"/>
      <c r="O18101" s="9"/>
    </row>
    <row r="18102" spans="3:15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9"/>
      <c r="O18102" s="9"/>
    </row>
    <row r="18103" spans="3:15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9"/>
      <c r="O18103" s="9"/>
    </row>
    <row r="18104" spans="3:15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9"/>
      <c r="O18104" s="9"/>
    </row>
    <row r="18105" spans="3:15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9"/>
      <c r="O18105" s="9"/>
    </row>
    <row r="18106" spans="3:15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9"/>
      <c r="O18106" s="9"/>
    </row>
    <row r="18107" spans="3:15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9"/>
      <c r="O18107" s="9"/>
    </row>
    <row r="18108" spans="3:15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9"/>
      <c r="O18108" s="9"/>
    </row>
    <row r="18109" spans="3:15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9"/>
      <c r="O18109" s="9"/>
    </row>
    <row r="18110" spans="3:15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9"/>
      <c r="O18110" s="9"/>
    </row>
    <row r="18111" spans="3:15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9"/>
      <c r="O18111" s="9"/>
    </row>
    <row r="18112" spans="3:15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9"/>
      <c r="O18112" s="9"/>
    </row>
    <row r="18113" spans="3:15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9"/>
      <c r="O18113" s="9"/>
    </row>
    <row r="18114" spans="3:15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9"/>
      <c r="O18114" s="9"/>
    </row>
    <row r="18115" spans="3:15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9"/>
      <c r="O18115" s="9"/>
    </row>
    <row r="18116" spans="3:15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9"/>
      <c r="O18116" s="9"/>
    </row>
    <row r="18117" spans="3:15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9"/>
      <c r="O18117" s="9"/>
    </row>
    <row r="18118" spans="3:15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9"/>
      <c r="O18118" s="9"/>
    </row>
    <row r="18119" spans="3:15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9"/>
      <c r="O18119" s="9"/>
    </row>
    <row r="18120" spans="3:15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9"/>
      <c r="O18120" s="9"/>
    </row>
    <row r="18121" spans="3:15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9"/>
      <c r="O18121" s="9"/>
    </row>
    <row r="18122" spans="3:15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9"/>
      <c r="O18122" s="9"/>
    </row>
    <row r="18123" spans="3:15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9"/>
      <c r="O18123" s="9"/>
    </row>
    <row r="18124" spans="3:15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9"/>
      <c r="O18124" s="9"/>
    </row>
    <row r="18125" spans="3:15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9"/>
      <c r="O18125" s="9"/>
    </row>
    <row r="18126" spans="3:15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9"/>
      <c r="O18126" s="9"/>
    </row>
    <row r="18127" spans="3:15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9"/>
      <c r="O18127" s="9"/>
    </row>
    <row r="18128" spans="3:15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9"/>
      <c r="O18128" s="9"/>
    </row>
    <row r="18129" spans="3:15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9"/>
      <c r="O18129" s="9"/>
    </row>
    <row r="18130" spans="3:15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9"/>
      <c r="O18130" s="9"/>
    </row>
    <row r="18131" spans="3:15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9"/>
      <c r="O18131" s="9"/>
    </row>
    <row r="18132" spans="3:15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9"/>
      <c r="O18132" s="9"/>
    </row>
    <row r="18133" spans="3:15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9"/>
      <c r="O18133" s="9"/>
    </row>
    <row r="18134" spans="3:15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9"/>
      <c r="O18134" s="9"/>
    </row>
    <row r="18135" spans="3:15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9"/>
      <c r="O18135" s="9"/>
    </row>
    <row r="18136" spans="3:15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9"/>
      <c r="O18136" s="9"/>
    </row>
    <row r="18137" spans="3:15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9"/>
      <c r="O18137" s="9"/>
    </row>
    <row r="18138" spans="3:15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9"/>
      <c r="O18138" s="9"/>
    </row>
    <row r="18139" spans="3:15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9"/>
      <c r="O18139" s="9"/>
    </row>
    <row r="18140" spans="3:15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9"/>
      <c r="O18140" s="9"/>
    </row>
    <row r="18141" spans="3:15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9"/>
      <c r="O18141" s="9"/>
    </row>
    <row r="18142" spans="3:15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9"/>
      <c r="O18142" s="9"/>
    </row>
    <row r="18143" spans="3:15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9"/>
      <c r="O18143" s="9"/>
    </row>
    <row r="18144" spans="3:15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9"/>
      <c r="O18144" s="9"/>
    </row>
    <row r="18145" spans="3:15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</row>
    <row r="18146" spans="3:15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9"/>
      <c r="O18146" s="9"/>
    </row>
    <row r="18147" spans="3:15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9"/>
      <c r="O18147" s="9"/>
    </row>
    <row r="18148" spans="3:15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9"/>
      <c r="O18148" s="9"/>
    </row>
    <row r="18149" spans="3:15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9"/>
      <c r="O18149" s="9"/>
    </row>
    <row r="18150" spans="3:15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9"/>
      <c r="O18150" s="9"/>
    </row>
    <row r="18151" spans="3:15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9"/>
      <c r="O18151" s="9"/>
    </row>
    <row r="18152" spans="3:15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9"/>
      <c r="O18152" s="9"/>
    </row>
    <row r="18153" spans="3:15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9"/>
      <c r="O18153" s="9"/>
    </row>
    <row r="18154" spans="3:15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9"/>
      <c r="O18154" s="9"/>
    </row>
    <row r="18155" spans="3:15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9"/>
      <c r="O18155" s="9"/>
    </row>
    <row r="18156" spans="3:15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9"/>
      <c r="O18156" s="9"/>
    </row>
    <row r="18157" spans="3:15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9"/>
      <c r="O18157" s="9"/>
    </row>
    <row r="18158" spans="3:15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9"/>
      <c r="O18158" s="9"/>
    </row>
    <row r="18159" spans="3:15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9"/>
      <c r="O18159" s="9"/>
    </row>
    <row r="18160" spans="3:15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9"/>
      <c r="O18160" s="9"/>
    </row>
    <row r="18161" spans="3:15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9"/>
      <c r="O18161" s="9"/>
    </row>
    <row r="18162" spans="3:15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9"/>
      <c r="O18162" s="9"/>
    </row>
    <row r="18163" spans="3:15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9"/>
      <c r="O18163" s="9"/>
    </row>
    <row r="18164" spans="3:15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9"/>
      <c r="O18164" s="9"/>
    </row>
    <row r="18165" spans="3:15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9"/>
      <c r="O18165" s="9"/>
    </row>
    <row r="18166" spans="3:15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9"/>
      <c r="O18166" s="9"/>
    </row>
    <row r="18167" spans="3:15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9"/>
      <c r="O18167" s="9"/>
    </row>
    <row r="18168" spans="3:15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9"/>
      <c r="O18168" s="9"/>
    </row>
    <row r="18169" spans="3:15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9"/>
      <c r="O18169" s="9"/>
    </row>
    <row r="18170" spans="3:15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9"/>
      <c r="O18170" s="9"/>
    </row>
    <row r="18171" spans="3:15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9"/>
      <c r="O18171" s="9"/>
    </row>
    <row r="18172" spans="3:15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9"/>
      <c r="O18172" s="9"/>
    </row>
    <row r="18173" spans="3:15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9"/>
      <c r="O18173" s="9"/>
    </row>
    <row r="18174" spans="3:15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9"/>
      <c r="O18174" s="9"/>
    </row>
    <row r="18175" spans="3:15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9"/>
      <c r="O18175" s="9"/>
    </row>
    <row r="18176" spans="3:15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9"/>
      <c r="O18176" s="9"/>
    </row>
    <row r="18177" spans="3:15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9"/>
      <c r="O18177" s="9"/>
    </row>
    <row r="18178" spans="3:15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9"/>
      <c r="O18178" s="9"/>
    </row>
    <row r="18179" spans="3:15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9"/>
      <c r="O18179" s="9"/>
    </row>
    <row r="18180" spans="3:15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9"/>
      <c r="O18180" s="9"/>
    </row>
    <row r="18181" spans="3:15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9"/>
      <c r="O18181" s="9"/>
    </row>
    <row r="18182" spans="3:15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9"/>
      <c r="O18182" s="9"/>
    </row>
    <row r="18183" spans="3:15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9"/>
      <c r="O18183" s="9"/>
    </row>
    <row r="18184" spans="3:15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9"/>
      <c r="O18184" s="9"/>
    </row>
    <row r="18185" spans="3:15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9"/>
      <c r="O18185" s="9"/>
    </row>
    <row r="18186" spans="3:15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9"/>
      <c r="O18186" s="9"/>
    </row>
    <row r="18187" spans="3:15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9"/>
      <c r="O18187" s="9"/>
    </row>
    <row r="18188" spans="3:15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9"/>
      <c r="O18188" s="9"/>
    </row>
    <row r="18189" spans="3:15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9"/>
      <c r="O18189" s="9"/>
    </row>
    <row r="18190" spans="3:15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9"/>
      <c r="O18190" s="9"/>
    </row>
    <row r="18191" spans="3:15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9"/>
      <c r="O18191" s="9"/>
    </row>
    <row r="18192" spans="3:15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9"/>
      <c r="O18192" s="9"/>
    </row>
    <row r="18193" spans="3:15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9"/>
      <c r="O18193" s="9"/>
    </row>
    <row r="18194" spans="3:15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9"/>
      <c r="O18194" s="9"/>
    </row>
    <row r="18195" spans="3:15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9"/>
      <c r="O18195" s="9"/>
    </row>
    <row r="18196" spans="3:15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9"/>
      <c r="O18196" s="9"/>
    </row>
    <row r="18197" spans="3:15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9"/>
      <c r="O18197" s="9"/>
    </row>
    <row r="18198" spans="3:15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9"/>
      <c r="O18198" s="9"/>
    </row>
    <row r="18199" spans="3:15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9"/>
      <c r="O18199" s="9"/>
    </row>
    <row r="18200" spans="3:15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9"/>
      <c r="O18200" s="9"/>
    </row>
    <row r="18201" spans="3:15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9"/>
      <c r="O18201" s="9"/>
    </row>
    <row r="18202" spans="3:15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9"/>
      <c r="O18202" s="9"/>
    </row>
    <row r="18203" spans="3:15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9"/>
      <c r="O18203" s="9"/>
    </row>
    <row r="18204" spans="3:15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9"/>
      <c r="O18204" s="9"/>
    </row>
    <row r="18205" spans="3:15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9"/>
      <c r="O18205" s="9"/>
    </row>
    <row r="18206" spans="3:15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9"/>
      <c r="O18206" s="9"/>
    </row>
    <row r="18207" spans="3:15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9"/>
      <c r="O18207" s="9"/>
    </row>
    <row r="18208" spans="3:15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9"/>
      <c r="O18208" s="9"/>
    </row>
    <row r="18209" spans="3:15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9"/>
      <c r="O18209" s="9"/>
    </row>
    <row r="18210" spans="3:15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9"/>
      <c r="O18210" s="9"/>
    </row>
    <row r="18211" spans="3:15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9"/>
      <c r="O18211" s="9"/>
    </row>
    <row r="18212" spans="3:15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9"/>
      <c r="O18212" s="9"/>
    </row>
    <row r="18213" spans="3:15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9"/>
      <c r="O18213" s="9"/>
    </row>
    <row r="18214" spans="3:15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9"/>
      <c r="O18214" s="9"/>
    </row>
    <row r="18215" spans="3:15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9"/>
      <c r="O18215" s="9"/>
    </row>
    <row r="18216" spans="3:15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9"/>
      <c r="O18216" s="9"/>
    </row>
    <row r="18217" spans="3:15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9"/>
      <c r="O18217" s="9"/>
    </row>
    <row r="18218" spans="3:15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9"/>
      <c r="O18218" s="9"/>
    </row>
    <row r="18219" spans="3:15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9"/>
      <c r="O18219" s="9"/>
    </row>
    <row r="18220" spans="3:15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9"/>
      <c r="O18220" s="9"/>
    </row>
    <row r="18221" spans="3:15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9"/>
      <c r="O18221" s="9"/>
    </row>
    <row r="18222" spans="3:15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9"/>
      <c r="O18222" s="9"/>
    </row>
    <row r="18223" spans="3:15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9"/>
    </row>
    <row r="18224" spans="3:15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9"/>
      <c r="O18224" s="9"/>
    </row>
    <row r="18225" spans="3:15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9"/>
      <c r="O18225" s="9"/>
    </row>
    <row r="18226" spans="3:15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9"/>
      <c r="O18226" s="9"/>
    </row>
    <row r="18227" spans="3:15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9"/>
      <c r="O18227" s="9"/>
    </row>
    <row r="18228" spans="3:15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9"/>
      <c r="O18228" s="9"/>
    </row>
    <row r="18229" spans="3:15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9"/>
      <c r="O18229" s="9"/>
    </row>
    <row r="18230" spans="3:15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9"/>
      <c r="O18230" s="9"/>
    </row>
    <row r="18231" spans="3:15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9"/>
      <c r="O18231" s="9"/>
    </row>
    <row r="18232" spans="3:15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9"/>
      <c r="O18232" s="9"/>
    </row>
    <row r="18233" spans="3:15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9"/>
      <c r="O18233" s="9"/>
    </row>
    <row r="18234" spans="3:15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9"/>
      <c r="O18234" s="9"/>
    </row>
    <row r="18235" spans="3:15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9"/>
      <c r="O18235" s="9"/>
    </row>
    <row r="18236" spans="3:15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9"/>
      <c r="O18236" s="9"/>
    </row>
    <row r="18237" spans="3:15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9"/>
      <c r="O18237" s="9"/>
    </row>
    <row r="18238" spans="3:15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9"/>
      <c r="O18238" s="9"/>
    </row>
    <row r="18239" spans="3:15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9"/>
      <c r="O18239" s="9"/>
    </row>
    <row r="18240" spans="3:15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9"/>
      <c r="O18240" s="9"/>
    </row>
    <row r="18241" spans="3:15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9"/>
      <c r="O18241" s="9"/>
    </row>
    <row r="18242" spans="3:15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9"/>
      <c r="O18242" s="9"/>
    </row>
    <row r="18243" spans="3:15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9"/>
      <c r="O18243" s="9"/>
    </row>
    <row r="18244" spans="3:15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9"/>
      <c r="O18244" s="9"/>
    </row>
    <row r="18245" spans="3:15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9"/>
      <c r="O18245" s="9"/>
    </row>
    <row r="18246" spans="3:15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9"/>
      <c r="O18246" s="9"/>
    </row>
    <row r="18247" spans="3:15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9"/>
      <c r="O18247" s="9"/>
    </row>
    <row r="18248" spans="3:15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9"/>
      <c r="O18248" s="9"/>
    </row>
    <row r="18249" spans="3:15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9"/>
      <c r="O18249" s="9"/>
    </row>
    <row r="18250" spans="3:15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9"/>
      <c r="O18250" s="9"/>
    </row>
    <row r="18251" spans="3:15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9"/>
      <c r="O18251" s="9"/>
    </row>
    <row r="18252" spans="3:15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9"/>
      <c r="O18252" s="9"/>
    </row>
    <row r="18253" spans="3:15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9"/>
      <c r="O18253" s="9"/>
    </row>
    <row r="18254" spans="3:15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9"/>
      <c r="O18254" s="9"/>
    </row>
    <row r="18255" spans="3:15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9"/>
      <c r="O18255" s="9"/>
    </row>
    <row r="18256" spans="3:15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9"/>
      <c r="O18256" s="9"/>
    </row>
    <row r="18257" spans="3:15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9"/>
      <c r="O18257" s="9"/>
    </row>
    <row r="18258" spans="3:15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9"/>
      <c r="O18258" s="9"/>
    </row>
    <row r="18259" spans="3:15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9"/>
      <c r="O18259" s="9"/>
    </row>
    <row r="18260" spans="3:15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9"/>
      <c r="O18260" s="9"/>
    </row>
    <row r="18261" spans="3:15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9"/>
      <c r="O18261" s="9"/>
    </row>
    <row r="18262" spans="3:15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9"/>
      <c r="O18262" s="9"/>
    </row>
    <row r="18263" spans="3:15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9"/>
      <c r="O18263" s="9"/>
    </row>
    <row r="18264" spans="3:15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9"/>
      <c r="O18264" s="9"/>
    </row>
    <row r="18265" spans="3:15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9"/>
      <c r="O18265" s="9"/>
    </row>
    <row r="18266" spans="3:15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9"/>
      <c r="O18266" s="9"/>
    </row>
    <row r="18267" spans="3:15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9"/>
      <c r="O18267" s="9"/>
    </row>
    <row r="18268" spans="3:15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9"/>
      <c r="O18268" s="9"/>
    </row>
    <row r="18269" spans="3:15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9"/>
      <c r="O18269" s="9"/>
    </row>
    <row r="18270" spans="3:15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9"/>
      <c r="O18270" s="9"/>
    </row>
    <row r="18271" spans="3:15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9"/>
      <c r="O18271" s="9"/>
    </row>
    <row r="18272" spans="3:15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9"/>
      <c r="O18272" s="9"/>
    </row>
    <row r="18273" spans="3:15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9"/>
      <c r="O18273" s="9"/>
    </row>
    <row r="18274" spans="3:15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9"/>
      <c r="O18274" s="9"/>
    </row>
    <row r="18275" spans="3:15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9"/>
      <c r="O18275" s="9"/>
    </row>
    <row r="18276" spans="3:15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9"/>
      <c r="O18276" s="9"/>
    </row>
    <row r="18277" spans="3:15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9"/>
      <c r="O18277" s="9"/>
    </row>
    <row r="18278" spans="3:15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9"/>
      <c r="O18278" s="9"/>
    </row>
    <row r="18279" spans="3:15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9"/>
      <c r="O18279" s="9"/>
    </row>
    <row r="18280" spans="3:15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9"/>
      <c r="O18280" s="9"/>
    </row>
    <row r="18281" spans="3:15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9"/>
      <c r="O18281" s="9"/>
    </row>
    <row r="18282" spans="3:15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9"/>
      <c r="O18282" s="9"/>
    </row>
    <row r="18283" spans="3:15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9"/>
      <c r="O18283" s="9"/>
    </row>
    <row r="18284" spans="3:15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9"/>
      <c r="O18284" s="9"/>
    </row>
    <row r="18285" spans="3:15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9"/>
      <c r="O18285" s="9"/>
    </row>
    <row r="18286" spans="3:15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9"/>
      <c r="O18286" s="9"/>
    </row>
    <row r="18287" spans="3:15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9"/>
      <c r="O18287" s="9"/>
    </row>
    <row r="18288" spans="3:15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9"/>
      <c r="O18288" s="9"/>
    </row>
    <row r="18289" spans="3:15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9"/>
      <c r="O18289" s="9"/>
    </row>
    <row r="18290" spans="3:15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9"/>
      <c r="O18290" s="9"/>
    </row>
    <row r="18291" spans="3:15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9"/>
      <c r="O18291" s="9"/>
    </row>
    <row r="18292" spans="3:15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9"/>
      <c r="O18292" s="9"/>
    </row>
    <row r="18293" spans="3:15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9"/>
      <c r="O18293" s="9"/>
    </row>
    <row r="18294" spans="3:15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9"/>
      <c r="O18294" s="9"/>
    </row>
    <row r="18295" spans="3:15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9"/>
      <c r="O18295" s="9"/>
    </row>
    <row r="18296" spans="3:15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9"/>
      <c r="O18296" s="9"/>
    </row>
    <row r="18297" spans="3:15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9"/>
      <c r="O18297" s="9"/>
    </row>
    <row r="18298" spans="3:15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9"/>
      <c r="O18298" s="9"/>
    </row>
    <row r="18299" spans="3:15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9"/>
      <c r="O18299" s="9"/>
    </row>
    <row r="18300" spans="3:15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9"/>
      <c r="O18300" s="9"/>
    </row>
    <row r="18301" spans="3:15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9"/>
      <c r="O18301" s="9"/>
    </row>
    <row r="18302" spans="3:15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9"/>
      <c r="O18302" s="9"/>
    </row>
    <row r="18303" spans="3:15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9"/>
      <c r="O18303" s="9"/>
    </row>
    <row r="18304" spans="3:15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9"/>
      <c r="O18304" s="9"/>
    </row>
    <row r="18305" spans="3:15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9"/>
      <c r="O18305" s="9"/>
    </row>
    <row r="18306" spans="3:15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9"/>
      <c r="O18306" s="9"/>
    </row>
    <row r="18307" spans="3:15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9"/>
      <c r="O18307" s="9"/>
    </row>
    <row r="18308" spans="3:15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9"/>
      <c r="O18308" s="9"/>
    </row>
    <row r="18309" spans="3:15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9"/>
      <c r="O18309" s="9"/>
    </row>
    <row r="18310" spans="3:15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9"/>
      <c r="O18310" s="9"/>
    </row>
    <row r="18311" spans="3:15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9"/>
      <c r="O18311" s="9"/>
    </row>
    <row r="18312" spans="3:15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9"/>
      <c r="O18312" s="9"/>
    </row>
    <row r="18313" spans="3:15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9"/>
      <c r="O18313" s="9"/>
    </row>
    <row r="18314" spans="3:15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9"/>
      <c r="O18314" s="9"/>
    </row>
    <row r="18315" spans="3:15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9"/>
      <c r="O18315" s="9"/>
    </row>
    <row r="18316" spans="3:15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9"/>
      <c r="O18316" s="9"/>
    </row>
    <row r="18317" spans="3:15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9"/>
      <c r="O18317" s="9"/>
    </row>
    <row r="18318" spans="3:15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9"/>
      <c r="O18318" s="9"/>
    </row>
    <row r="18319" spans="3:15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9"/>
      <c r="O18319" s="9"/>
    </row>
    <row r="18320" spans="3:15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9"/>
      <c r="O18320" s="9"/>
    </row>
    <row r="18321" spans="3:15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9"/>
      <c r="O18321" s="9"/>
    </row>
    <row r="18322" spans="3:15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9"/>
      <c r="O18322" s="9"/>
    </row>
    <row r="18323" spans="3:15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9"/>
      <c r="O18323" s="9"/>
    </row>
    <row r="18324" spans="3:15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9"/>
      <c r="O18324" s="9"/>
    </row>
    <row r="18325" spans="3:15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9"/>
      <c r="O18325" s="9"/>
    </row>
    <row r="18326" spans="3:15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9"/>
      <c r="O18326" s="9"/>
    </row>
    <row r="18327" spans="3:15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9"/>
      <c r="O18327" s="9"/>
    </row>
    <row r="18328" spans="3:15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9"/>
      <c r="O18328" s="9"/>
    </row>
    <row r="18329" spans="3:15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9"/>
      <c r="O18329" s="9"/>
    </row>
    <row r="18330" spans="3:15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9"/>
      <c r="O18330" s="9"/>
    </row>
    <row r="18331" spans="3:15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9"/>
      <c r="O18331" s="9"/>
    </row>
    <row r="18332" spans="3:15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9"/>
      <c r="O18332" s="9"/>
    </row>
    <row r="18333" spans="3:15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9"/>
      <c r="O18333" s="9"/>
    </row>
    <row r="18334" spans="3:15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9"/>
      <c r="O18334" s="9"/>
    </row>
    <row r="18335" spans="3:15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9"/>
      <c r="O18335" s="9"/>
    </row>
    <row r="18336" spans="3:15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9"/>
      <c r="O18336" s="9"/>
    </row>
    <row r="18337" spans="3:15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9"/>
      <c r="O18337" s="9"/>
    </row>
    <row r="18338" spans="3:15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9"/>
      <c r="O18338" s="9"/>
    </row>
    <row r="18339" spans="3:15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9"/>
      <c r="O18339" s="9"/>
    </row>
    <row r="18340" spans="3:15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9"/>
      <c r="O18340" s="9"/>
    </row>
    <row r="18341" spans="3:15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9"/>
      <c r="O18341" s="9"/>
    </row>
    <row r="18342" spans="3:15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9"/>
      <c r="O18342" s="9"/>
    </row>
    <row r="18343" spans="3:15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9"/>
      <c r="O18343" s="9"/>
    </row>
    <row r="18344" spans="3:15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9"/>
      <c r="O18344" s="9"/>
    </row>
    <row r="18345" spans="3:15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9"/>
      <c r="O18345" s="9"/>
    </row>
    <row r="18346" spans="3:15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9"/>
      <c r="O18346" s="9"/>
    </row>
    <row r="18347" spans="3:15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9"/>
      <c r="O18347" s="9"/>
    </row>
    <row r="18348" spans="3:15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9"/>
      <c r="O18348" s="9"/>
    </row>
    <row r="18349" spans="3:15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9"/>
      <c r="O18349" s="9"/>
    </row>
    <row r="18350" spans="3:15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9"/>
      <c r="O18350" s="9"/>
    </row>
    <row r="18351" spans="3:15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9"/>
      <c r="O18351" s="9"/>
    </row>
    <row r="18352" spans="3:15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9"/>
      <c r="O18352" s="9"/>
    </row>
    <row r="18353" spans="3:15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9"/>
      <c r="O18353" s="9"/>
    </row>
    <row r="18354" spans="3:15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9"/>
      <c r="O18354" s="9"/>
    </row>
    <row r="18355" spans="3:15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9"/>
      <c r="O18355" s="9"/>
    </row>
    <row r="18356" spans="3:15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9"/>
      <c r="O18356" s="9"/>
    </row>
    <row r="18357" spans="3:15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9"/>
      <c r="O18357" s="9"/>
    </row>
    <row r="18358" spans="3:15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9"/>
      <c r="O18358" s="9"/>
    </row>
    <row r="18359" spans="3:15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9"/>
      <c r="O18359" s="9"/>
    </row>
    <row r="18360" spans="3:15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9"/>
      <c r="O18360" s="9"/>
    </row>
    <row r="18361" spans="3:15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9"/>
      <c r="O18361" s="9"/>
    </row>
    <row r="18362" spans="3:15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9"/>
      <c r="O18362" s="9"/>
    </row>
    <row r="18363" spans="3:15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9"/>
      <c r="O18363" s="9"/>
    </row>
    <row r="18364" spans="3:15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9"/>
      <c r="O18364" s="9"/>
    </row>
    <row r="18365" spans="3:15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9"/>
      <c r="O18365" s="9"/>
    </row>
    <row r="18366" spans="3:15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9"/>
      <c r="O18366" s="9"/>
    </row>
    <row r="18367" spans="3:15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9"/>
      <c r="O18367" s="9"/>
    </row>
    <row r="18368" spans="3:15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9"/>
      <c r="O18368" s="9"/>
    </row>
    <row r="18369" spans="3:15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9"/>
      <c r="O18369" s="9"/>
    </row>
    <row r="18370" spans="3:15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9"/>
      <c r="O18370" s="9"/>
    </row>
    <row r="18371" spans="3:15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9"/>
    </row>
    <row r="18372" spans="3:15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9"/>
      <c r="O18372" s="9"/>
    </row>
    <row r="18373" spans="3:15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9"/>
      <c r="O18373" s="9"/>
    </row>
    <row r="18374" spans="3:15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9"/>
      <c r="O18374" s="9"/>
    </row>
    <row r="18375" spans="3:15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9"/>
      <c r="O18375" s="9"/>
    </row>
    <row r="18376" spans="3:15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9"/>
      <c r="O18376" s="9"/>
    </row>
    <row r="18377" spans="3:15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9"/>
      <c r="O18377" s="9"/>
    </row>
    <row r="18378" spans="3:15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9"/>
      <c r="O18378" s="9"/>
    </row>
    <row r="18379" spans="3:15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9"/>
      <c r="O18379" s="9"/>
    </row>
    <row r="18380" spans="3:15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9"/>
      <c r="O18380" s="9"/>
    </row>
    <row r="18381" spans="3:15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9"/>
      <c r="O18381" s="9"/>
    </row>
    <row r="18382" spans="3:15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9"/>
      <c r="O18382" s="9"/>
    </row>
    <row r="18383" spans="3:15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9"/>
      <c r="O18383" s="9"/>
    </row>
    <row r="18384" spans="3:15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9"/>
      <c r="O18384" s="9"/>
    </row>
    <row r="18385" spans="3:15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9"/>
      <c r="O18385" s="9"/>
    </row>
    <row r="18386" spans="3:15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9"/>
      <c r="O18386" s="9"/>
    </row>
    <row r="18387" spans="3:15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9"/>
      <c r="O18387" s="9"/>
    </row>
    <row r="18388" spans="3:15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9"/>
      <c r="O18388" s="9"/>
    </row>
    <row r="18389" spans="3:15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9"/>
      <c r="O18389" s="9"/>
    </row>
    <row r="18390" spans="3:15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9"/>
      <c r="O18390" s="9"/>
    </row>
    <row r="18391" spans="3:15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</row>
    <row r="18392" spans="3:15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9"/>
      <c r="O18392" s="9"/>
    </row>
    <row r="18393" spans="3:15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9"/>
      <c r="O18393" s="9"/>
    </row>
    <row r="18394" spans="3:15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9"/>
      <c r="O18394" s="9"/>
    </row>
    <row r="18395" spans="3:15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9"/>
      <c r="O18395" s="9"/>
    </row>
    <row r="18396" spans="3:15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9"/>
      <c r="O18396" s="9"/>
    </row>
    <row r="18397" spans="3:15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9"/>
      <c r="O18397" s="9"/>
    </row>
    <row r="18398" spans="3:15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9"/>
      <c r="O18398" s="9"/>
    </row>
    <row r="18399" spans="3:15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9"/>
      <c r="O18399" s="9"/>
    </row>
    <row r="18400" spans="3:15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9"/>
      <c r="O18400" s="9"/>
    </row>
    <row r="18401" spans="3:15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9"/>
      <c r="O18401" s="9"/>
    </row>
    <row r="18402" spans="3:15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9"/>
      <c r="O18402" s="9"/>
    </row>
    <row r="18403" spans="3:15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9"/>
      <c r="O18403" s="9"/>
    </row>
    <row r="18404" spans="3:15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9"/>
      <c r="O18404" s="9"/>
    </row>
    <row r="18405" spans="3:15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9"/>
      <c r="O18405" s="9"/>
    </row>
    <row r="18406" spans="3:15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9"/>
      <c r="O18406" s="9"/>
    </row>
    <row r="18407" spans="3:15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9"/>
      <c r="O18407" s="9"/>
    </row>
    <row r="18408" spans="3:15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9"/>
      <c r="O18408" s="9"/>
    </row>
    <row r="18409" spans="3:15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9"/>
      <c r="O18409" s="9"/>
    </row>
    <row r="18410" spans="3:15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9"/>
      <c r="O18410" s="9"/>
    </row>
    <row r="18411" spans="3:15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9"/>
      <c r="O18411" s="9"/>
    </row>
    <row r="18412" spans="3:15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9"/>
      <c r="O18412" s="9"/>
    </row>
    <row r="18413" spans="3:15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9"/>
      <c r="O18413" s="9"/>
    </row>
    <row r="18414" spans="3:15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9"/>
      <c r="O18414" s="9"/>
    </row>
    <row r="18415" spans="3:15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9"/>
      <c r="O18415" s="9"/>
    </row>
    <row r="18416" spans="3:15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9"/>
      <c r="O18416" s="9"/>
    </row>
    <row r="18417" spans="3:15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9"/>
      <c r="O18417" s="9"/>
    </row>
    <row r="18418" spans="3:15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9"/>
      <c r="O18418" s="9"/>
    </row>
    <row r="18419" spans="3:15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9"/>
      <c r="O18419" s="9"/>
    </row>
    <row r="18420" spans="3:15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9"/>
      <c r="O18420" s="9"/>
    </row>
    <row r="18421" spans="3:15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9"/>
      <c r="O18421" s="9"/>
    </row>
    <row r="18422" spans="3:15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9"/>
      <c r="O18422" s="9"/>
    </row>
    <row r="18423" spans="3:15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9"/>
      <c r="O18423" s="9"/>
    </row>
    <row r="18424" spans="3:15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9"/>
      <c r="O18424" s="9"/>
    </row>
    <row r="18425" spans="3:15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9"/>
      <c r="O18425" s="9"/>
    </row>
    <row r="18426" spans="3:15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9"/>
      <c r="O18426" s="9"/>
    </row>
    <row r="18427" spans="3:15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</row>
    <row r="18428" spans="3:15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9"/>
      <c r="O18428" s="9"/>
    </row>
    <row r="18429" spans="3:15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9"/>
      <c r="O18429" s="9"/>
    </row>
    <row r="18430" spans="3:15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9"/>
      <c r="O18430" s="9"/>
    </row>
    <row r="18431" spans="3:15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9"/>
      <c r="O18431" s="9"/>
    </row>
    <row r="18432" spans="3:15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9"/>
      <c r="O18432" s="9"/>
    </row>
    <row r="18433" spans="3:15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9"/>
      <c r="O18433" s="9"/>
    </row>
    <row r="18434" spans="3:15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9"/>
      <c r="O18434" s="9"/>
    </row>
    <row r="18435" spans="3:15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9"/>
      <c r="O18435" s="9"/>
    </row>
    <row r="18436" spans="3:15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9"/>
      <c r="O18436" s="9"/>
    </row>
    <row r="18437" spans="3:15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9"/>
      <c r="O18437" s="9"/>
    </row>
    <row r="18438" spans="3:15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9"/>
      <c r="O18438" s="9"/>
    </row>
    <row r="18439" spans="3:15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9"/>
      <c r="O18439" s="9"/>
    </row>
    <row r="18440" spans="3:15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9"/>
      <c r="O18440" s="9"/>
    </row>
    <row r="18441" spans="3:15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9"/>
      <c r="O18441" s="9"/>
    </row>
    <row r="18442" spans="3:15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9"/>
      <c r="O18442" s="9"/>
    </row>
    <row r="18443" spans="3:15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9"/>
      <c r="O18443" s="9"/>
    </row>
    <row r="18444" spans="3:15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9"/>
      <c r="O18444" s="9"/>
    </row>
    <row r="18445" spans="3:15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9"/>
      <c r="O18445" s="9"/>
    </row>
    <row r="18446" spans="3:15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9"/>
      <c r="O18446" s="9"/>
    </row>
    <row r="18447" spans="3:15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9"/>
      <c r="O18447" s="9"/>
    </row>
    <row r="18448" spans="3:15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9"/>
      <c r="O18448" s="9"/>
    </row>
    <row r="18449" spans="3:15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9"/>
      <c r="O18449" s="9"/>
    </row>
    <row r="18450" spans="3:15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9"/>
      <c r="O18450" s="9"/>
    </row>
    <row r="18451" spans="3:15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9"/>
      <c r="O18451" s="9"/>
    </row>
    <row r="18452" spans="3:15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9"/>
      <c r="O18452" s="9"/>
    </row>
    <row r="18453" spans="3:15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9"/>
      <c r="O18453" s="9"/>
    </row>
    <row r="18454" spans="3:15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9"/>
      <c r="O18454" s="9"/>
    </row>
    <row r="18455" spans="3:15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9"/>
      <c r="O18455" s="9"/>
    </row>
    <row r="18456" spans="3:15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9"/>
      <c r="O18456" s="9"/>
    </row>
    <row r="18457" spans="3:15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9"/>
      <c r="O18457" s="9"/>
    </row>
    <row r="18458" spans="3:15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9"/>
      <c r="O18458" s="9"/>
    </row>
    <row r="18459" spans="3:15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9"/>
      <c r="O18459" s="9"/>
    </row>
    <row r="18460" spans="3:15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9"/>
      <c r="O18460" s="9"/>
    </row>
    <row r="18461" spans="3:15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9"/>
      <c r="O18461" s="9"/>
    </row>
    <row r="18462" spans="3:15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9"/>
      <c r="O18462" s="9"/>
    </row>
    <row r="18463" spans="3:15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9"/>
      <c r="O18463" s="9"/>
    </row>
    <row r="18464" spans="3:15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9"/>
      <c r="O18464" s="9"/>
    </row>
    <row r="18465" spans="3:15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9"/>
      <c r="O18465" s="9"/>
    </row>
    <row r="18466" spans="3:15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9"/>
      <c r="O18466" s="9"/>
    </row>
    <row r="18467" spans="3:15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9"/>
      <c r="O18467" s="9"/>
    </row>
    <row r="18468" spans="3:15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9"/>
      <c r="O18468" s="9"/>
    </row>
    <row r="18469" spans="3:15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9"/>
      <c r="O18469" s="9"/>
    </row>
    <row r="18470" spans="3:15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9"/>
      <c r="O18470" s="9"/>
    </row>
    <row r="18471" spans="3:15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9"/>
      <c r="O18471" s="9"/>
    </row>
    <row r="18472" spans="3:15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9"/>
      <c r="O18472" s="9"/>
    </row>
    <row r="18473" spans="3:15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9"/>
      <c r="O18473" s="9"/>
    </row>
    <row r="18474" spans="3:15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9"/>
      <c r="O18474" s="9"/>
    </row>
    <row r="18475" spans="3:15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9"/>
      <c r="O18475" s="9"/>
    </row>
    <row r="18476" spans="3:15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9"/>
      <c r="O18476" s="9"/>
    </row>
    <row r="18477" spans="3:15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9"/>
      <c r="O18477" s="9"/>
    </row>
    <row r="18478" spans="3:15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9"/>
      <c r="O18478" s="9"/>
    </row>
    <row r="18479" spans="3:15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9"/>
      <c r="O18479" s="9"/>
    </row>
    <row r="18480" spans="3:15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9"/>
      <c r="O18480" s="9"/>
    </row>
    <row r="18481" spans="3:15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9"/>
      <c r="O18481" s="9"/>
    </row>
    <row r="18482" spans="3:15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9"/>
      <c r="O18482" s="9"/>
    </row>
    <row r="18483" spans="3:15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9"/>
      <c r="O18483" s="9"/>
    </row>
    <row r="18484" spans="3:15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9"/>
      <c r="O18484" s="9"/>
    </row>
    <row r="18485" spans="3:15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9"/>
      <c r="O18485" s="9"/>
    </row>
    <row r="18486" spans="3:15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9"/>
      <c r="O18486" s="9"/>
    </row>
    <row r="18487" spans="3:15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9"/>
      <c r="O18487" s="9"/>
    </row>
    <row r="18488" spans="3:15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9"/>
      <c r="O18488" s="9"/>
    </row>
    <row r="18489" spans="3:15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9"/>
      <c r="O18489" s="9"/>
    </row>
    <row r="18490" spans="3:15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9"/>
      <c r="O18490" s="9"/>
    </row>
    <row r="18491" spans="3:15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9"/>
      <c r="O18491" s="9"/>
    </row>
    <row r="18492" spans="3:15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9"/>
      <c r="O18492" s="9"/>
    </row>
    <row r="18493" spans="3:15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9"/>
      <c r="O18493" s="9"/>
    </row>
    <row r="18494" spans="3:15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9"/>
      <c r="O18494" s="9"/>
    </row>
    <row r="18495" spans="3:15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9"/>
      <c r="O18495" s="9"/>
    </row>
    <row r="18496" spans="3:15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9"/>
      <c r="O18496" s="9"/>
    </row>
    <row r="18497" spans="3:15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9"/>
      <c r="O18497" s="9"/>
    </row>
    <row r="18498" spans="3:15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9"/>
      <c r="O18498" s="9"/>
    </row>
    <row r="18499" spans="3:15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9"/>
      <c r="O18499" s="9"/>
    </row>
    <row r="18500" spans="3:15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9"/>
      <c r="O18500" s="9"/>
    </row>
    <row r="18501" spans="3:15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9"/>
      <c r="O18501" s="9"/>
    </row>
    <row r="18502" spans="3:15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9"/>
      <c r="O18502" s="9"/>
    </row>
    <row r="18503" spans="3:15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9"/>
      <c r="O18503" s="9"/>
    </row>
    <row r="18504" spans="3:15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9"/>
      <c r="O18504" s="9"/>
    </row>
    <row r="18505" spans="3:15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9"/>
      <c r="O18505" s="9"/>
    </row>
    <row r="18506" spans="3:15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9"/>
      <c r="O18506" s="9"/>
    </row>
    <row r="18507" spans="3:15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9"/>
      <c r="O18507" s="9"/>
    </row>
    <row r="18508" spans="3:15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9"/>
      <c r="O18508" s="9"/>
    </row>
    <row r="18509" spans="3:15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9"/>
      <c r="O18509" s="9"/>
    </row>
    <row r="18510" spans="3:15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9"/>
      <c r="O18510" s="9"/>
    </row>
    <row r="18511" spans="3:15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9"/>
      <c r="O18511" s="9"/>
    </row>
    <row r="18512" spans="3:15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9"/>
      <c r="O18512" s="9"/>
    </row>
    <row r="18513" spans="3:15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9"/>
      <c r="O18513" s="9"/>
    </row>
    <row r="18514" spans="3:15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9"/>
      <c r="O18514" s="9"/>
    </row>
    <row r="18515" spans="3:15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9"/>
      <c r="O18515" s="9"/>
    </row>
    <row r="18516" spans="3:15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9"/>
      <c r="O18516" s="9"/>
    </row>
    <row r="18517" spans="3:15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9"/>
      <c r="O18517" s="9"/>
    </row>
    <row r="18518" spans="3:15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9"/>
      <c r="O18518" s="9"/>
    </row>
    <row r="18519" spans="3:15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9"/>
      <c r="O18519" s="9"/>
    </row>
    <row r="18520" spans="3:15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9"/>
      <c r="O18520" s="9"/>
    </row>
    <row r="18521" spans="3:15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9"/>
      <c r="O18521" s="9"/>
    </row>
    <row r="18522" spans="3:15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9"/>
      <c r="O18522" s="9"/>
    </row>
    <row r="18523" spans="3:15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9"/>
      <c r="O18523" s="9"/>
    </row>
    <row r="18524" spans="3:15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9"/>
      <c r="O18524" s="9"/>
    </row>
    <row r="18525" spans="3:15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9"/>
      <c r="O18525" s="9"/>
    </row>
    <row r="18526" spans="3:15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9"/>
      <c r="O18526" s="9"/>
    </row>
    <row r="18527" spans="3:15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9"/>
      <c r="O18527" s="9"/>
    </row>
    <row r="18528" spans="3:15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9"/>
      <c r="O18528" s="9"/>
    </row>
    <row r="18529" spans="3:15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9"/>
      <c r="O18529" s="9"/>
    </row>
    <row r="18530" spans="3:15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9"/>
      <c r="O18530" s="9"/>
    </row>
    <row r="18531" spans="3:15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9"/>
      <c r="O18531" s="9"/>
    </row>
    <row r="18532" spans="3:15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9"/>
      <c r="O18532" s="9"/>
    </row>
    <row r="18533" spans="3:15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9"/>
      <c r="O18533" s="9"/>
    </row>
    <row r="18534" spans="3:15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9"/>
      <c r="O18534" s="9"/>
    </row>
    <row r="18535" spans="3:15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9"/>
      <c r="O18535" s="9"/>
    </row>
    <row r="18536" spans="3:15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9"/>
      <c r="O18536" s="9"/>
    </row>
    <row r="18537" spans="3:15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9"/>
      <c r="O18537" s="9"/>
    </row>
    <row r="18538" spans="3:15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9"/>
      <c r="O18538" s="9"/>
    </row>
    <row r="18539" spans="3:15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9"/>
      <c r="O18539" s="9"/>
    </row>
    <row r="18540" spans="3:15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9"/>
      <c r="O18540" s="9"/>
    </row>
    <row r="18541" spans="3:15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9"/>
      <c r="O18541" s="9"/>
    </row>
    <row r="18542" spans="3:15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9"/>
      <c r="O18542" s="9"/>
    </row>
    <row r="18543" spans="3:15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9"/>
      <c r="O18543" s="9"/>
    </row>
    <row r="18544" spans="3:15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9"/>
      <c r="O18544" s="9"/>
    </row>
    <row r="18545" spans="3:15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9"/>
      <c r="O18545" s="9"/>
    </row>
    <row r="18546" spans="3:15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9"/>
      <c r="O18546" s="9"/>
    </row>
    <row r="18547" spans="3:15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9"/>
      <c r="O18547" s="9"/>
    </row>
    <row r="18548" spans="3:15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9"/>
      <c r="O18548" s="9"/>
    </row>
    <row r="18549" spans="3:15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9"/>
      <c r="O18549" s="9"/>
    </row>
    <row r="18550" spans="3:15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9"/>
      <c r="O18550" s="9"/>
    </row>
    <row r="18551" spans="3:15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9"/>
      <c r="O18551" s="9"/>
    </row>
    <row r="18552" spans="3:15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9"/>
      <c r="O18552" s="9"/>
    </row>
    <row r="18553" spans="3:15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9"/>
      <c r="O18553" s="9"/>
    </row>
    <row r="18554" spans="3:15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9"/>
      <c r="O18554" s="9"/>
    </row>
    <row r="18555" spans="3:15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9"/>
      <c r="O18555" s="9"/>
    </row>
    <row r="18556" spans="3:15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9"/>
      <c r="O18556" s="9"/>
    </row>
    <row r="18557" spans="3:15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9"/>
      <c r="O18557" s="9"/>
    </row>
    <row r="18558" spans="3:15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9"/>
      <c r="O18558" s="9"/>
    </row>
    <row r="18559" spans="3:15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9"/>
      <c r="O18559" s="9"/>
    </row>
    <row r="18560" spans="3:15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9"/>
      <c r="O18560" s="9"/>
    </row>
    <row r="18561" spans="3:15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9"/>
      <c r="O18561" s="9"/>
    </row>
    <row r="18562" spans="3:15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9"/>
      <c r="O18562" s="9"/>
    </row>
    <row r="18563" spans="3:15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9"/>
      <c r="O18563" s="9"/>
    </row>
    <row r="18564" spans="3:15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9"/>
      <c r="O18564" s="9"/>
    </row>
    <row r="18565" spans="3:15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9"/>
      <c r="O18565" s="9"/>
    </row>
    <row r="18566" spans="3:15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9"/>
      <c r="O18566" s="9"/>
    </row>
    <row r="18567" spans="3:15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9"/>
      <c r="O18567" s="9"/>
    </row>
    <row r="18568" spans="3:15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9"/>
      <c r="O18568" s="9"/>
    </row>
    <row r="18569" spans="3:15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9"/>
      <c r="O18569" s="9"/>
    </row>
    <row r="18570" spans="3:15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9"/>
      <c r="O18570" s="9"/>
    </row>
    <row r="18571" spans="3:15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9"/>
      <c r="O18571" s="9"/>
    </row>
    <row r="18572" spans="3:15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9"/>
      <c r="O18572" s="9"/>
    </row>
    <row r="18573" spans="3:15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9"/>
      <c r="O18573" s="9"/>
    </row>
    <row r="18574" spans="3:15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9"/>
      <c r="O18574" s="9"/>
    </row>
    <row r="18575" spans="3:15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9"/>
      <c r="O18575" s="9"/>
    </row>
    <row r="18576" spans="3:15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9"/>
      <c r="O18576" s="9"/>
    </row>
    <row r="18577" spans="3:15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9"/>
      <c r="O18577" s="9"/>
    </row>
    <row r="18578" spans="3:15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9"/>
      <c r="O18578" s="9"/>
    </row>
    <row r="18579" spans="3:15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9"/>
      <c r="O18579" s="9"/>
    </row>
    <row r="18580" spans="3:15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9"/>
      <c r="O18580" s="9"/>
    </row>
    <row r="18581" spans="3:15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9"/>
      <c r="O18581" s="9"/>
    </row>
    <row r="18582" spans="3:15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9"/>
      <c r="O18582" s="9"/>
    </row>
    <row r="18583" spans="3:15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9"/>
      <c r="O18583" s="9"/>
    </row>
    <row r="18584" spans="3:15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9"/>
      <c r="O18584" s="9"/>
    </row>
    <row r="18585" spans="3:15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9"/>
      <c r="O18585" s="9"/>
    </row>
    <row r="18586" spans="3:15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9"/>
      <c r="O18586" s="9"/>
    </row>
    <row r="18587" spans="3:15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9"/>
      <c r="O18587" s="9"/>
    </row>
    <row r="18588" spans="3:15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9"/>
      <c r="O18588" s="9"/>
    </row>
    <row r="18589" spans="3:15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9"/>
      <c r="O18589" s="9"/>
    </row>
    <row r="18590" spans="3:15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9"/>
      <c r="O18590" s="9"/>
    </row>
    <row r="18591" spans="3:15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9"/>
      <c r="O18591" s="9"/>
    </row>
    <row r="18592" spans="3:15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9"/>
      <c r="O18592" s="9"/>
    </row>
    <row r="18593" spans="3:15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9"/>
      <c r="O18593" s="9"/>
    </row>
    <row r="18594" spans="3:15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9"/>
      <c r="O18594" s="9"/>
    </row>
    <row r="18595" spans="3:15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9"/>
      <c r="O18595" s="9"/>
    </row>
    <row r="18596" spans="3:15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9"/>
      <c r="O18596" s="9"/>
    </row>
    <row r="18597" spans="3:15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9"/>
      <c r="O18597" s="9"/>
    </row>
    <row r="18598" spans="3:15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9"/>
      <c r="O18598" s="9"/>
    </row>
    <row r="18599" spans="3:15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9"/>
      <c r="O18599" s="9"/>
    </row>
    <row r="18600" spans="3:15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9"/>
      <c r="O18600" s="9"/>
    </row>
    <row r="18601" spans="3:15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9"/>
      <c r="O18601" s="9"/>
    </row>
    <row r="18602" spans="3:15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9"/>
      <c r="O18602" s="9"/>
    </row>
    <row r="18603" spans="3:15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9"/>
      <c r="O18603" s="9"/>
    </row>
    <row r="18604" spans="3:15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9"/>
      <c r="O18604" s="9"/>
    </row>
    <row r="18605" spans="3:15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9"/>
      <c r="O18605" s="9"/>
    </row>
    <row r="18606" spans="3:15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9"/>
      <c r="O18606" s="9"/>
    </row>
    <row r="18607" spans="3:15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9"/>
      <c r="O18607" s="9"/>
    </row>
    <row r="18608" spans="3:15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9"/>
      <c r="O18608" s="9"/>
    </row>
    <row r="18609" spans="3:15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9"/>
      <c r="O18609" s="9"/>
    </row>
    <row r="18610" spans="3:15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9"/>
      <c r="O18610" s="9"/>
    </row>
    <row r="18611" spans="3:15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9"/>
      <c r="O18611" s="9"/>
    </row>
    <row r="18612" spans="3:15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9"/>
      <c r="O18612" s="9"/>
    </row>
    <row r="18613" spans="3:15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9"/>
      <c r="O18613" s="9"/>
    </row>
    <row r="18614" spans="3:15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9"/>
      <c r="O18614" s="9"/>
    </row>
    <row r="18615" spans="3:15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9"/>
      <c r="O18615" s="9"/>
    </row>
    <row r="18616" spans="3:15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9"/>
      <c r="O18616" s="9"/>
    </row>
    <row r="18617" spans="3:15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9"/>
      <c r="O18617" s="9"/>
    </row>
    <row r="18618" spans="3:15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9"/>
      <c r="O18618" s="9"/>
    </row>
    <row r="18619" spans="3:15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9"/>
      <c r="O18619" s="9"/>
    </row>
    <row r="18620" spans="3:15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9"/>
      <c r="O18620" s="9"/>
    </row>
    <row r="18621" spans="3:15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9"/>
      <c r="O18621" s="9"/>
    </row>
    <row r="18622" spans="3:15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9"/>
      <c r="O18622" s="9"/>
    </row>
    <row r="18623" spans="3:15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9"/>
      <c r="O18623" s="9"/>
    </row>
    <row r="18624" spans="3:15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9"/>
      <c r="O18624" s="9"/>
    </row>
    <row r="18625" spans="3:15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9"/>
      <c r="O18625" s="9"/>
    </row>
    <row r="18626" spans="3:15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9"/>
      <c r="O18626" s="9"/>
    </row>
    <row r="18627" spans="3:15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9"/>
      <c r="O18627" s="9"/>
    </row>
    <row r="18628" spans="3:15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9"/>
      <c r="O18628" s="9"/>
    </row>
    <row r="18629" spans="3:15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9"/>
      <c r="O18629" s="9"/>
    </row>
    <row r="18630" spans="3:15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9"/>
      <c r="O18630" s="9"/>
    </row>
    <row r="18631" spans="3:15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9"/>
      <c r="O18631" s="9"/>
    </row>
    <row r="18632" spans="3:15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9"/>
      <c r="O18632" s="9"/>
    </row>
    <row r="18633" spans="3:15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9"/>
      <c r="O18633" s="9"/>
    </row>
    <row r="18634" spans="3:15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9"/>
      <c r="O18634" s="9"/>
    </row>
    <row r="18635" spans="3:15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9"/>
      <c r="O18635" s="9"/>
    </row>
    <row r="18636" spans="3:15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9"/>
      <c r="O18636" s="9"/>
    </row>
    <row r="18637" spans="3:15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9"/>
      <c r="O18637" s="9"/>
    </row>
    <row r="18638" spans="3:15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9"/>
      <c r="O18638" s="9"/>
    </row>
    <row r="18639" spans="3:15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9"/>
      <c r="O18639" s="9"/>
    </row>
    <row r="18640" spans="3:15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9"/>
      <c r="O18640" s="9"/>
    </row>
    <row r="18641" spans="3:15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9"/>
      <c r="O18641" s="9"/>
    </row>
    <row r="18642" spans="3:15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9"/>
      <c r="O18642" s="9"/>
    </row>
    <row r="18643" spans="3:15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9"/>
      <c r="O18643" s="9"/>
    </row>
    <row r="18644" spans="3:15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9"/>
      <c r="O18644" s="9"/>
    </row>
    <row r="18645" spans="3:15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9"/>
      <c r="O18645" s="9"/>
    </row>
    <row r="18646" spans="3:15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9"/>
      <c r="O18646" s="9"/>
    </row>
    <row r="18647" spans="3:15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9"/>
      <c r="O18647" s="9"/>
    </row>
    <row r="18648" spans="3:15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9"/>
      <c r="O18648" s="9"/>
    </row>
    <row r="18649" spans="3:15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9"/>
      <c r="O18649" s="9"/>
    </row>
    <row r="18650" spans="3:15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9"/>
      <c r="O18650" s="9"/>
    </row>
    <row r="18651" spans="3:15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9"/>
      <c r="O18651" s="9"/>
    </row>
    <row r="18652" spans="3:15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9"/>
      <c r="O18652" s="9"/>
    </row>
    <row r="18653" spans="3:15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9"/>
      <c r="O18653" s="9"/>
    </row>
    <row r="18654" spans="3:15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9"/>
      <c r="O18654" s="9"/>
    </row>
    <row r="18655" spans="3:15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9"/>
      <c r="O18655" s="9"/>
    </row>
    <row r="18656" spans="3:15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9"/>
      <c r="O18656" s="9"/>
    </row>
    <row r="18657" spans="3:15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9"/>
      <c r="O18657" s="9"/>
    </row>
    <row r="18658" spans="3:15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9"/>
      <c r="O18658" s="9"/>
    </row>
    <row r="18659" spans="3:15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9"/>
      <c r="O18659" s="9"/>
    </row>
    <row r="18660" spans="3:15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9"/>
      <c r="O18660" s="9"/>
    </row>
    <row r="18661" spans="3:15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9"/>
      <c r="O18661" s="9"/>
    </row>
    <row r="18662" spans="3:15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9"/>
      <c r="O18662" s="9"/>
    </row>
    <row r="18663" spans="3:15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9"/>
      <c r="O18663" s="9"/>
    </row>
    <row r="18664" spans="3:15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9"/>
      <c r="O18664" s="9"/>
    </row>
    <row r="18665" spans="3:15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9"/>
      <c r="O18665" s="9"/>
    </row>
    <row r="18666" spans="3:15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9"/>
      <c r="O18666" s="9"/>
    </row>
    <row r="18667" spans="3:15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9"/>
      <c r="O18667" s="9"/>
    </row>
    <row r="18668" spans="3:15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9"/>
      <c r="O18668" s="9"/>
    </row>
    <row r="18669" spans="3:15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9"/>
      <c r="O18669" s="9"/>
    </row>
    <row r="18670" spans="3:15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9"/>
      <c r="O18670" s="9"/>
    </row>
    <row r="18671" spans="3:15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9"/>
      <c r="O18671" s="9"/>
    </row>
    <row r="18672" spans="3:15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9"/>
      <c r="O18672" s="9"/>
    </row>
    <row r="18673" spans="3:15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9"/>
      <c r="O18673" s="9"/>
    </row>
    <row r="18674" spans="3:15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9"/>
      <c r="O18674" s="9"/>
    </row>
    <row r="18675" spans="3:15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9"/>
      <c r="O18675" s="9"/>
    </row>
    <row r="18676" spans="3:15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9"/>
      <c r="O18676" s="9"/>
    </row>
    <row r="18677" spans="3:15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9"/>
      <c r="O18677" s="9"/>
    </row>
    <row r="18678" spans="3:15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9"/>
      <c r="O18678" s="9"/>
    </row>
    <row r="18679" spans="3:15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9"/>
      <c r="O18679" s="9"/>
    </row>
    <row r="18680" spans="3:15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9"/>
      <c r="O18680" s="9"/>
    </row>
    <row r="18681" spans="3:15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9"/>
      <c r="O18681" s="9"/>
    </row>
    <row r="18682" spans="3:15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9"/>
      <c r="O18682" s="9"/>
    </row>
    <row r="18683" spans="3:15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9"/>
      <c r="O18683" s="9"/>
    </row>
    <row r="18684" spans="3:15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9"/>
      <c r="O18684" s="9"/>
    </row>
    <row r="18685" spans="3:15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9"/>
      <c r="O18685" s="9"/>
    </row>
    <row r="18686" spans="3:15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9"/>
      <c r="O18686" s="9"/>
    </row>
    <row r="18687" spans="3:15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9"/>
      <c r="O18687" s="9"/>
    </row>
    <row r="18688" spans="3:15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9"/>
      <c r="O18688" s="9"/>
    </row>
    <row r="18689" spans="3:15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9"/>
      <c r="O18689" s="9"/>
    </row>
    <row r="18690" spans="3:15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9"/>
      <c r="O18690" s="9"/>
    </row>
    <row r="18691" spans="3:15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9"/>
      <c r="O18691" s="9"/>
    </row>
    <row r="18692" spans="3:15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9"/>
      <c r="O18692" s="9"/>
    </row>
    <row r="18693" spans="3:15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9"/>
      <c r="O18693" s="9"/>
    </row>
    <row r="18694" spans="3:15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9"/>
      <c r="O18694" s="9"/>
    </row>
    <row r="18695" spans="3:15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9"/>
      <c r="O18695" s="9"/>
    </row>
    <row r="18696" spans="3:15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9"/>
      <c r="O18696" s="9"/>
    </row>
    <row r="18697" spans="3:15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9"/>
      <c r="O18697" s="9"/>
    </row>
    <row r="18698" spans="3:15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9"/>
      <c r="O18698" s="9"/>
    </row>
    <row r="18699" spans="3:15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9"/>
      <c r="O18699" s="9"/>
    </row>
    <row r="18700" spans="3:15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9"/>
      <c r="O18700" s="9"/>
    </row>
    <row r="18701" spans="3:15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9"/>
      <c r="O18701" s="9"/>
    </row>
    <row r="18702" spans="3:15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9"/>
      <c r="O18702" s="9"/>
    </row>
    <row r="18703" spans="3:15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9"/>
      <c r="O18703" s="9"/>
    </row>
    <row r="18704" spans="3:15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9"/>
      <c r="O18704" s="9"/>
    </row>
    <row r="18705" spans="3:15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9"/>
      <c r="O18705" s="9"/>
    </row>
    <row r="18706" spans="3:15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9"/>
      <c r="O18706" s="9"/>
    </row>
    <row r="18707" spans="3:15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9"/>
      <c r="O18707" s="9"/>
    </row>
    <row r="18708" spans="3:15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9"/>
      <c r="O18708" s="9"/>
    </row>
    <row r="18709" spans="3:15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9"/>
      <c r="O18709" s="9"/>
    </row>
    <row r="18710" spans="3:15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9"/>
      <c r="O18710" s="9"/>
    </row>
    <row r="18711" spans="3:15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9"/>
      <c r="O18711" s="9"/>
    </row>
    <row r="18712" spans="3:15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9"/>
      <c r="O18712" s="9"/>
    </row>
    <row r="18713" spans="3:15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9"/>
      <c r="O18713" s="9"/>
    </row>
    <row r="18714" spans="3:15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9"/>
      <c r="O18714" s="9"/>
    </row>
    <row r="18715" spans="3:15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9"/>
      <c r="O18715" s="9"/>
    </row>
    <row r="18716" spans="3:15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9"/>
      <c r="O18716" s="9"/>
    </row>
    <row r="18717" spans="3:15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9"/>
      <c r="O18717" s="9"/>
    </row>
    <row r="18718" spans="3:15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9"/>
      <c r="O18718" s="9"/>
    </row>
    <row r="18719" spans="3:15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9"/>
      <c r="O18719" s="9"/>
    </row>
    <row r="18720" spans="3:15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9"/>
      <c r="O18720" s="9"/>
    </row>
    <row r="18721" spans="3:15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9"/>
      <c r="O18721" s="9"/>
    </row>
    <row r="18722" spans="3:15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9"/>
      <c r="O18722" s="9"/>
    </row>
    <row r="18723" spans="3:15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9"/>
      <c r="O18723" s="9"/>
    </row>
    <row r="18724" spans="3:15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9"/>
      <c r="O18724" s="9"/>
    </row>
    <row r="18725" spans="3:15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9"/>
      <c r="O18725" s="9"/>
    </row>
    <row r="18726" spans="3:15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9"/>
      <c r="O18726" s="9"/>
    </row>
    <row r="18727" spans="3:15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9"/>
      <c r="O18727" s="9"/>
    </row>
    <row r="18728" spans="3:15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9"/>
      <c r="O18728" s="9"/>
    </row>
    <row r="18729" spans="3:15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9"/>
      <c r="O18729" s="9"/>
    </row>
    <row r="18730" spans="3:15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9"/>
      <c r="O18730" s="9"/>
    </row>
    <row r="18731" spans="3:15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9"/>
      <c r="O18731" s="9"/>
    </row>
    <row r="18732" spans="3:15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9"/>
      <c r="O18732" s="9"/>
    </row>
    <row r="18733" spans="3:15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9"/>
      <c r="O18733" s="9"/>
    </row>
    <row r="18734" spans="3:15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9"/>
      <c r="O18734" s="9"/>
    </row>
    <row r="18735" spans="3:15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9"/>
      <c r="O18735" s="9"/>
    </row>
    <row r="18736" spans="3:15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9"/>
      <c r="O18736" s="9"/>
    </row>
    <row r="18737" spans="3:15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9"/>
      <c r="O18737" s="9"/>
    </row>
    <row r="18738" spans="3:15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9"/>
      <c r="O18738" s="9"/>
    </row>
    <row r="18739" spans="3:15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9"/>
      <c r="O18739" s="9"/>
    </row>
    <row r="18740" spans="3:15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9"/>
      <c r="O18740" s="9"/>
    </row>
    <row r="18741" spans="3:15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9"/>
      <c r="O18741" s="9"/>
    </row>
    <row r="18742" spans="3:15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9"/>
      <c r="O18742" s="9"/>
    </row>
    <row r="18743" spans="3:15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9"/>
      <c r="O18743" s="9"/>
    </row>
    <row r="18744" spans="3:15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9"/>
      <c r="O18744" s="9"/>
    </row>
    <row r="18745" spans="3:15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9"/>
      <c r="O18745" s="9"/>
    </row>
    <row r="18746" spans="3:15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9"/>
      <c r="O18746" s="9"/>
    </row>
    <row r="18747" spans="3:15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9"/>
      <c r="O18747" s="9"/>
    </row>
    <row r="18748" spans="3:15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9"/>
      <c r="O18748" s="9"/>
    </row>
    <row r="18749" spans="3:15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9"/>
      <c r="O18749" s="9"/>
    </row>
    <row r="18750" spans="3:15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9"/>
      <c r="O18750" s="9"/>
    </row>
    <row r="18751" spans="3:15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9"/>
      <c r="O18751" s="9"/>
    </row>
    <row r="18752" spans="3:15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9"/>
      <c r="O18752" s="9"/>
    </row>
    <row r="18753" spans="3:15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9"/>
      <c r="O18753" s="9"/>
    </row>
    <row r="18754" spans="3:15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9"/>
      <c r="O18754" s="9"/>
    </row>
    <row r="18755" spans="3:15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9"/>
      <c r="O18755" s="9"/>
    </row>
    <row r="18756" spans="3:15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9"/>
      <c r="O18756" s="9"/>
    </row>
    <row r="18757" spans="3:15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9"/>
      <c r="O18757" s="9"/>
    </row>
    <row r="18758" spans="3:15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9"/>
      <c r="O18758" s="9"/>
    </row>
    <row r="18759" spans="3:15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9"/>
      <c r="O18759" s="9"/>
    </row>
    <row r="18760" spans="3:15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9"/>
      <c r="O18760" s="9"/>
    </row>
    <row r="18761" spans="3:15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9"/>
      <c r="O18761" s="9"/>
    </row>
    <row r="18762" spans="3:15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9"/>
      <c r="O18762" s="9"/>
    </row>
    <row r="18763" spans="3:15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9"/>
      <c r="O18763" s="9"/>
    </row>
    <row r="18764" spans="3:15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9"/>
      <c r="O18764" s="9"/>
    </row>
    <row r="18765" spans="3:15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9"/>
      <c r="O18765" s="9"/>
    </row>
    <row r="18766" spans="3:15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9"/>
      <c r="O18766" s="9"/>
    </row>
    <row r="18767" spans="3:15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9"/>
      <c r="O18767" s="9"/>
    </row>
    <row r="18768" spans="3:15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9"/>
      <c r="O18768" s="9"/>
    </row>
    <row r="18769" spans="3:15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9"/>
      <c r="O18769" s="9"/>
    </row>
    <row r="18770" spans="3:15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9"/>
      <c r="O18770" s="9"/>
    </row>
    <row r="18771" spans="3:15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9"/>
      <c r="O18771" s="9"/>
    </row>
    <row r="18772" spans="3:15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9"/>
      <c r="O18772" s="9"/>
    </row>
    <row r="18773" spans="3:15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9"/>
      <c r="O18773" s="9"/>
    </row>
    <row r="18774" spans="3:15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9"/>
      <c r="O18774" s="9"/>
    </row>
    <row r="18775" spans="3:15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9"/>
      <c r="O18775" s="9"/>
    </row>
    <row r="18776" spans="3:15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9"/>
      <c r="O18776" s="9"/>
    </row>
    <row r="18777" spans="3:15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9"/>
      <c r="O18777" s="9"/>
    </row>
    <row r="18778" spans="3:15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9"/>
      <c r="O18778" s="9"/>
    </row>
    <row r="18779" spans="3:15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9"/>
      <c r="O18779" s="9"/>
    </row>
    <row r="18780" spans="3:15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9"/>
      <c r="O18780" s="9"/>
    </row>
    <row r="18781" spans="3:15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9"/>
      <c r="O18781" s="9"/>
    </row>
    <row r="18782" spans="3:15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9"/>
      <c r="O18782" s="9"/>
    </row>
    <row r="18783" spans="3:15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9"/>
      <c r="O18783" s="9"/>
    </row>
    <row r="18784" spans="3:15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9"/>
      <c r="O18784" s="9"/>
    </row>
    <row r="18785" spans="3:15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9"/>
      <c r="O18785" s="9"/>
    </row>
    <row r="18786" spans="3:15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9"/>
      <c r="O18786" s="9"/>
    </row>
    <row r="18787" spans="3:15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9"/>
      <c r="O18787" s="9"/>
    </row>
    <row r="18788" spans="3:15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9"/>
      <c r="O18788" s="9"/>
    </row>
    <row r="18789" spans="3:15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9"/>
      <c r="O18789" s="9"/>
    </row>
    <row r="18790" spans="3:15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9"/>
      <c r="O18790" s="9"/>
    </row>
    <row r="18791" spans="3:15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9"/>
      <c r="O18791" s="9"/>
    </row>
    <row r="18792" spans="3:15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9"/>
      <c r="O18792" s="9"/>
    </row>
    <row r="18793" spans="3:15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9"/>
      <c r="O18793" s="9"/>
    </row>
    <row r="18794" spans="3:15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9"/>
      <c r="O18794" s="9"/>
    </row>
    <row r="18795" spans="3:15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9"/>
      <c r="O18795" s="9"/>
    </row>
    <row r="18796" spans="3:15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9"/>
      <c r="O18796" s="9"/>
    </row>
    <row r="18797" spans="3:15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9"/>
      <c r="O18797" s="9"/>
    </row>
    <row r="18798" spans="3:15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9"/>
      <c r="O18798" s="9"/>
    </row>
    <row r="18799" spans="3:15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9"/>
      <c r="O18799" s="9"/>
    </row>
    <row r="18800" spans="3:15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9"/>
      <c r="O18800" s="9"/>
    </row>
    <row r="18801" spans="3:15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9"/>
      <c r="O18801" s="9"/>
    </row>
    <row r="18802" spans="3:15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9"/>
      <c r="O18802" s="9"/>
    </row>
    <row r="18803" spans="3:15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9"/>
      <c r="O18803" s="9"/>
    </row>
    <row r="18804" spans="3:15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9"/>
      <c r="O18804" s="9"/>
    </row>
    <row r="18805" spans="3:15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9"/>
      <c r="O18805" s="9"/>
    </row>
    <row r="18806" spans="3:15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9"/>
      <c r="O18806" s="9"/>
    </row>
    <row r="18807" spans="3:15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9"/>
      <c r="O18807" s="9"/>
    </row>
    <row r="18808" spans="3:15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9"/>
      <c r="O18808" s="9"/>
    </row>
    <row r="18809" spans="3:15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9"/>
      <c r="O18809" s="9"/>
    </row>
    <row r="18810" spans="3:15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9"/>
      <c r="O18810" s="9"/>
    </row>
    <row r="18811" spans="3:15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9"/>
      <c r="O18811" s="9"/>
    </row>
    <row r="18812" spans="3:15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9"/>
      <c r="O18812" s="9"/>
    </row>
    <row r="18813" spans="3:15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9"/>
      <c r="O18813" s="9"/>
    </row>
    <row r="18814" spans="3:15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9"/>
      <c r="O18814" s="9"/>
    </row>
    <row r="18815" spans="3:15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9"/>
      <c r="O18815" s="9"/>
    </row>
    <row r="18816" spans="3:15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9"/>
      <c r="O18816" s="9"/>
    </row>
    <row r="18817" spans="3:15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9"/>
      <c r="O18817" s="9"/>
    </row>
    <row r="18818" spans="3:15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9"/>
      <c r="O18818" s="9"/>
    </row>
    <row r="18819" spans="3:15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9"/>
      <c r="O18819" s="9"/>
    </row>
    <row r="18820" spans="3:15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9"/>
      <c r="O18820" s="9"/>
    </row>
    <row r="18821" spans="3:15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9"/>
      <c r="O18821" s="9"/>
    </row>
    <row r="18822" spans="3:15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9"/>
      <c r="O18822" s="9"/>
    </row>
    <row r="18823" spans="3:15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9"/>
      <c r="O18823" s="9"/>
    </row>
    <row r="18824" spans="3:15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9"/>
      <c r="O18824" s="9"/>
    </row>
    <row r="18825" spans="3:15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9"/>
      <c r="O18825" s="9"/>
    </row>
    <row r="18826" spans="3:15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9"/>
      <c r="O18826" s="9"/>
    </row>
    <row r="18827" spans="3:15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9"/>
      <c r="O18827" s="9"/>
    </row>
    <row r="18828" spans="3:15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9"/>
      <c r="O18828" s="9"/>
    </row>
    <row r="18829" spans="3:15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9"/>
      <c r="O18829" s="9"/>
    </row>
    <row r="18830" spans="3:15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9"/>
      <c r="O18830" s="9"/>
    </row>
    <row r="18831" spans="3:15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9"/>
      <c r="O18831" s="9"/>
    </row>
    <row r="18832" spans="3:15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9"/>
      <c r="O18832" s="9"/>
    </row>
    <row r="18833" spans="3:15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9"/>
      <c r="O18833" s="9"/>
    </row>
    <row r="18834" spans="3:15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9"/>
      <c r="O18834" s="9"/>
    </row>
    <row r="18835" spans="3:15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9"/>
      <c r="O18835" s="9"/>
    </row>
    <row r="18836" spans="3:15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9"/>
      <c r="O18836" s="9"/>
    </row>
    <row r="18837" spans="3:15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9"/>
      <c r="O18837" s="9"/>
    </row>
    <row r="18838" spans="3:15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9"/>
      <c r="O18838" s="9"/>
    </row>
    <row r="18839" spans="3:15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9"/>
      <c r="O18839" s="9"/>
    </row>
    <row r="18840" spans="3:15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9"/>
      <c r="O18840" s="9"/>
    </row>
    <row r="18841" spans="3:15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9"/>
      <c r="O18841" s="9"/>
    </row>
    <row r="18842" spans="3:15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9"/>
      <c r="O18842" s="9"/>
    </row>
    <row r="18843" spans="3:15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9"/>
      <c r="O18843" s="9"/>
    </row>
    <row r="18844" spans="3:15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9"/>
      <c r="O18844" s="9"/>
    </row>
    <row r="18845" spans="3:15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9"/>
      <c r="O18845" s="9"/>
    </row>
    <row r="18846" spans="3:15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9"/>
      <c r="O18846" s="9"/>
    </row>
    <row r="18847" spans="3:15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9"/>
      <c r="O18847" s="9"/>
    </row>
    <row r="18848" spans="3:15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9"/>
      <c r="O18848" s="9"/>
    </row>
    <row r="18849" spans="3:15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9"/>
      <c r="O18849" s="9"/>
    </row>
    <row r="18850" spans="3:15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9"/>
      <c r="O18850" s="9"/>
    </row>
    <row r="18851" spans="3:15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9"/>
      <c r="O18851" s="9"/>
    </row>
    <row r="18852" spans="3:15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9"/>
      <c r="O18852" s="9"/>
    </row>
    <row r="18853" spans="3:15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9"/>
      <c r="O18853" s="9"/>
    </row>
    <row r="18854" spans="3:15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9"/>
      <c r="O18854" s="9"/>
    </row>
    <row r="18855" spans="3:15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9"/>
      <c r="O18855" s="9"/>
    </row>
    <row r="18856" spans="3:15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9"/>
      <c r="O18856" s="9"/>
    </row>
    <row r="18857" spans="3:15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9"/>
      <c r="O18857" s="9"/>
    </row>
    <row r="18858" spans="3:15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9"/>
      <c r="O18858" s="9"/>
    </row>
    <row r="18859" spans="3:15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9"/>
      <c r="O18859" s="9"/>
    </row>
    <row r="18860" spans="3:15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9"/>
      <c r="O18860" s="9"/>
    </row>
    <row r="18861" spans="3:15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9"/>
      <c r="O18861" s="9"/>
    </row>
    <row r="18862" spans="3:15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9"/>
      <c r="O18862" s="9"/>
    </row>
    <row r="18863" spans="3:15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9"/>
      <c r="O18863" s="9"/>
    </row>
    <row r="18864" spans="3:15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9"/>
      <c r="O18864" s="9"/>
    </row>
    <row r="18865" spans="3:15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9"/>
      <c r="O18865" s="9"/>
    </row>
    <row r="18866" spans="3:15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9"/>
      <c r="O18866" s="9"/>
    </row>
    <row r="18867" spans="3:15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9"/>
      <c r="O18867" s="9"/>
    </row>
    <row r="18868" spans="3:15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9"/>
      <c r="O18868" s="9"/>
    </row>
    <row r="18869" spans="3:15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9"/>
      <c r="O18869" s="9"/>
    </row>
    <row r="18870" spans="3:15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9"/>
      <c r="O18870" s="9"/>
    </row>
    <row r="18871" spans="3:15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9"/>
      <c r="O18871" s="9"/>
    </row>
    <row r="18872" spans="3:15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9"/>
      <c r="O18872" s="9"/>
    </row>
    <row r="18873" spans="3:15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9"/>
      <c r="O18873" s="9"/>
    </row>
    <row r="18874" spans="3:15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9"/>
      <c r="O18874" s="9"/>
    </row>
    <row r="18875" spans="3:15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9"/>
      <c r="O18875" s="9"/>
    </row>
    <row r="18876" spans="3:15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9"/>
      <c r="O18876" s="9"/>
    </row>
    <row r="18877" spans="3:15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9"/>
      <c r="O18877" s="9"/>
    </row>
    <row r="18878" spans="3:15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9"/>
      <c r="O18878" s="9"/>
    </row>
    <row r="18879" spans="3:15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9"/>
      <c r="O18879" s="9"/>
    </row>
    <row r="18880" spans="3:15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9"/>
      <c r="O18880" s="9"/>
    </row>
    <row r="18881" spans="3:15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9"/>
      <c r="O18881" s="9"/>
    </row>
    <row r="18882" spans="3:15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9"/>
      <c r="O18882" s="9"/>
    </row>
    <row r="18883" spans="3:15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9"/>
      <c r="O18883" s="9"/>
    </row>
    <row r="18884" spans="3:15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9"/>
      <c r="O18884" s="9"/>
    </row>
    <row r="18885" spans="3:15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9"/>
      <c r="O18885" s="9"/>
    </row>
    <row r="18886" spans="3:15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9"/>
      <c r="O18886" s="9"/>
    </row>
    <row r="18887" spans="3:15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9"/>
      <c r="O18887" s="9"/>
    </row>
    <row r="18888" spans="3:15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9"/>
      <c r="O18888" s="9"/>
    </row>
    <row r="18889" spans="3:15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9"/>
      <c r="O18889" s="9"/>
    </row>
    <row r="18890" spans="3:15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9"/>
      <c r="O18890" s="9"/>
    </row>
    <row r="18891" spans="3:15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9"/>
      <c r="O18891" s="9"/>
    </row>
    <row r="18892" spans="3:15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9"/>
      <c r="O18892" s="9"/>
    </row>
    <row r="18893" spans="3:15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9"/>
      <c r="O18893" s="9"/>
    </row>
    <row r="18894" spans="3:15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9"/>
      <c r="O18894" s="9"/>
    </row>
    <row r="18895" spans="3:15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9"/>
      <c r="O18895" s="9"/>
    </row>
    <row r="18896" spans="3:15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9"/>
      <c r="O18896" s="9"/>
    </row>
    <row r="18897" spans="3:15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9"/>
      <c r="O18897" s="9"/>
    </row>
    <row r="18898" spans="3:15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9"/>
      <c r="O18898" s="9"/>
    </row>
    <row r="18899" spans="3:15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9"/>
      <c r="O18899" s="9"/>
    </row>
    <row r="18900" spans="3:15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9"/>
      <c r="O18900" s="9"/>
    </row>
    <row r="18901" spans="3:15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9"/>
      <c r="O18901" s="9"/>
    </row>
    <row r="18902" spans="3:15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9"/>
      <c r="O18902" s="9"/>
    </row>
    <row r="18903" spans="3:15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9"/>
      <c r="O18903" s="9"/>
    </row>
    <row r="18904" spans="3:15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9"/>
      <c r="O18904" s="9"/>
    </row>
    <row r="18905" spans="3:15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9"/>
      <c r="O18905" s="9"/>
    </row>
    <row r="18906" spans="3:15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9"/>
      <c r="O18906" s="9"/>
    </row>
    <row r="18907" spans="3:15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9"/>
      <c r="O18907" s="9"/>
    </row>
    <row r="18908" spans="3:15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9"/>
      <c r="O18908" s="9"/>
    </row>
    <row r="18909" spans="3:15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9"/>
      <c r="O18909" s="9"/>
    </row>
    <row r="18910" spans="3:15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9"/>
      <c r="O18910" s="9"/>
    </row>
    <row r="18911" spans="3:15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9"/>
      <c r="O18911" s="9"/>
    </row>
    <row r="18912" spans="3:15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9"/>
      <c r="O18912" s="9"/>
    </row>
    <row r="18913" spans="3:15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9"/>
      <c r="O18913" s="9"/>
    </row>
    <row r="18914" spans="3:15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9"/>
      <c r="O18914" s="9"/>
    </row>
    <row r="18915" spans="3:15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9"/>
      <c r="O18915" s="9"/>
    </row>
    <row r="18916" spans="3:15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9"/>
      <c r="O18916" s="9"/>
    </row>
    <row r="18917" spans="3:15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9"/>
      <c r="O18917" s="9"/>
    </row>
    <row r="18918" spans="3:15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9"/>
      <c r="O18918" s="9"/>
    </row>
    <row r="18919" spans="3:15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9"/>
      <c r="O18919" s="9"/>
    </row>
    <row r="18920" spans="3:15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9"/>
      <c r="O18920" s="9"/>
    </row>
    <row r="18921" spans="3:15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9"/>
      <c r="O18921" s="9"/>
    </row>
    <row r="18922" spans="3:15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9"/>
      <c r="O18922" s="9"/>
    </row>
    <row r="18923" spans="3:15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9"/>
      <c r="O18923" s="9"/>
    </row>
    <row r="18924" spans="3:15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9"/>
      <c r="O18924" s="9"/>
    </row>
    <row r="18925" spans="3:15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9"/>
      <c r="O18925" s="9"/>
    </row>
    <row r="18926" spans="3:15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9"/>
      <c r="O18926" s="9"/>
    </row>
    <row r="18927" spans="3:15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9"/>
      <c r="O18927" s="9"/>
    </row>
    <row r="18928" spans="3:15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9"/>
      <c r="O18928" s="9"/>
    </row>
    <row r="18929" spans="3:15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9"/>
      <c r="O18929" s="9"/>
    </row>
    <row r="18930" spans="3:15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9"/>
      <c r="O18930" s="9"/>
    </row>
    <row r="18931" spans="3:15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9"/>
      <c r="O18931" s="9"/>
    </row>
    <row r="18932" spans="3:15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9"/>
      <c r="O18932" s="9"/>
    </row>
    <row r="18933" spans="3:15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9"/>
      <c r="O18933" s="9"/>
    </row>
    <row r="18934" spans="3:15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9"/>
      <c r="O18934" s="9"/>
    </row>
    <row r="18935" spans="3:15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9"/>
      <c r="O18935" s="9"/>
    </row>
    <row r="18936" spans="3:15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9"/>
      <c r="O18936" s="9"/>
    </row>
    <row r="18937" spans="3:15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9"/>
      <c r="O18937" s="9"/>
    </row>
    <row r="18938" spans="3:15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9"/>
      <c r="O18938" s="9"/>
    </row>
    <row r="18939" spans="3:15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9"/>
      <c r="O18939" s="9"/>
    </row>
    <row r="18940" spans="3:15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9"/>
      <c r="O18940" s="9"/>
    </row>
    <row r="18941" spans="3:15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9"/>
      <c r="O18941" s="9"/>
    </row>
    <row r="18942" spans="3:15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9"/>
      <c r="O18942" s="9"/>
    </row>
    <row r="18943" spans="3:15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9"/>
      <c r="O18943" s="9"/>
    </row>
    <row r="18944" spans="3:15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9"/>
      <c r="O18944" s="9"/>
    </row>
    <row r="18945" spans="3:15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9"/>
      <c r="O18945" s="9"/>
    </row>
    <row r="18946" spans="3:15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9"/>
      <c r="O18946" s="9"/>
    </row>
    <row r="18947" spans="3:15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9"/>
      <c r="O18947" s="9"/>
    </row>
    <row r="18948" spans="3:15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9"/>
      <c r="O18948" s="9"/>
    </row>
    <row r="18949" spans="3:15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9"/>
      <c r="O18949" s="9"/>
    </row>
    <row r="18950" spans="3:15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9"/>
      <c r="O18950" s="9"/>
    </row>
    <row r="18951" spans="3:15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9"/>
      <c r="O18951" s="9"/>
    </row>
    <row r="18952" spans="3:15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9"/>
      <c r="O18952" s="9"/>
    </row>
    <row r="18953" spans="3:15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9"/>
      <c r="O18953" s="9"/>
    </row>
    <row r="18954" spans="3:15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9"/>
      <c r="O18954" s="9"/>
    </row>
    <row r="18955" spans="3:15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9"/>
      <c r="O18955" s="9"/>
    </row>
    <row r="18956" spans="3:15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9"/>
      <c r="O18956" s="9"/>
    </row>
    <row r="18957" spans="3:15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9"/>
      <c r="O18957" s="9"/>
    </row>
    <row r="18958" spans="3:15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9"/>
      <c r="O18958" s="9"/>
    </row>
    <row r="18959" spans="3:15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9"/>
      <c r="O18959" s="9"/>
    </row>
    <row r="18960" spans="3:15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9"/>
      <c r="O18960" s="9"/>
    </row>
    <row r="18961" spans="3:15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9"/>
      <c r="O18961" s="9"/>
    </row>
    <row r="18962" spans="3:15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9"/>
      <c r="O18962" s="9"/>
    </row>
    <row r="18963" spans="3:15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9"/>
      <c r="O18963" s="9"/>
    </row>
    <row r="18964" spans="3:15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9"/>
      <c r="O18964" s="9"/>
    </row>
    <row r="18965" spans="3:15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9"/>
      <c r="O18965" s="9"/>
    </row>
    <row r="18966" spans="3:15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9"/>
      <c r="O18966" s="9"/>
    </row>
    <row r="18967" spans="3:15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9"/>
      <c r="O18967" s="9"/>
    </row>
    <row r="18968" spans="3:15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9"/>
      <c r="O18968" s="9"/>
    </row>
    <row r="18969" spans="3:15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9"/>
      <c r="O18969" s="9"/>
    </row>
    <row r="18970" spans="3:15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9"/>
      <c r="O18970" s="9"/>
    </row>
    <row r="18971" spans="3:15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9"/>
      <c r="O18971" s="9"/>
    </row>
    <row r="18972" spans="3:15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9"/>
      <c r="O18972" s="9"/>
    </row>
    <row r="18973" spans="3:15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9"/>
      <c r="O18973" s="9"/>
    </row>
    <row r="18974" spans="3:15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9"/>
      <c r="O18974" s="9"/>
    </row>
    <row r="18975" spans="3:15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9"/>
      <c r="O18975" s="9"/>
    </row>
    <row r="18976" spans="3:15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9"/>
      <c r="O18976" s="9"/>
    </row>
    <row r="18977" spans="3:15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9"/>
      <c r="O18977" s="9"/>
    </row>
    <row r="18978" spans="3:15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9"/>
      <c r="O18978" s="9"/>
    </row>
    <row r="18979" spans="3:15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9"/>
      <c r="O18979" s="9"/>
    </row>
    <row r="18980" spans="3:15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9"/>
      <c r="O18980" s="9"/>
    </row>
    <row r="18981" spans="3:15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9"/>
      <c r="O18981" s="9"/>
    </row>
    <row r="18982" spans="3:15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9"/>
      <c r="O18982" s="9"/>
    </row>
    <row r="18983" spans="3:15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9"/>
      <c r="O18983" s="9"/>
    </row>
    <row r="18984" spans="3:15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9"/>
      <c r="O18984" s="9"/>
    </row>
    <row r="18985" spans="3:15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9"/>
      <c r="O18985" s="9"/>
    </row>
    <row r="18986" spans="3:15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9"/>
      <c r="O18986" s="9"/>
    </row>
    <row r="18987" spans="3:15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9"/>
      <c r="O18987" s="9"/>
    </row>
    <row r="18988" spans="3:15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9"/>
      <c r="O18988" s="9"/>
    </row>
    <row r="18989" spans="3:15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9"/>
      <c r="O18989" s="9"/>
    </row>
    <row r="18990" spans="3:15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9"/>
      <c r="O18990" s="9"/>
    </row>
    <row r="18991" spans="3:15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9"/>
      <c r="O18991" s="9"/>
    </row>
    <row r="18992" spans="3:15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9"/>
      <c r="O18992" s="9"/>
    </row>
    <row r="18993" spans="3:15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9"/>
      <c r="O18993" s="9"/>
    </row>
    <row r="18994" spans="3:15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9"/>
      <c r="O18994" s="9"/>
    </row>
    <row r="18995" spans="3:15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9"/>
      <c r="O18995" s="9"/>
    </row>
    <row r="18996" spans="3:15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9"/>
      <c r="O18996" s="9"/>
    </row>
    <row r="18997" spans="3:15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9"/>
      <c r="O18997" s="9"/>
    </row>
    <row r="18998" spans="3:15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9"/>
      <c r="O18998" s="9"/>
    </row>
    <row r="18999" spans="3:15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9"/>
      <c r="O18999" s="9"/>
    </row>
    <row r="19000" spans="3:15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9"/>
      <c r="O19000" s="9"/>
    </row>
    <row r="19001" spans="3:15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9"/>
      <c r="O19001" s="9"/>
    </row>
    <row r="19002" spans="3:15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9"/>
      <c r="O19002" s="9"/>
    </row>
    <row r="19003" spans="3:15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9"/>
      <c r="O19003" s="9"/>
    </row>
    <row r="19004" spans="3:15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9"/>
      <c r="O19004" s="9"/>
    </row>
    <row r="19005" spans="3:15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9"/>
      <c r="O19005" s="9"/>
    </row>
    <row r="19006" spans="3:15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9"/>
      <c r="O19006" s="9"/>
    </row>
    <row r="19007" spans="3:15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9"/>
      <c r="O19007" s="9"/>
    </row>
    <row r="19008" spans="3:15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9"/>
      <c r="O19008" s="9"/>
    </row>
    <row r="19009" spans="3:15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9"/>
      <c r="O19009" s="9"/>
    </row>
    <row r="19010" spans="3:15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9"/>
      <c r="O19010" s="9"/>
    </row>
    <row r="19011" spans="3:15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9"/>
      <c r="O19011" s="9"/>
    </row>
    <row r="19012" spans="3:15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9"/>
      <c r="O19012" s="9"/>
    </row>
    <row r="19013" spans="3:15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9"/>
      <c r="O19013" s="9"/>
    </row>
    <row r="19014" spans="3:15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9"/>
      <c r="O19014" s="9"/>
    </row>
    <row r="19015" spans="3:15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9"/>
      <c r="O19015" s="9"/>
    </row>
    <row r="19016" spans="3:15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9"/>
      <c r="O19016" s="9"/>
    </row>
    <row r="19017" spans="3:15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9"/>
      <c r="O19017" s="9"/>
    </row>
    <row r="19018" spans="3:15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9"/>
      <c r="O19018" s="9"/>
    </row>
    <row r="19019" spans="3:15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9"/>
      <c r="O19019" s="9"/>
    </row>
    <row r="19020" spans="3:15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9"/>
      <c r="O19020" s="9"/>
    </row>
    <row r="19021" spans="3:15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9"/>
      <c r="O19021" s="9"/>
    </row>
    <row r="19022" spans="3:15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9"/>
      <c r="O19022" s="9"/>
    </row>
    <row r="19023" spans="3:15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9"/>
      <c r="O19023" s="9"/>
    </row>
    <row r="19024" spans="3:15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9"/>
      <c r="O19024" s="9"/>
    </row>
    <row r="19025" spans="3:15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9"/>
      <c r="O19025" s="9"/>
    </row>
    <row r="19026" spans="3:15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9"/>
      <c r="O19026" s="9"/>
    </row>
    <row r="19027" spans="3:15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9"/>
      <c r="O19027" s="9"/>
    </row>
    <row r="19028" spans="3:15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9"/>
      <c r="O19028" s="9"/>
    </row>
    <row r="19029" spans="3:15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9"/>
      <c r="O19029" s="9"/>
    </row>
    <row r="19030" spans="3:15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9"/>
      <c r="O19030" s="9"/>
    </row>
    <row r="19031" spans="3:15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9"/>
      <c r="O19031" s="9"/>
    </row>
    <row r="19032" spans="3:15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9"/>
      <c r="O19032" s="9"/>
    </row>
    <row r="19033" spans="3:15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9"/>
      <c r="O19033" s="9"/>
    </row>
    <row r="19034" spans="3:15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9"/>
      <c r="O19034" s="9"/>
    </row>
    <row r="19035" spans="3:15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9"/>
      <c r="O19035" s="9"/>
    </row>
    <row r="19036" spans="3:15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9"/>
      <c r="O19036" s="9"/>
    </row>
    <row r="19037" spans="3:15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9"/>
      <c r="O19037" s="9"/>
    </row>
    <row r="19038" spans="3:15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9"/>
      <c r="O19038" s="9"/>
    </row>
    <row r="19039" spans="3:15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9"/>
      <c r="O19039" s="9"/>
    </row>
    <row r="19040" spans="3:15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9"/>
      <c r="O19040" s="9"/>
    </row>
    <row r="19041" spans="3:15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9"/>
      <c r="O19041" s="9"/>
    </row>
    <row r="19042" spans="3:15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9"/>
      <c r="O19042" s="9"/>
    </row>
    <row r="19043" spans="3:15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9"/>
      <c r="O19043" s="9"/>
    </row>
    <row r="19044" spans="3:15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9"/>
      <c r="O19044" s="9"/>
    </row>
    <row r="19045" spans="3:15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9"/>
      <c r="O19045" s="9"/>
    </row>
    <row r="19046" spans="3:15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9"/>
      <c r="O19046" s="9"/>
    </row>
    <row r="19047" spans="3:15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9"/>
      <c r="O19047" s="9"/>
    </row>
    <row r="19048" spans="3:15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9"/>
      <c r="O19048" s="9"/>
    </row>
    <row r="19049" spans="3:15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9"/>
      <c r="O19049" s="9"/>
    </row>
    <row r="19050" spans="3:15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9"/>
      <c r="O19050" s="9"/>
    </row>
    <row r="19051" spans="3:15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9"/>
      <c r="O19051" s="9"/>
    </row>
    <row r="19052" spans="3:15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9"/>
      <c r="O19052" s="9"/>
    </row>
    <row r="19053" spans="3:15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9"/>
      <c r="O19053" s="9"/>
    </row>
    <row r="19054" spans="3:15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9"/>
      <c r="O19054" s="9"/>
    </row>
    <row r="19055" spans="3:15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9"/>
      <c r="O19055" s="9"/>
    </row>
    <row r="19056" spans="3:15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9"/>
      <c r="O19056" s="9"/>
    </row>
    <row r="19057" spans="3:15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9"/>
      <c r="O19057" s="9"/>
    </row>
    <row r="19058" spans="3:15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9"/>
      <c r="O19058" s="9"/>
    </row>
    <row r="19059" spans="3:15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9"/>
      <c r="O19059" s="9"/>
    </row>
    <row r="19060" spans="3:15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9"/>
      <c r="O19060" s="9"/>
    </row>
    <row r="19061" spans="3:15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9"/>
      <c r="O19061" s="9"/>
    </row>
    <row r="19062" spans="3:15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9"/>
      <c r="O19062" s="9"/>
    </row>
    <row r="19063" spans="3:15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9"/>
      <c r="O19063" s="9"/>
    </row>
    <row r="19064" spans="3:15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9"/>
      <c r="O19064" s="9"/>
    </row>
    <row r="19065" spans="3:15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9"/>
      <c r="O19065" s="9"/>
    </row>
    <row r="19066" spans="3:15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9"/>
      <c r="O19066" s="9"/>
    </row>
    <row r="19067" spans="3:15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9"/>
      <c r="O19067" s="9"/>
    </row>
    <row r="19068" spans="3:15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9"/>
      <c r="O19068" s="9"/>
    </row>
    <row r="19069" spans="3:15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9"/>
      <c r="O19069" s="9"/>
    </row>
    <row r="19070" spans="3:15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9"/>
      <c r="O19070" s="9"/>
    </row>
    <row r="19071" spans="3:15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9"/>
      <c r="O19071" s="9"/>
    </row>
    <row r="19072" spans="3:15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9"/>
      <c r="O19072" s="9"/>
    </row>
    <row r="19073" spans="3:15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9"/>
      <c r="O19073" s="9"/>
    </row>
    <row r="19074" spans="3:15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9"/>
      <c r="O19074" s="9"/>
    </row>
    <row r="19075" spans="3:15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9"/>
      <c r="O19075" s="9"/>
    </row>
    <row r="19076" spans="3:15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9"/>
      <c r="O19076" s="9"/>
    </row>
    <row r="19077" spans="3:15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9"/>
      <c r="O19077" s="9"/>
    </row>
    <row r="19078" spans="3:15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9"/>
      <c r="O19078" s="9"/>
    </row>
    <row r="19079" spans="3:15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9"/>
      <c r="O19079" s="9"/>
    </row>
    <row r="19080" spans="3:15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9"/>
      <c r="O19080" s="9"/>
    </row>
    <row r="19081" spans="3:15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9"/>
      <c r="O19081" s="9"/>
    </row>
    <row r="19082" spans="3:15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9"/>
      <c r="O19082" s="9"/>
    </row>
    <row r="19083" spans="3:15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9"/>
      <c r="O19083" s="9"/>
    </row>
    <row r="19084" spans="3:15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9"/>
      <c r="O19084" s="9"/>
    </row>
    <row r="19085" spans="3:15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9"/>
      <c r="O19085" s="9"/>
    </row>
    <row r="19086" spans="3:15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9"/>
      <c r="O19086" s="9"/>
    </row>
    <row r="19087" spans="3:15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9"/>
      <c r="O19087" s="9"/>
    </row>
    <row r="19088" spans="3:15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9"/>
      <c r="O19088" s="9"/>
    </row>
    <row r="19089" spans="3:15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9"/>
      <c r="O19089" s="9"/>
    </row>
    <row r="19090" spans="3:15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9"/>
      <c r="O19090" s="9"/>
    </row>
    <row r="19091" spans="3:15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9"/>
      <c r="O19091" s="9"/>
    </row>
    <row r="19092" spans="3:15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9"/>
      <c r="O19092" s="9"/>
    </row>
    <row r="19093" spans="3:15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9"/>
      <c r="O19093" s="9"/>
    </row>
    <row r="19094" spans="3:15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9"/>
      <c r="O19094" s="9"/>
    </row>
    <row r="19095" spans="3:15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9"/>
      <c r="O19095" s="9"/>
    </row>
    <row r="19096" spans="3:15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9"/>
      <c r="O19096" s="9"/>
    </row>
    <row r="19097" spans="3:15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9"/>
      <c r="O19097" s="9"/>
    </row>
    <row r="19098" spans="3:15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9"/>
      <c r="O19098" s="9"/>
    </row>
    <row r="19099" spans="3:15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9"/>
      <c r="O19099" s="9"/>
    </row>
    <row r="19100" spans="3:15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9"/>
      <c r="O19100" s="9"/>
    </row>
    <row r="19101" spans="3:15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9"/>
      <c r="O19101" s="9"/>
    </row>
    <row r="19102" spans="3:15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9"/>
      <c r="O19102" s="9"/>
    </row>
    <row r="19103" spans="3:15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9"/>
      <c r="O19103" s="9"/>
    </row>
    <row r="19104" spans="3:15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9"/>
      <c r="O19104" s="9"/>
    </row>
    <row r="19105" spans="3:15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9"/>
      <c r="O19105" s="9"/>
    </row>
    <row r="19106" spans="3:15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9"/>
      <c r="O19106" s="9"/>
    </row>
    <row r="19107" spans="3:15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9"/>
      <c r="O19107" s="9"/>
    </row>
    <row r="19108" spans="3:15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9"/>
      <c r="O19108" s="9"/>
    </row>
    <row r="19109" spans="3:15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9"/>
      <c r="O19109" s="9"/>
    </row>
    <row r="19110" spans="3:15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9"/>
      <c r="O19110" s="9"/>
    </row>
    <row r="19111" spans="3:15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9"/>
      <c r="O19111" s="9"/>
    </row>
    <row r="19112" spans="3:15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9"/>
      <c r="O19112" s="9"/>
    </row>
    <row r="19113" spans="3:15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9"/>
      <c r="O19113" s="9"/>
    </row>
    <row r="19114" spans="3:15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9"/>
      <c r="O19114" s="9"/>
    </row>
    <row r="19115" spans="3:15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9"/>
      <c r="O19115" s="9"/>
    </row>
    <row r="19116" spans="3:15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9"/>
      <c r="O19116" s="9"/>
    </row>
    <row r="19117" spans="3:15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9"/>
      <c r="O19117" s="9"/>
    </row>
    <row r="19118" spans="3:15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9"/>
      <c r="O19118" s="9"/>
    </row>
    <row r="19119" spans="3:15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9"/>
      <c r="O19119" s="9"/>
    </row>
    <row r="19120" spans="3:15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9"/>
      <c r="O19120" s="9"/>
    </row>
    <row r="19121" spans="3:15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9"/>
      <c r="O19121" s="9"/>
    </row>
    <row r="19122" spans="3:15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9"/>
      <c r="O19122" s="9"/>
    </row>
    <row r="19123" spans="3:15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9"/>
      <c r="O19123" s="9"/>
    </row>
    <row r="19124" spans="3:15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9"/>
      <c r="O19124" s="9"/>
    </row>
    <row r="19125" spans="3:15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9"/>
      <c r="O19125" s="9"/>
    </row>
    <row r="19126" spans="3:15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9"/>
      <c r="O19126" s="9"/>
    </row>
    <row r="19127" spans="3:15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9"/>
      <c r="O19127" s="9"/>
    </row>
    <row r="19128" spans="3:15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9"/>
      <c r="O19128" s="9"/>
    </row>
    <row r="19129" spans="3:15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9"/>
      <c r="O19129" s="9"/>
    </row>
    <row r="19130" spans="3:15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9"/>
      <c r="O19130" s="9"/>
    </row>
    <row r="19131" spans="3:15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9"/>
      <c r="O19131" s="9"/>
    </row>
    <row r="19132" spans="3:15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9"/>
      <c r="O19132" s="9"/>
    </row>
    <row r="19133" spans="3:15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9"/>
      <c r="O19133" s="9"/>
    </row>
    <row r="19134" spans="3:15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9"/>
      <c r="O19134" s="9"/>
    </row>
    <row r="19135" spans="3:15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9"/>
      <c r="O19135" s="9"/>
    </row>
    <row r="19136" spans="3:15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9"/>
      <c r="O19136" s="9"/>
    </row>
    <row r="19137" spans="3:15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9"/>
      <c r="O19137" s="9"/>
    </row>
    <row r="19138" spans="3:15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9"/>
      <c r="O19138" s="9"/>
    </row>
    <row r="19139" spans="3:15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9"/>
      <c r="O19139" s="9"/>
    </row>
    <row r="19140" spans="3:15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9"/>
      <c r="O19140" s="9"/>
    </row>
    <row r="19141" spans="3:15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9"/>
      <c r="O19141" s="9"/>
    </row>
    <row r="19142" spans="3:15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9"/>
      <c r="O19142" s="9"/>
    </row>
    <row r="19143" spans="3:15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9"/>
      <c r="O19143" s="9"/>
    </row>
    <row r="19144" spans="3:15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9"/>
      <c r="O19144" s="9"/>
    </row>
    <row r="19145" spans="3:15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9"/>
      <c r="O19145" s="9"/>
    </row>
    <row r="19146" spans="3:15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9"/>
      <c r="O19146" s="9"/>
    </row>
    <row r="19147" spans="3:15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9"/>
      <c r="O19147" s="9"/>
    </row>
    <row r="19148" spans="3:15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9"/>
      <c r="O19148" s="9"/>
    </row>
    <row r="19149" spans="3:15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9"/>
      <c r="O19149" s="9"/>
    </row>
    <row r="19150" spans="3:15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9"/>
      <c r="O19150" s="9"/>
    </row>
    <row r="19151" spans="3:15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9"/>
      <c r="O19151" s="9"/>
    </row>
    <row r="19152" spans="3:15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9"/>
      <c r="O19152" s="9"/>
    </row>
    <row r="19153" spans="3:15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9"/>
      <c r="O19153" s="9"/>
    </row>
    <row r="19154" spans="3:15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9"/>
      <c r="O19154" s="9"/>
    </row>
    <row r="19155" spans="3:15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9"/>
      <c r="O19155" s="9"/>
    </row>
    <row r="19156" spans="3:15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9"/>
      <c r="O19156" s="9"/>
    </row>
    <row r="19157" spans="3:15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9"/>
      <c r="O19157" s="9"/>
    </row>
    <row r="19158" spans="3:15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9"/>
      <c r="O19158" s="9"/>
    </row>
    <row r="19159" spans="3:15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9"/>
      <c r="O19159" s="9"/>
    </row>
    <row r="19160" spans="3:15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9"/>
      <c r="O19160" s="9"/>
    </row>
    <row r="19161" spans="3:15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9"/>
      <c r="O19161" s="9"/>
    </row>
    <row r="19162" spans="3:15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9"/>
      <c r="O19162" s="9"/>
    </row>
    <row r="19163" spans="3:15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9"/>
      <c r="O19163" s="9"/>
    </row>
    <row r="19164" spans="3:15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9"/>
      <c r="O19164" s="9"/>
    </row>
    <row r="19165" spans="3:15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9"/>
      <c r="O19165" s="9"/>
    </row>
    <row r="19166" spans="3:15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9"/>
      <c r="O19166" s="9"/>
    </row>
    <row r="19167" spans="3:15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9"/>
      <c r="O19167" s="9"/>
    </row>
    <row r="19168" spans="3:15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9"/>
      <c r="O19168" s="9"/>
    </row>
    <row r="19169" spans="3:15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9"/>
      <c r="O19169" s="9"/>
    </row>
    <row r="19170" spans="3:15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9"/>
      <c r="O19170" s="9"/>
    </row>
    <row r="19171" spans="3:15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9"/>
      <c r="O19171" s="9"/>
    </row>
    <row r="19172" spans="3:15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9"/>
      <c r="O19172" s="9"/>
    </row>
    <row r="19173" spans="3:15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9"/>
      <c r="O19173" s="9"/>
    </row>
    <row r="19174" spans="3:15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9"/>
      <c r="O19174" s="9"/>
    </row>
    <row r="19175" spans="3:15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9"/>
      <c r="O19175" s="9"/>
    </row>
    <row r="19176" spans="3:15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9"/>
      <c r="O19176" s="9"/>
    </row>
    <row r="19177" spans="3:15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9"/>
      <c r="O19177" s="9"/>
    </row>
    <row r="19178" spans="3:15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9"/>
      <c r="O19178" s="9"/>
    </row>
    <row r="19179" spans="3:15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9"/>
      <c r="O19179" s="9"/>
    </row>
    <row r="19180" spans="3:15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9"/>
      <c r="O19180" s="9"/>
    </row>
    <row r="19181" spans="3:15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9"/>
      <c r="O19181" s="9"/>
    </row>
    <row r="19182" spans="3:15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9"/>
      <c r="O19182" s="9"/>
    </row>
    <row r="19183" spans="3:15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9"/>
      <c r="O19183" s="9"/>
    </row>
    <row r="19184" spans="3:15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9"/>
      <c r="O19184" s="9"/>
    </row>
    <row r="19185" spans="3:15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9"/>
      <c r="O19185" s="9"/>
    </row>
    <row r="19186" spans="3:15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9"/>
      <c r="O19186" s="9"/>
    </row>
    <row r="19187" spans="3:15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9"/>
      <c r="O19187" s="9"/>
    </row>
    <row r="19188" spans="3:15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9"/>
      <c r="O19188" s="9"/>
    </row>
    <row r="19189" spans="3:15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9"/>
      <c r="O19189" s="9"/>
    </row>
    <row r="19190" spans="3:15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9"/>
      <c r="O19190" s="9"/>
    </row>
    <row r="19191" spans="3:15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9"/>
      <c r="O19191" s="9"/>
    </row>
    <row r="19192" spans="3:15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9"/>
      <c r="O19192" s="9"/>
    </row>
    <row r="19193" spans="3:15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9"/>
      <c r="O19193" s="9"/>
    </row>
    <row r="19194" spans="3:15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9"/>
      <c r="O19194" s="9"/>
    </row>
    <row r="19195" spans="3:15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9"/>
      <c r="O19195" s="9"/>
    </row>
    <row r="19196" spans="3:15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9"/>
      <c r="O19196" s="9"/>
    </row>
    <row r="19197" spans="3:15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9"/>
      <c r="O19197" s="9"/>
    </row>
    <row r="19198" spans="3:15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9"/>
      <c r="O19198" s="9"/>
    </row>
    <row r="19199" spans="3:15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9"/>
      <c r="O19199" s="9"/>
    </row>
    <row r="19200" spans="3:15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9"/>
      <c r="O19200" s="9"/>
    </row>
    <row r="19201" spans="3:15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9"/>
      <c r="O19201" s="9"/>
    </row>
    <row r="19202" spans="3:15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9"/>
      <c r="O19202" s="9"/>
    </row>
    <row r="19203" spans="3:15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9"/>
      <c r="O19203" s="9"/>
    </row>
    <row r="19204" spans="3:15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9"/>
      <c r="O19204" s="9"/>
    </row>
    <row r="19205" spans="3:15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9"/>
      <c r="O19205" s="9"/>
    </row>
    <row r="19206" spans="3:15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9"/>
      <c r="O19206" s="9"/>
    </row>
    <row r="19207" spans="3:15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9"/>
      <c r="O19207" s="9"/>
    </row>
    <row r="19208" spans="3:15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9"/>
      <c r="O19208" s="9"/>
    </row>
    <row r="19209" spans="3:15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9"/>
      <c r="O19209" s="9"/>
    </row>
    <row r="19210" spans="3:15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9"/>
      <c r="O19210" s="9"/>
    </row>
    <row r="19211" spans="3:15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9"/>
      <c r="O19211" s="9"/>
    </row>
    <row r="19212" spans="3:15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9"/>
      <c r="O19212" s="9"/>
    </row>
    <row r="19213" spans="3:15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9"/>
      <c r="O19213" s="9"/>
    </row>
    <row r="19214" spans="3:15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9"/>
      <c r="O19214" s="9"/>
    </row>
    <row r="19215" spans="3:15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9"/>
      <c r="O19215" s="9"/>
    </row>
    <row r="19216" spans="3:15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9"/>
      <c r="O19216" s="9"/>
    </row>
    <row r="19217" spans="3:15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9"/>
      <c r="O19217" s="9"/>
    </row>
    <row r="19218" spans="3:15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9"/>
      <c r="O19218" s="9"/>
    </row>
    <row r="19219" spans="3:15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9"/>
      <c r="O19219" s="9"/>
    </row>
    <row r="19220" spans="3:15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9"/>
      <c r="O19220" s="9"/>
    </row>
    <row r="19221" spans="3:15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9"/>
      <c r="O19221" s="9"/>
    </row>
    <row r="19222" spans="3:15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9"/>
      <c r="O19222" s="9"/>
    </row>
    <row r="19223" spans="3:15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9"/>
      <c r="O19223" s="9"/>
    </row>
    <row r="19224" spans="3:15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9"/>
      <c r="O19224" s="9"/>
    </row>
    <row r="19225" spans="3:15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9"/>
      <c r="O19225" s="9"/>
    </row>
    <row r="19226" spans="3:15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9"/>
      <c r="O19226" s="9"/>
    </row>
    <row r="19227" spans="3:15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9"/>
      <c r="O19227" s="9"/>
    </row>
    <row r="19228" spans="3:15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9"/>
      <c r="O19228" s="9"/>
    </row>
    <row r="19229" spans="3:15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9"/>
      <c r="O19229" s="9"/>
    </row>
    <row r="19230" spans="3:15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9"/>
      <c r="O19230" s="9"/>
    </row>
    <row r="19231" spans="3:15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9"/>
      <c r="O19231" s="9"/>
    </row>
    <row r="19232" spans="3:15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9"/>
      <c r="O19232" s="9"/>
    </row>
    <row r="19233" spans="3:15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9"/>
      <c r="O19233" s="9"/>
    </row>
    <row r="19234" spans="3:15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9"/>
      <c r="O19234" s="9"/>
    </row>
    <row r="19235" spans="3:15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9"/>
      <c r="O19235" s="9"/>
    </row>
    <row r="19236" spans="3:15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9"/>
      <c r="O19236" s="9"/>
    </row>
    <row r="19237" spans="3:15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9"/>
      <c r="O19237" s="9"/>
    </row>
    <row r="19238" spans="3:15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9"/>
      <c r="O19238" s="9"/>
    </row>
    <row r="19239" spans="3:15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9"/>
      <c r="O19239" s="9"/>
    </row>
    <row r="19240" spans="3:15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9"/>
      <c r="O19240" s="9"/>
    </row>
    <row r="19241" spans="3:15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9"/>
      <c r="O19241" s="9"/>
    </row>
    <row r="19242" spans="3:15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9"/>
      <c r="O19242" s="9"/>
    </row>
    <row r="19243" spans="3:15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9"/>
      <c r="O19243" s="9"/>
    </row>
    <row r="19244" spans="3:15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9"/>
      <c r="O19244" s="9"/>
    </row>
    <row r="19245" spans="3:15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9"/>
      <c r="O19245" s="9"/>
    </row>
    <row r="19246" spans="3:15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9"/>
      <c r="O19246" s="9"/>
    </row>
    <row r="19247" spans="3:15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9"/>
      <c r="O19247" s="9"/>
    </row>
    <row r="19248" spans="3:15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9"/>
    </row>
    <row r="19249" spans="3:15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9"/>
      <c r="O19249" s="9"/>
    </row>
    <row r="19250" spans="3:15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9"/>
      <c r="O19250" s="9"/>
    </row>
    <row r="19251" spans="3:15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9"/>
      <c r="O19251" s="9"/>
    </row>
    <row r="19252" spans="3:15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9"/>
      <c r="O19252" s="9"/>
    </row>
    <row r="19253" spans="3:15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9"/>
      <c r="O19253" s="9"/>
    </row>
    <row r="19254" spans="3:15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9"/>
      <c r="O19254" s="9"/>
    </row>
    <row r="19255" spans="3:15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9"/>
      <c r="O19255" s="9"/>
    </row>
    <row r="19256" spans="3:15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9"/>
      <c r="O19256" s="9"/>
    </row>
    <row r="19257" spans="3:15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9"/>
      <c r="O19257" s="9"/>
    </row>
    <row r="19258" spans="3:15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9"/>
      <c r="O19258" s="9"/>
    </row>
    <row r="19259" spans="3:15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9"/>
      <c r="O19259" s="9"/>
    </row>
    <row r="19260" spans="3:15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9"/>
      <c r="O19260" s="9"/>
    </row>
    <row r="19261" spans="3:15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9"/>
      <c r="O19261" s="9"/>
    </row>
    <row r="19262" spans="3:15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9"/>
      <c r="O19262" s="9"/>
    </row>
    <row r="19263" spans="3:15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9"/>
      <c r="O19263" s="9"/>
    </row>
    <row r="19264" spans="3:15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9"/>
      <c r="O19264" s="9"/>
    </row>
    <row r="19265" spans="3:15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9"/>
      <c r="O19265" s="9"/>
    </row>
    <row r="19266" spans="3:15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9"/>
      <c r="O19266" s="9"/>
    </row>
    <row r="19267" spans="3:15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9"/>
      <c r="O19267" s="9"/>
    </row>
    <row r="19268" spans="3:15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9"/>
      <c r="O19268" s="9"/>
    </row>
    <row r="19269" spans="3:15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9"/>
      <c r="O19269" s="9"/>
    </row>
    <row r="19270" spans="3:15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9"/>
      <c r="O19270" s="9"/>
    </row>
    <row r="19271" spans="3:15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9"/>
      <c r="O19271" s="9"/>
    </row>
    <row r="19272" spans="3:15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9"/>
      <c r="O19272" s="9"/>
    </row>
    <row r="19273" spans="3:15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9"/>
      <c r="O19273" s="9"/>
    </row>
    <row r="19274" spans="3:15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9"/>
      <c r="O19274" s="9"/>
    </row>
    <row r="19275" spans="3:15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9"/>
      <c r="O19275" s="9"/>
    </row>
    <row r="19276" spans="3:15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9"/>
      <c r="O19276" s="9"/>
    </row>
    <row r="19277" spans="3:15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9"/>
      <c r="O19277" s="9"/>
    </row>
    <row r="19278" spans="3:15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9"/>
      <c r="O19278" s="9"/>
    </row>
    <row r="19279" spans="3:15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9"/>
      <c r="O19279" s="9"/>
    </row>
    <row r="19280" spans="3:15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9"/>
      <c r="O19280" s="9"/>
    </row>
    <row r="19281" spans="3:15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9"/>
      <c r="O19281" s="9"/>
    </row>
    <row r="19282" spans="3:15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9"/>
      <c r="O19282" s="9"/>
    </row>
    <row r="19283" spans="3:15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9"/>
      <c r="O19283" s="9"/>
    </row>
    <row r="19284" spans="3:15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9"/>
      <c r="O19284" s="9"/>
    </row>
    <row r="19285" spans="3:15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9"/>
      <c r="O19285" s="9"/>
    </row>
    <row r="19286" spans="3:15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9"/>
      <c r="O19286" s="9"/>
    </row>
    <row r="19287" spans="3:15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9"/>
      <c r="O19287" s="9"/>
    </row>
    <row r="19288" spans="3:15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9"/>
      <c r="O19288" s="9"/>
    </row>
    <row r="19289" spans="3:15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9"/>
      <c r="O19289" s="9"/>
    </row>
    <row r="19290" spans="3:15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9"/>
      <c r="O19290" s="9"/>
    </row>
    <row r="19291" spans="3:15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9"/>
      <c r="O19291" s="9"/>
    </row>
    <row r="19292" spans="3:15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9"/>
      <c r="O19292" s="9"/>
    </row>
    <row r="19293" spans="3:15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9"/>
      <c r="O19293" s="9"/>
    </row>
    <row r="19294" spans="3:15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9"/>
      <c r="O19294" s="9"/>
    </row>
    <row r="19295" spans="3:15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9"/>
      <c r="O19295" s="9"/>
    </row>
    <row r="19296" spans="3:15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9"/>
      <c r="O19296" s="9"/>
    </row>
    <row r="19297" spans="3:15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9"/>
      <c r="O19297" s="9"/>
    </row>
    <row r="19298" spans="3:15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9"/>
      <c r="O19298" s="9"/>
    </row>
    <row r="19299" spans="3:15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9"/>
      <c r="O19299" s="9"/>
    </row>
    <row r="19300" spans="3:15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9"/>
      <c r="O19300" s="9"/>
    </row>
    <row r="19301" spans="3:15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9"/>
      <c r="O19301" s="9"/>
    </row>
    <row r="19302" spans="3:15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9"/>
      <c r="O19302" s="9"/>
    </row>
    <row r="19303" spans="3:15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9"/>
      <c r="O19303" s="9"/>
    </row>
    <row r="19304" spans="3:15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9"/>
      <c r="O19304" s="9"/>
    </row>
    <row r="19305" spans="3:15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9"/>
      <c r="O19305" s="9"/>
    </row>
    <row r="19306" spans="3:15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9"/>
      <c r="O19306" s="9"/>
    </row>
    <row r="19307" spans="3:15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9"/>
      <c r="O19307" s="9"/>
    </row>
    <row r="19308" spans="3:15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9"/>
      <c r="O19308" s="9"/>
    </row>
    <row r="19309" spans="3:15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9"/>
      <c r="O19309" s="9"/>
    </row>
    <row r="19310" spans="3:15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9"/>
      <c r="O19310" s="9"/>
    </row>
    <row r="19311" spans="3:15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9"/>
      <c r="O19311" s="9"/>
    </row>
    <row r="19312" spans="3:15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9"/>
      <c r="O19312" s="9"/>
    </row>
    <row r="19313" spans="3:15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9"/>
      <c r="O19313" s="9"/>
    </row>
    <row r="19314" spans="3:15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9"/>
      <c r="O19314" s="9"/>
    </row>
    <row r="19315" spans="3:15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9"/>
      <c r="O19315" s="9"/>
    </row>
    <row r="19316" spans="3:15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9"/>
      <c r="O19316" s="9"/>
    </row>
    <row r="19317" spans="3:15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9"/>
      <c r="O19317" s="9"/>
    </row>
    <row r="19318" spans="3:15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9"/>
      <c r="O19318" s="9"/>
    </row>
    <row r="19319" spans="3:15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9"/>
      <c r="O19319" s="9"/>
    </row>
    <row r="19320" spans="3:15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9"/>
      <c r="O19320" s="9"/>
    </row>
    <row r="19321" spans="3:15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9"/>
      <c r="O19321" s="9"/>
    </row>
    <row r="19322" spans="3:15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9"/>
      <c r="O19322" s="9"/>
    </row>
    <row r="19323" spans="3:15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9"/>
      <c r="O19323" s="9"/>
    </row>
    <row r="19324" spans="3:15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9"/>
      <c r="O19324" s="9"/>
    </row>
    <row r="19325" spans="3:15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9"/>
      <c r="O19325" s="9"/>
    </row>
    <row r="19326" spans="3:15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9"/>
      <c r="O19326" s="9"/>
    </row>
    <row r="19327" spans="3:15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9"/>
      <c r="O19327" s="9"/>
    </row>
    <row r="19328" spans="3:15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9"/>
      <c r="O19328" s="9"/>
    </row>
    <row r="19329" spans="3:15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9"/>
      <c r="O19329" s="9"/>
    </row>
    <row r="19330" spans="3:15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9"/>
      <c r="O19330" s="9"/>
    </row>
    <row r="19331" spans="3:15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9"/>
      <c r="O19331" s="9"/>
    </row>
    <row r="19332" spans="3:15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9"/>
      <c r="O19332" s="9"/>
    </row>
    <row r="19333" spans="3:15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9"/>
      <c r="O19333" s="9"/>
    </row>
    <row r="19334" spans="3:15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9"/>
      <c r="O19334" s="9"/>
    </row>
    <row r="19335" spans="3:15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9"/>
      <c r="O19335" s="9"/>
    </row>
    <row r="19336" spans="3:15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9"/>
      <c r="O19336" s="9"/>
    </row>
    <row r="19337" spans="3:15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9"/>
      <c r="O19337" s="9"/>
    </row>
    <row r="19338" spans="3:15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9"/>
      <c r="O19338" s="9"/>
    </row>
    <row r="19339" spans="3:15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9"/>
      <c r="O19339" s="9"/>
    </row>
    <row r="19340" spans="3:15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9"/>
      <c r="O19340" s="9"/>
    </row>
    <row r="19341" spans="3:15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9"/>
      <c r="O19341" s="9"/>
    </row>
    <row r="19342" spans="3:15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9"/>
      <c r="O19342" s="9"/>
    </row>
    <row r="19343" spans="3:15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9"/>
      <c r="O19343" s="9"/>
    </row>
    <row r="19344" spans="3:15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9"/>
      <c r="O19344" s="9"/>
    </row>
    <row r="19345" spans="3:15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9"/>
      <c r="O19345" s="9"/>
    </row>
    <row r="19346" spans="3:15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9"/>
      <c r="O19346" s="9"/>
    </row>
    <row r="19347" spans="3:15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9"/>
      <c r="O19347" s="9"/>
    </row>
    <row r="19348" spans="3:15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9"/>
      <c r="O19348" s="9"/>
    </row>
    <row r="19349" spans="3:15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9"/>
      <c r="O19349" s="9"/>
    </row>
    <row r="19350" spans="3:15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9"/>
      <c r="O19350" s="9"/>
    </row>
    <row r="19351" spans="3:15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9"/>
      <c r="O19351" s="9"/>
    </row>
    <row r="19352" spans="3:15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9"/>
      <c r="O19352" s="9"/>
    </row>
    <row r="19353" spans="3:15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9"/>
      <c r="O19353" s="9"/>
    </row>
    <row r="19354" spans="3:15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9"/>
      <c r="O19354" s="9"/>
    </row>
    <row r="19355" spans="3:15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9"/>
      <c r="O19355" s="9"/>
    </row>
    <row r="19356" spans="3:15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9"/>
      <c r="O19356" s="9"/>
    </row>
    <row r="19357" spans="3:15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9"/>
      <c r="O19357" s="9"/>
    </row>
    <row r="19358" spans="3:15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9"/>
      <c r="O19358" s="9"/>
    </row>
    <row r="19359" spans="3:15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9"/>
      <c r="O19359" s="9"/>
    </row>
    <row r="19360" spans="3:15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9"/>
      <c r="O19360" s="9"/>
    </row>
    <row r="19361" spans="3:15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9"/>
      <c r="O19361" s="9"/>
    </row>
    <row r="19362" spans="3:15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9"/>
      <c r="O19362" s="9"/>
    </row>
    <row r="19363" spans="3:15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9"/>
      <c r="O19363" s="9"/>
    </row>
    <row r="19364" spans="3:15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9"/>
      <c r="O19364" s="9"/>
    </row>
    <row r="19365" spans="3:15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9"/>
      <c r="O19365" s="9"/>
    </row>
    <row r="19366" spans="3:15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9"/>
      <c r="O19366" s="9"/>
    </row>
    <row r="19367" spans="3:15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9"/>
      <c r="O19367" s="9"/>
    </row>
    <row r="19368" spans="3:15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9"/>
      <c r="O19368" s="9"/>
    </row>
    <row r="19369" spans="3:15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9"/>
      <c r="O19369" s="9"/>
    </row>
    <row r="19370" spans="3:15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9"/>
      <c r="O19370" s="9"/>
    </row>
    <row r="19371" spans="3:15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9"/>
      <c r="O19371" s="9"/>
    </row>
    <row r="19372" spans="3:15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9"/>
      <c r="O19372" s="9"/>
    </row>
    <row r="19373" spans="3:15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9"/>
      <c r="O19373" s="9"/>
    </row>
    <row r="19374" spans="3:15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9"/>
      <c r="O19374" s="9"/>
    </row>
    <row r="19375" spans="3:15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9"/>
      <c r="O19375" s="9"/>
    </row>
    <row r="19376" spans="3:15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9"/>
      <c r="O19376" s="9"/>
    </row>
    <row r="19377" spans="3:15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9"/>
      <c r="O19377" s="9"/>
    </row>
    <row r="19378" spans="3:15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9"/>
      <c r="O19378" s="9"/>
    </row>
    <row r="19379" spans="3:15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9"/>
      <c r="O19379" s="9"/>
    </row>
    <row r="19380" spans="3:15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9"/>
      <c r="O19380" s="9"/>
    </row>
    <row r="19381" spans="3:15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9"/>
      <c r="O19381" s="9"/>
    </row>
    <row r="19382" spans="3:15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9"/>
      <c r="O19382" s="9"/>
    </row>
    <row r="19383" spans="3:15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9"/>
      <c r="O19383" s="9"/>
    </row>
    <row r="19384" spans="3:15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9"/>
      <c r="O19384" s="9"/>
    </row>
    <row r="19385" spans="3:15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9"/>
      <c r="O19385" s="9"/>
    </row>
    <row r="19386" spans="3:15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9"/>
      <c r="O19386" s="9"/>
    </row>
    <row r="19387" spans="3:15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9"/>
      <c r="O19387" s="9"/>
    </row>
    <row r="19388" spans="3:15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9"/>
      <c r="O19388" s="9"/>
    </row>
    <row r="19389" spans="3:15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9"/>
      <c r="O19389" s="9"/>
    </row>
    <row r="19390" spans="3:15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9"/>
      <c r="O19390" s="9"/>
    </row>
    <row r="19391" spans="3:15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9"/>
      <c r="O19391" s="9"/>
    </row>
    <row r="19392" spans="3:15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9"/>
      <c r="O19392" s="9"/>
    </row>
    <row r="19393" spans="3:15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9"/>
      <c r="O19393" s="9"/>
    </row>
    <row r="19394" spans="3:15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9"/>
      <c r="O19394" s="9"/>
    </row>
    <row r="19395" spans="3:15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9"/>
      <c r="O19395" s="9"/>
    </row>
    <row r="19396" spans="3:15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9"/>
      <c r="O19396" s="9"/>
    </row>
    <row r="19397" spans="3:15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9"/>
      <c r="O19397" s="9"/>
    </row>
    <row r="19398" spans="3:15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9"/>
      <c r="O19398" s="9"/>
    </row>
    <row r="19399" spans="3:15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9"/>
      <c r="O19399" s="9"/>
    </row>
    <row r="19400" spans="3:15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9"/>
      <c r="O19400" s="9"/>
    </row>
    <row r="19401" spans="3:15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9"/>
      <c r="O19401" s="9"/>
    </row>
    <row r="19402" spans="3:15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9"/>
      <c r="O19402" s="9"/>
    </row>
    <row r="19403" spans="3:15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9"/>
      <c r="O19403" s="9"/>
    </row>
    <row r="19404" spans="3:15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9"/>
      <c r="O19404" s="9"/>
    </row>
    <row r="19405" spans="3:15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9"/>
      <c r="O19405" s="9"/>
    </row>
    <row r="19406" spans="3:15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9"/>
      <c r="O19406" s="9"/>
    </row>
    <row r="19407" spans="3:15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9"/>
      <c r="O19407" s="9"/>
    </row>
    <row r="19408" spans="3:15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9"/>
      <c r="O19408" s="9"/>
    </row>
    <row r="19409" spans="3:15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9"/>
      <c r="O19409" s="9"/>
    </row>
    <row r="19410" spans="3:15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9"/>
      <c r="O19410" s="9"/>
    </row>
    <row r="19411" spans="3:15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9"/>
      <c r="O19411" s="9"/>
    </row>
    <row r="19412" spans="3:15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9"/>
      <c r="O19412" s="9"/>
    </row>
    <row r="19413" spans="3:15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9"/>
      <c r="O19413" s="9"/>
    </row>
    <row r="19414" spans="3:15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9"/>
      <c r="O19414" s="9"/>
    </row>
    <row r="19415" spans="3:15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9"/>
      <c r="O19415" s="9"/>
    </row>
    <row r="19416" spans="3:15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9"/>
      <c r="O19416" s="9"/>
    </row>
    <row r="19417" spans="3:15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9"/>
      <c r="O19417" s="9"/>
    </row>
    <row r="19418" spans="3:15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9"/>
      <c r="O19418" s="9"/>
    </row>
    <row r="19419" spans="3:15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9"/>
      <c r="O19419" s="9"/>
    </row>
    <row r="19420" spans="3:15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9"/>
      <c r="O19420" s="9"/>
    </row>
    <row r="19421" spans="3:15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9"/>
      <c r="O19421" s="9"/>
    </row>
    <row r="19422" spans="3:15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9"/>
      <c r="O19422" s="9"/>
    </row>
    <row r="19423" spans="3:15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9"/>
      <c r="O19423" s="9"/>
    </row>
    <row r="19424" spans="3:15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9"/>
      <c r="O19424" s="9"/>
    </row>
    <row r="19425" spans="3:15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9"/>
      <c r="O19425" s="9"/>
    </row>
    <row r="19426" spans="3:15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9"/>
      <c r="O19426" s="9"/>
    </row>
    <row r="19427" spans="3:15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9"/>
      <c r="O19427" s="9"/>
    </row>
    <row r="19428" spans="3:15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9"/>
      <c r="O19428" s="9"/>
    </row>
    <row r="19429" spans="3:15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9"/>
      <c r="O19429" s="9"/>
    </row>
    <row r="19430" spans="3:15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9"/>
      <c r="O19430" s="9"/>
    </row>
    <row r="19431" spans="3:15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9"/>
      <c r="O19431" s="9"/>
    </row>
    <row r="19432" spans="3:15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9"/>
      <c r="O19432" s="9"/>
    </row>
    <row r="19433" spans="3:15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9"/>
      <c r="O19433" s="9"/>
    </row>
    <row r="19434" spans="3:15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9"/>
      <c r="O19434" s="9"/>
    </row>
    <row r="19435" spans="3:15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9"/>
      <c r="O19435" s="9"/>
    </row>
    <row r="19436" spans="3:15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9"/>
      <c r="O19436" s="9"/>
    </row>
    <row r="19437" spans="3:15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9"/>
      <c r="O19437" s="9"/>
    </row>
    <row r="19438" spans="3:15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9"/>
      <c r="O19438" s="9"/>
    </row>
    <row r="19439" spans="3:15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9"/>
      <c r="O19439" s="9"/>
    </row>
    <row r="19440" spans="3:15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9"/>
      <c r="O19440" s="9"/>
    </row>
    <row r="19441" spans="3:15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9"/>
      <c r="O19441" s="9"/>
    </row>
    <row r="19442" spans="3:15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9"/>
      <c r="O19442" s="9"/>
    </row>
    <row r="19443" spans="3:15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9"/>
      <c r="O19443" s="9"/>
    </row>
    <row r="19444" spans="3:15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9"/>
      <c r="O19444" s="9"/>
    </row>
    <row r="19445" spans="3:15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9"/>
      <c r="O19445" s="9"/>
    </row>
    <row r="19446" spans="3:15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9"/>
      <c r="O19446" s="9"/>
    </row>
    <row r="19447" spans="3:15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9"/>
      <c r="O19447" s="9"/>
    </row>
    <row r="19448" spans="3:15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9"/>
      <c r="O19448" s="9"/>
    </row>
    <row r="19449" spans="3:15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9"/>
      <c r="O19449" s="9"/>
    </row>
    <row r="19450" spans="3:15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9"/>
      <c r="O19450" s="9"/>
    </row>
    <row r="19451" spans="3:15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9"/>
      <c r="O19451" s="9"/>
    </row>
    <row r="19452" spans="3:15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9"/>
      <c r="O19452" s="9"/>
    </row>
    <row r="19453" spans="3:15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9"/>
      <c r="O19453" s="9"/>
    </row>
    <row r="19454" spans="3:15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9"/>
      <c r="O19454" s="9"/>
    </row>
    <row r="19455" spans="3:15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9"/>
      <c r="O19455" s="9"/>
    </row>
    <row r="19456" spans="3:15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9"/>
      <c r="O19456" s="9"/>
    </row>
    <row r="19457" spans="3:15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9"/>
      <c r="O19457" s="9"/>
    </row>
    <row r="19458" spans="3:15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9"/>
      <c r="O19458" s="9"/>
    </row>
    <row r="19459" spans="3:15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9"/>
      <c r="O19459" s="9"/>
    </row>
    <row r="19460" spans="3:15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9"/>
      <c r="O19460" s="9"/>
    </row>
    <row r="19461" spans="3:15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9"/>
      <c r="O19461" s="9"/>
    </row>
    <row r="19462" spans="3:15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9"/>
      <c r="O19462" s="9"/>
    </row>
    <row r="19463" spans="3:15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9"/>
      <c r="O19463" s="9"/>
    </row>
    <row r="19464" spans="3:15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9"/>
      <c r="O19464" s="9"/>
    </row>
    <row r="19465" spans="3:15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9"/>
      <c r="O19465" s="9"/>
    </row>
    <row r="19466" spans="3:15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9"/>
      <c r="O19466" s="9"/>
    </row>
    <row r="19467" spans="3:15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9"/>
      <c r="O19467" s="9"/>
    </row>
    <row r="19468" spans="3:15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9"/>
      <c r="O19468" s="9"/>
    </row>
    <row r="19469" spans="3:15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9"/>
      <c r="O19469" s="9"/>
    </row>
    <row r="19470" spans="3:15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9"/>
      <c r="O19470" s="9"/>
    </row>
    <row r="19471" spans="3:15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9"/>
      <c r="O19471" s="9"/>
    </row>
    <row r="19472" spans="3:15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9"/>
      <c r="O19472" s="9"/>
    </row>
    <row r="19473" spans="3:15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9"/>
      <c r="O19473" s="9"/>
    </row>
    <row r="19474" spans="3:15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9"/>
      <c r="O19474" s="9"/>
    </row>
    <row r="19475" spans="3:15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9"/>
      <c r="O19475" s="9"/>
    </row>
    <row r="19476" spans="3:15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9"/>
      <c r="O19476" s="9"/>
    </row>
    <row r="19477" spans="3:15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9"/>
      <c r="O19477" s="9"/>
    </row>
    <row r="19478" spans="3:15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9"/>
      <c r="O19478" s="9"/>
    </row>
    <row r="19479" spans="3:15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9"/>
      <c r="O19479" s="9"/>
    </row>
    <row r="19480" spans="3:15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9"/>
      <c r="O19480" s="9"/>
    </row>
    <row r="19481" spans="3:15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9"/>
      <c r="O19481" s="9"/>
    </row>
    <row r="19482" spans="3:15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9"/>
      <c r="O19482" s="9"/>
    </row>
    <row r="19483" spans="3:15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9"/>
      <c r="O19483" s="9"/>
    </row>
    <row r="19484" spans="3:15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9"/>
      <c r="O19484" s="9"/>
    </row>
    <row r="19485" spans="3:15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9"/>
      <c r="O19485" s="9"/>
    </row>
    <row r="19486" spans="3:15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9"/>
      <c r="O19486" s="9"/>
    </row>
    <row r="19487" spans="3:15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9"/>
      <c r="O19487" s="9"/>
    </row>
    <row r="19488" spans="3:15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9"/>
      <c r="O19488" s="9"/>
    </row>
    <row r="19489" spans="3:15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9"/>
      <c r="O19489" s="9"/>
    </row>
    <row r="19490" spans="3:15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9"/>
      <c r="O19490" s="9"/>
    </row>
    <row r="19491" spans="3:15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9"/>
      <c r="O19491" s="9"/>
    </row>
    <row r="19492" spans="3:15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9"/>
      <c r="O19492" s="9"/>
    </row>
    <row r="19493" spans="3:15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9"/>
      <c r="O19493" s="9"/>
    </row>
    <row r="19494" spans="3:15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9"/>
      <c r="O19494" s="9"/>
    </row>
    <row r="19495" spans="3:15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9"/>
      <c r="O19495" s="9"/>
    </row>
    <row r="19496" spans="3:15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9"/>
      <c r="O19496" s="9"/>
    </row>
    <row r="19497" spans="3:15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9"/>
      <c r="O19497" s="9"/>
    </row>
    <row r="19498" spans="3:15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9"/>
      <c r="O19498" s="9"/>
    </row>
    <row r="19499" spans="3:15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9"/>
      <c r="O19499" s="9"/>
    </row>
    <row r="19500" spans="3:15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9"/>
      <c r="O19500" s="9"/>
    </row>
    <row r="19501" spans="3:15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9"/>
      <c r="O19501" s="9"/>
    </row>
    <row r="19502" spans="3:15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9"/>
      <c r="O19502" s="9"/>
    </row>
    <row r="19503" spans="3:15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9"/>
      <c r="O19503" s="9"/>
    </row>
    <row r="19504" spans="3:15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9"/>
      <c r="O19504" s="9"/>
    </row>
    <row r="19505" spans="3:15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9"/>
      <c r="O19505" s="9"/>
    </row>
    <row r="19506" spans="3:15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9"/>
      <c r="O19506" s="9"/>
    </row>
    <row r="19507" spans="3:15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9"/>
      <c r="O19507" s="9"/>
    </row>
    <row r="19508" spans="3:15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9"/>
      <c r="O19508" s="9"/>
    </row>
    <row r="19509" spans="3:15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9"/>
      <c r="O19509" s="9"/>
    </row>
    <row r="19510" spans="3:15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9"/>
      <c r="O19510" s="9"/>
    </row>
    <row r="19511" spans="3:15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9"/>
      <c r="O19511" s="9"/>
    </row>
    <row r="19512" spans="3:15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9"/>
      <c r="O19512" s="9"/>
    </row>
    <row r="19513" spans="3:15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9"/>
      <c r="O19513" s="9"/>
    </row>
    <row r="19514" spans="3:15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9"/>
      <c r="O19514" s="9"/>
    </row>
    <row r="19515" spans="3:15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9"/>
      <c r="O19515" s="9"/>
    </row>
    <row r="19516" spans="3:15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9"/>
      <c r="O19516" s="9"/>
    </row>
    <row r="19517" spans="3:15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9"/>
      <c r="O19517" s="9"/>
    </row>
    <row r="19518" spans="3:15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9"/>
      <c r="O19518" s="9"/>
    </row>
    <row r="19519" spans="3:15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9"/>
      <c r="O19519" s="9"/>
    </row>
    <row r="19520" spans="3:15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9"/>
      <c r="O19520" s="9"/>
    </row>
    <row r="19521" spans="3:15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9"/>
      <c r="O19521" s="9"/>
    </row>
    <row r="19522" spans="3:15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9"/>
      <c r="O19522" s="9"/>
    </row>
    <row r="19523" spans="3:15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9"/>
      <c r="O19523" s="9"/>
    </row>
    <row r="19524" spans="3:15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9"/>
      <c r="O19524" s="9"/>
    </row>
    <row r="19525" spans="3:15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9"/>
      <c r="O19525" s="9"/>
    </row>
    <row r="19526" spans="3:15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9"/>
      <c r="O19526" s="9"/>
    </row>
    <row r="19527" spans="3:15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9"/>
      <c r="O19527" s="9"/>
    </row>
    <row r="19528" spans="3:15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9"/>
      <c r="O19528" s="9"/>
    </row>
    <row r="19529" spans="3:15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9"/>
      <c r="O19529" s="9"/>
    </row>
    <row r="19530" spans="3:15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9"/>
      <c r="O19530" s="9"/>
    </row>
    <row r="19531" spans="3:15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9"/>
      <c r="O19531" s="9"/>
    </row>
    <row r="19532" spans="3:15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9"/>
      <c r="O19532" s="9"/>
    </row>
    <row r="19533" spans="3:15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9"/>
      <c r="O19533" s="9"/>
    </row>
    <row r="19534" spans="3:15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9"/>
      <c r="O19534" s="9"/>
    </row>
    <row r="19535" spans="3:15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9"/>
      <c r="O19535" s="9"/>
    </row>
    <row r="19536" spans="3:15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9"/>
      <c r="O19536" s="9"/>
    </row>
    <row r="19537" spans="3:15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9"/>
      <c r="O19537" s="9"/>
    </row>
    <row r="19538" spans="3:15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9"/>
      <c r="O19538" s="9"/>
    </row>
    <row r="19539" spans="3:15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9"/>
      <c r="O19539" s="9"/>
    </row>
    <row r="19540" spans="3:15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9"/>
      <c r="O19540" s="9"/>
    </row>
    <row r="19541" spans="3:15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9"/>
      <c r="O19541" s="9"/>
    </row>
    <row r="19542" spans="3:15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9"/>
      <c r="O19542" s="9"/>
    </row>
    <row r="19543" spans="3:15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9"/>
      <c r="O19543" s="9"/>
    </row>
    <row r="19544" spans="3:15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9"/>
      <c r="O19544" s="9"/>
    </row>
    <row r="19545" spans="3:15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9"/>
      <c r="O19545" s="9"/>
    </row>
    <row r="19546" spans="3:15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9"/>
      <c r="O19546" s="9"/>
    </row>
    <row r="19547" spans="3:15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9"/>
      <c r="O19547" s="9"/>
    </row>
    <row r="19548" spans="3:15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9"/>
      <c r="O19548" s="9"/>
    </row>
    <row r="19549" spans="3:15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9"/>
      <c r="O19549" s="9"/>
    </row>
    <row r="19550" spans="3:15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9"/>
      <c r="O19550" s="9"/>
    </row>
    <row r="19551" spans="3:15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9"/>
      <c r="O19551" s="9"/>
    </row>
    <row r="19552" spans="3:15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9"/>
      <c r="O19552" s="9"/>
    </row>
    <row r="19553" spans="3:15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9"/>
      <c r="O19553" s="9"/>
    </row>
    <row r="19554" spans="3:15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9"/>
      <c r="O19554" s="9"/>
    </row>
    <row r="19555" spans="3:15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9"/>
      <c r="O19555" s="9"/>
    </row>
    <row r="19556" spans="3:15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9"/>
      <c r="O19556" s="9"/>
    </row>
    <row r="19557" spans="3:15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9"/>
      <c r="O19557" s="9"/>
    </row>
    <row r="19558" spans="3:15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9"/>
      <c r="O19558" s="9"/>
    </row>
    <row r="19559" spans="3:15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9"/>
      <c r="O19559" s="9"/>
    </row>
    <row r="19560" spans="3:15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9"/>
      <c r="O19560" s="9"/>
    </row>
    <row r="19561" spans="3:15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9"/>
      <c r="O19561" s="9"/>
    </row>
    <row r="19562" spans="3:15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9"/>
      <c r="O19562" s="9"/>
    </row>
    <row r="19563" spans="3:15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9"/>
      <c r="O19563" s="9"/>
    </row>
    <row r="19564" spans="3:15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9"/>
      <c r="O19564" s="9"/>
    </row>
    <row r="19565" spans="3:15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9"/>
      <c r="O19565" s="9"/>
    </row>
    <row r="19566" spans="3:15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9"/>
      <c r="O19566" s="9"/>
    </row>
    <row r="19567" spans="3:15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9"/>
      <c r="O19567" s="9"/>
    </row>
    <row r="19568" spans="3:15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9"/>
      <c r="O19568" s="9"/>
    </row>
    <row r="19569" spans="3:15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9"/>
      <c r="O19569" s="9"/>
    </row>
    <row r="19570" spans="3:15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9"/>
      <c r="O19570" s="9"/>
    </row>
    <row r="19571" spans="3:15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9"/>
      <c r="O19571" s="9"/>
    </row>
    <row r="19572" spans="3:15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9"/>
      <c r="O19572" s="9"/>
    </row>
    <row r="19573" spans="3:15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9"/>
      <c r="O19573" s="9"/>
    </row>
    <row r="19574" spans="3:15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9"/>
      <c r="O19574" s="9"/>
    </row>
    <row r="19575" spans="3:15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9"/>
      <c r="O19575" s="9"/>
    </row>
    <row r="19576" spans="3:15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9"/>
      <c r="O19576" s="9"/>
    </row>
    <row r="19577" spans="3:15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9"/>
      <c r="O19577" s="9"/>
    </row>
    <row r="19578" spans="3:15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9"/>
      <c r="O19578" s="9"/>
    </row>
    <row r="19579" spans="3:15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9"/>
      <c r="O19579" s="9"/>
    </row>
    <row r="19580" spans="3:15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9"/>
      <c r="O19580" s="9"/>
    </row>
    <row r="19581" spans="3:15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9"/>
      <c r="O19581" s="9"/>
    </row>
    <row r="19582" spans="3:15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9"/>
      <c r="O19582" s="9"/>
    </row>
    <row r="19583" spans="3:15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9"/>
      <c r="O19583" s="9"/>
    </row>
    <row r="19584" spans="3:15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9"/>
      <c r="O19584" s="9"/>
    </row>
    <row r="19585" spans="3:15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9"/>
      <c r="O19585" s="9"/>
    </row>
    <row r="19586" spans="3:15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9"/>
      <c r="O19586" s="9"/>
    </row>
    <row r="19587" spans="3:15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9"/>
      <c r="O19587" s="9"/>
    </row>
    <row r="19588" spans="3:15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9"/>
      <c r="O19588" s="9"/>
    </row>
    <row r="19589" spans="3:15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9"/>
      <c r="O19589" s="9"/>
    </row>
    <row r="19590" spans="3:15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9"/>
      <c r="O19590" s="9"/>
    </row>
    <row r="19591" spans="3:15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9"/>
      <c r="O19591" s="9"/>
    </row>
    <row r="19592" spans="3:15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9"/>
      <c r="O19592" s="9"/>
    </row>
    <row r="19593" spans="3:15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9"/>
      <c r="O19593" s="9"/>
    </row>
    <row r="19594" spans="3:15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9"/>
      <c r="O19594" s="9"/>
    </row>
    <row r="19595" spans="3:15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9"/>
      <c r="O19595" s="9"/>
    </row>
    <row r="19596" spans="3:15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9"/>
      <c r="O19596" s="9"/>
    </row>
    <row r="19597" spans="3:15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9"/>
      <c r="O19597" s="9"/>
    </row>
    <row r="19598" spans="3:15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9"/>
      <c r="O19598" s="9"/>
    </row>
    <row r="19599" spans="3:15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9"/>
      <c r="O19599" s="9"/>
    </row>
    <row r="19600" spans="3:15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9"/>
      <c r="O19600" s="9"/>
    </row>
    <row r="19601" spans="3:15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9"/>
      <c r="O19601" s="9"/>
    </row>
    <row r="19602" spans="3:15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9"/>
      <c r="O19602" s="9"/>
    </row>
    <row r="19603" spans="3:15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9"/>
      <c r="O19603" s="9"/>
    </row>
    <row r="19604" spans="3:15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9"/>
      <c r="O19604" s="9"/>
    </row>
    <row r="19605" spans="3:15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9"/>
      <c r="O19605" s="9"/>
    </row>
    <row r="19606" spans="3:15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9"/>
      <c r="O19606" s="9"/>
    </row>
    <row r="19607" spans="3:15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9"/>
      <c r="O19607" s="9"/>
    </row>
    <row r="19608" spans="3:15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9"/>
      <c r="O19608" s="9"/>
    </row>
    <row r="19609" spans="3:15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9"/>
      <c r="O19609" s="9"/>
    </row>
    <row r="19610" spans="3:15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9"/>
      <c r="O19610" s="9"/>
    </row>
    <row r="19611" spans="3:15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9"/>
      <c r="O19611" s="9"/>
    </row>
    <row r="19612" spans="3:15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9"/>
      <c r="O19612" s="9"/>
    </row>
    <row r="19613" spans="3:15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9"/>
      <c r="O19613" s="9"/>
    </row>
    <row r="19614" spans="3:15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9"/>
      <c r="O19614" s="9"/>
    </row>
    <row r="19615" spans="3:15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9"/>
      <c r="O19615" s="9"/>
    </row>
    <row r="19616" spans="3:15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9"/>
      <c r="O19616" s="9"/>
    </row>
    <row r="19617" spans="3:15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9"/>
      <c r="O19617" s="9"/>
    </row>
    <row r="19618" spans="3:15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9"/>
      <c r="O19618" s="9"/>
    </row>
    <row r="19619" spans="3:15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9"/>
      <c r="O19619" s="9"/>
    </row>
    <row r="19620" spans="3:15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9"/>
      <c r="O19620" s="9"/>
    </row>
    <row r="19621" spans="3:15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9"/>
      <c r="O19621" s="9"/>
    </row>
    <row r="19622" spans="3:15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9"/>
      <c r="O19622" s="9"/>
    </row>
    <row r="19623" spans="3:15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9"/>
      <c r="O19623" s="9"/>
    </row>
    <row r="19624" spans="3:15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9"/>
      <c r="O19624" s="9"/>
    </row>
    <row r="19625" spans="3:15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9"/>
      <c r="O19625" s="9"/>
    </row>
    <row r="19626" spans="3:15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9"/>
      <c r="O19626" s="9"/>
    </row>
    <row r="19627" spans="3:15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9"/>
      <c r="O19627" s="9"/>
    </row>
    <row r="19628" spans="3:15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9"/>
      <c r="O19628" s="9"/>
    </row>
    <row r="19629" spans="3:15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9"/>
      <c r="O19629" s="9"/>
    </row>
    <row r="19630" spans="3:15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9"/>
      <c r="O19630" s="9"/>
    </row>
    <row r="19631" spans="3:15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9"/>
      <c r="O19631" s="9"/>
    </row>
    <row r="19632" spans="3:15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9"/>
      <c r="O19632" s="9"/>
    </row>
    <row r="19633" spans="3:15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9"/>
      <c r="O19633" s="9"/>
    </row>
    <row r="19634" spans="3:15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9"/>
      <c r="O19634" s="9"/>
    </row>
    <row r="19635" spans="3:15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9"/>
      <c r="O19635" s="9"/>
    </row>
    <row r="19636" spans="3:15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9"/>
      <c r="O19636" s="9"/>
    </row>
    <row r="19637" spans="3:15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9"/>
      <c r="O19637" s="9"/>
    </row>
    <row r="19638" spans="3:15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9"/>
      <c r="O19638" s="9"/>
    </row>
    <row r="19639" spans="3:15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9"/>
      <c r="O19639" s="9"/>
    </row>
    <row r="19640" spans="3:15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9"/>
      <c r="O19640" s="9"/>
    </row>
    <row r="19641" spans="3:15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9"/>
      <c r="O19641" s="9"/>
    </row>
    <row r="19642" spans="3:15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9"/>
      <c r="O19642" s="9"/>
    </row>
    <row r="19643" spans="3:15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9"/>
      <c r="O19643" s="9"/>
    </row>
    <row r="19644" spans="3:15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9"/>
      <c r="O19644" s="9"/>
    </row>
    <row r="19645" spans="3:15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9"/>
      <c r="O19645" s="9"/>
    </row>
    <row r="19646" spans="3:15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9"/>
      <c r="O19646" s="9"/>
    </row>
    <row r="19647" spans="3:15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9"/>
      <c r="O19647" s="9"/>
    </row>
    <row r="19648" spans="3:15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9"/>
      <c r="O19648" s="9"/>
    </row>
    <row r="19649" spans="3:15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9"/>
      <c r="O19649" s="9"/>
    </row>
    <row r="19650" spans="3:15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9"/>
      <c r="O19650" s="9"/>
    </row>
    <row r="19651" spans="3:15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9"/>
      <c r="O19651" s="9"/>
    </row>
    <row r="19652" spans="3:15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9"/>
      <c r="O19652" s="9"/>
    </row>
    <row r="19653" spans="3:15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9"/>
      <c r="O19653" s="9"/>
    </row>
    <row r="19654" spans="3:15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9"/>
      <c r="O19654" s="9"/>
    </row>
    <row r="19655" spans="3:15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9"/>
      <c r="O19655" s="9"/>
    </row>
    <row r="19656" spans="3:15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9"/>
      <c r="O19656" s="9"/>
    </row>
    <row r="19657" spans="3:15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9"/>
      <c r="O19657" s="9"/>
    </row>
    <row r="19658" spans="3:15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9"/>
      <c r="O19658" s="9"/>
    </row>
    <row r="19659" spans="3:15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9"/>
      <c r="O19659" s="9"/>
    </row>
    <row r="19660" spans="3:15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9"/>
      <c r="O19660" s="9"/>
    </row>
    <row r="19661" spans="3:15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9"/>
      <c r="O19661" s="9"/>
    </row>
    <row r="19662" spans="3:15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9"/>
      <c r="O19662" s="9"/>
    </row>
    <row r="19663" spans="3:15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9"/>
      <c r="O19663" s="9"/>
    </row>
    <row r="19664" spans="3:15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9"/>
      <c r="O19664" s="9"/>
    </row>
    <row r="19665" spans="3:15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9"/>
      <c r="O19665" s="9"/>
    </row>
    <row r="19666" spans="3:15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9"/>
      <c r="O19666" s="9"/>
    </row>
    <row r="19667" spans="3:15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9"/>
      <c r="O19667" s="9"/>
    </row>
    <row r="19668" spans="3:15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9"/>
      <c r="O19668" s="9"/>
    </row>
    <row r="19669" spans="3:15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9"/>
      <c r="O19669" s="9"/>
    </row>
    <row r="19670" spans="3:15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9"/>
      <c r="O19670" s="9"/>
    </row>
    <row r="19671" spans="3:15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9"/>
      <c r="O19671" s="9"/>
    </row>
    <row r="19672" spans="3:15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9"/>
      <c r="O19672" s="9"/>
    </row>
    <row r="19673" spans="3:15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9"/>
      <c r="O19673" s="9"/>
    </row>
    <row r="19674" spans="3:15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9"/>
      <c r="O19674" s="9"/>
    </row>
    <row r="19675" spans="3:15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9"/>
      <c r="O19675" s="9"/>
    </row>
    <row r="19676" spans="3:15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9"/>
      <c r="O19676" s="9"/>
    </row>
    <row r="19677" spans="3:15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9"/>
      <c r="O19677" s="9"/>
    </row>
    <row r="19678" spans="3:15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9"/>
      <c r="O19678" s="9"/>
    </row>
    <row r="19679" spans="3:15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9"/>
      <c r="O19679" s="9"/>
    </row>
    <row r="19680" spans="3:15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9"/>
      <c r="O19680" s="9"/>
    </row>
    <row r="19681" spans="3:15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9"/>
      <c r="O19681" s="9"/>
    </row>
    <row r="19682" spans="3:15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9"/>
      <c r="O19682" s="9"/>
    </row>
    <row r="19683" spans="3:15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9"/>
      <c r="O19683" s="9"/>
    </row>
    <row r="19684" spans="3:15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9"/>
      <c r="O19684" s="9"/>
    </row>
    <row r="19685" spans="3:15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9"/>
      <c r="O19685" s="9"/>
    </row>
    <row r="19686" spans="3:15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9"/>
      <c r="O19686" s="9"/>
    </row>
    <row r="19687" spans="3:15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9"/>
      <c r="O19687" s="9"/>
    </row>
    <row r="19688" spans="3:15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9"/>
      <c r="O19688" s="9"/>
    </row>
    <row r="19689" spans="3:15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9"/>
      <c r="O19689" s="9"/>
    </row>
    <row r="19690" spans="3:15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9"/>
      <c r="O19690" s="9"/>
    </row>
    <row r="19691" spans="3:15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9"/>
      <c r="O19691" s="9"/>
    </row>
    <row r="19692" spans="3:15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9"/>
      <c r="O19692" s="9"/>
    </row>
    <row r="19693" spans="3:15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9"/>
      <c r="O19693" s="9"/>
    </row>
    <row r="19694" spans="3:15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9"/>
      <c r="O19694" s="9"/>
    </row>
    <row r="19695" spans="3:15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9"/>
      <c r="O19695" s="9"/>
    </row>
    <row r="19696" spans="3:15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9"/>
      <c r="O19696" s="9"/>
    </row>
    <row r="19697" spans="3:15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9"/>
      <c r="O19697" s="9"/>
    </row>
    <row r="19698" spans="3:15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9"/>
      <c r="O19698" s="9"/>
    </row>
    <row r="19699" spans="3:15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9"/>
      <c r="O19699" s="9"/>
    </row>
    <row r="19700" spans="3:15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9"/>
      <c r="O19700" s="9"/>
    </row>
    <row r="19701" spans="3:15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9"/>
      <c r="O19701" s="9"/>
    </row>
    <row r="19702" spans="3:15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9"/>
      <c r="O19702" s="9"/>
    </row>
    <row r="19703" spans="3:15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9"/>
      <c r="O19703" s="9"/>
    </row>
    <row r="19704" spans="3:15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9"/>
      <c r="O19704" s="9"/>
    </row>
    <row r="19705" spans="3:15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9"/>
      <c r="O19705" s="9"/>
    </row>
    <row r="19706" spans="3:15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9"/>
      <c r="O19706" s="9"/>
    </row>
    <row r="19707" spans="3:15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9"/>
      <c r="O19707" s="9"/>
    </row>
    <row r="19708" spans="3:15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9"/>
      <c r="O19708" s="9"/>
    </row>
    <row r="19709" spans="3:15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9"/>
      <c r="O19709" s="9"/>
    </row>
    <row r="19710" spans="3:15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9"/>
      <c r="O19710" s="9"/>
    </row>
    <row r="19711" spans="3:15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9"/>
      <c r="O19711" s="9"/>
    </row>
    <row r="19712" spans="3:15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9"/>
      <c r="O19712" s="9"/>
    </row>
    <row r="19713" spans="3:15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9"/>
      <c r="O19713" s="9"/>
    </row>
    <row r="19714" spans="3:15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9"/>
      <c r="O19714" s="9"/>
    </row>
    <row r="19715" spans="3:15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9"/>
      <c r="O19715" s="9"/>
    </row>
    <row r="19716" spans="3:15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9"/>
      <c r="O19716" s="9"/>
    </row>
    <row r="19717" spans="3:15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9"/>
      <c r="O19717" s="9"/>
    </row>
    <row r="19718" spans="3:15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9"/>
      <c r="O19718" s="9"/>
    </row>
    <row r="19719" spans="3:15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9"/>
      <c r="O19719" s="9"/>
    </row>
    <row r="19720" spans="3:15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9"/>
      <c r="O19720" s="9"/>
    </row>
    <row r="19721" spans="3:15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9"/>
      <c r="O19721" s="9"/>
    </row>
    <row r="19722" spans="3:15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9"/>
      <c r="O19722" s="9"/>
    </row>
    <row r="19723" spans="3:15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9"/>
      <c r="O19723" s="9"/>
    </row>
    <row r="19724" spans="3:15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9"/>
      <c r="O19724" s="9"/>
    </row>
    <row r="19725" spans="3:15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9"/>
      <c r="O19725" s="9"/>
    </row>
    <row r="19726" spans="3:15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9"/>
      <c r="O19726" s="9"/>
    </row>
    <row r="19727" spans="3:15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9"/>
      <c r="O19727" s="9"/>
    </row>
    <row r="19728" spans="3:15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9"/>
      <c r="O19728" s="9"/>
    </row>
    <row r="19729" spans="3:15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9"/>
      <c r="O19729" s="9"/>
    </row>
    <row r="19730" spans="3:15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9"/>
      <c r="O19730" s="9"/>
    </row>
    <row r="19731" spans="3:15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9"/>
      <c r="O19731" s="9"/>
    </row>
    <row r="19732" spans="3:15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9"/>
      <c r="O19732" s="9"/>
    </row>
    <row r="19733" spans="3:15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9"/>
      <c r="O19733" s="9"/>
    </row>
    <row r="19734" spans="3:15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9"/>
      <c r="O19734" s="9"/>
    </row>
    <row r="19735" spans="3:15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9"/>
      <c r="O19735" s="9"/>
    </row>
    <row r="19736" spans="3:15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9"/>
      <c r="O19736" s="9"/>
    </row>
    <row r="19737" spans="3:15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9"/>
      <c r="O19737" s="9"/>
    </row>
    <row r="19738" spans="3:15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9"/>
      <c r="O19738" s="9"/>
    </row>
    <row r="19739" spans="3:15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9"/>
      <c r="O19739" s="9"/>
    </row>
    <row r="19740" spans="3:15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9"/>
      <c r="O19740" s="9"/>
    </row>
    <row r="19741" spans="3:15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9"/>
      <c r="O19741" s="9"/>
    </row>
    <row r="19742" spans="3:15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9"/>
      <c r="O19742" s="9"/>
    </row>
    <row r="19743" spans="3:15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9"/>
      <c r="O19743" s="9"/>
    </row>
    <row r="19744" spans="3:15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9"/>
      <c r="O19744" s="9"/>
    </row>
    <row r="19745" spans="3:15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9"/>
      <c r="O19745" s="9"/>
    </row>
    <row r="19746" spans="3:15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9"/>
      <c r="O19746" s="9"/>
    </row>
    <row r="19747" spans="3:15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9"/>
      <c r="O19747" s="9"/>
    </row>
    <row r="19748" spans="3:15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9"/>
      <c r="O19748" s="9"/>
    </row>
    <row r="19749" spans="3:15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9"/>
      <c r="O19749" s="9"/>
    </row>
    <row r="19750" spans="3:15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9"/>
      <c r="O19750" s="9"/>
    </row>
    <row r="19751" spans="3:15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9"/>
      <c r="O19751" s="9"/>
    </row>
    <row r="19752" spans="3:15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9"/>
      <c r="O19752" s="9"/>
    </row>
    <row r="19753" spans="3:15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9"/>
      <c r="O19753" s="9"/>
    </row>
    <row r="19754" spans="3:15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9"/>
      <c r="O19754" s="9"/>
    </row>
    <row r="19755" spans="3:15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9"/>
      <c r="O19755" s="9"/>
    </row>
    <row r="19756" spans="3:15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9"/>
      <c r="O19756" s="9"/>
    </row>
    <row r="19757" spans="3:15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9"/>
      <c r="O19757" s="9"/>
    </row>
    <row r="19758" spans="3:15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9"/>
      <c r="O19758" s="9"/>
    </row>
    <row r="19759" spans="3:15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9"/>
      <c r="O19759" s="9"/>
    </row>
    <row r="19760" spans="3:15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9"/>
      <c r="O19760" s="9"/>
    </row>
    <row r="19761" spans="3:15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9"/>
      <c r="O19761" s="9"/>
    </row>
    <row r="19762" spans="3:15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9"/>
      <c r="O19762" s="9"/>
    </row>
    <row r="19763" spans="3:15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9"/>
      <c r="O19763" s="9"/>
    </row>
    <row r="19764" spans="3:15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9"/>
      <c r="O19764" s="9"/>
    </row>
    <row r="19765" spans="3:15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9"/>
      <c r="O19765" s="9"/>
    </row>
    <row r="19766" spans="3:15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9"/>
      <c r="O19766" s="9"/>
    </row>
    <row r="19767" spans="3:15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9"/>
      <c r="O19767" s="9"/>
    </row>
    <row r="19768" spans="3:15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9"/>
      <c r="O19768" s="9"/>
    </row>
    <row r="19769" spans="3:15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9"/>
      <c r="O19769" s="9"/>
    </row>
    <row r="19770" spans="3:15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9"/>
      <c r="O19770" s="9"/>
    </row>
    <row r="19771" spans="3:15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9"/>
      <c r="O19771" s="9"/>
    </row>
    <row r="19772" spans="3:15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9"/>
      <c r="O19772" s="9"/>
    </row>
    <row r="19773" spans="3:15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9"/>
      <c r="O19773" s="9"/>
    </row>
    <row r="19774" spans="3:15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9"/>
      <c r="O19774" s="9"/>
    </row>
    <row r="19775" spans="3:15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9"/>
      <c r="O19775" s="9"/>
    </row>
    <row r="19776" spans="3:15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9"/>
      <c r="O19776" s="9"/>
    </row>
    <row r="19777" spans="3:15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9"/>
      <c r="O19777" s="9"/>
    </row>
    <row r="19778" spans="3:15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9"/>
      <c r="O19778" s="9"/>
    </row>
    <row r="19779" spans="3:15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9"/>
      <c r="O19779" s="9"/>
    </row>
    <row r="19780" spans="3:15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9"/>
      <c r="O19780" s="9"/>
    </row>
    <row r="19781" spans="3:15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9"/>
      <c r="O19781" s="9"/>
    </row>
    <row r="19782" spans="3:15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9"/>
      <c r="O19782" s="9"/>
    </row>
    <row r="19783" spans="3:15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9"/>
      <c r="O19783" s="9"/>
    </row>
    <row r="19784" spans="3:15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9"/>
      <c r="O19784" s="9"/>
    </row>
    <row r="19785" spans="3:15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9"/>
      <c r="O19785" s="9"/>
    </row>
    <row r="19786" spans="3:15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9"/>
      <c r="O19786" s="9"/>
    </row>
    <row r="19787" spans="3:15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9"/>
      <c r="O19787" s="9"/>
    </row>
    <row r="19788" spans="3:15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9"/>
      <c r="O19788" s="9"/>
    </row>
    <row r="19789" spans="3:15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9"/>
      <c r="O19789" s="9"/>
    </row>
    <row r="19790" spans="3:15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9"/>
      <c r="O19790" s="9"/>
    </row>
    <row r="19791" spans="3:15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9"/>
      <c r="O19791" s="9"/>
    </row>
    <row r="19792" spans="3:15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9"/>
      <c r="O19792" s="9"/>
    </row>
    <row r="19793" spans="3:15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9"/>
      <c r="O19793" s="9"/>
    </row>
    <row r="19794" spans="3:15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9"/>
      <c r="O19794" s="9"/>
    </row>
    <row r="19795" spans="3:15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9"/>
      <c r="O19795" s="9"/>
    </row>
    <row r="19796" spans="3:15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9"/>
      <c r="O19796" s="9"/>
    </row>
    <row r="19797" spans="3:15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9"/>
      <c r="O19797" s="9"/>
    </row>
    <row r="19798" spans="3:15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9"/>
      <c r="O19798" s="9"/>
    </row>
    <row r="19799" spans="3:15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9"/>
      <c r="O19799" s="9"/>
    </row>
    <row r="19800" spans="3:15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9"/>
      <c r="O19800" s="9"/>
    </row>
    <row r="19801" spans="3:15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9"/>
      <c r="O19801" s="9"/>
    </row>
    <row r="19802" spans="3:15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9"/>
      <c r="O19802" s="9"/>
    </row>
    <row r="19803" spans="3:15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9"/>
      <c r="O19803" s="9"/>
    </row>
    <row r="19804" spans="3:15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9"/>
      <c r="O19804" s="9"/>
    </row>
    <row r="19805" spans="3:15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9"/>
      <c r="O19805" s="9"/>
    </row>
    <row r="19806" spans="3:15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9"/>
      <c r="O19806" s="9"/>
    </row>
    <row r="19807" spans="3:15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9"/>
      <c r="O19807" s="9"/>
    </row>
    <row r="19808" spans="3:15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9"/>
      <c r="O19808" s="9"/>
    </row>
    <row r="19809" spans="3:15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9"/>
      <c r="O19809" s="9"/>
    </row>
    <row r="19810" spans="3:15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9"/>
      <c r="O19810" s="9"/>
    </row>
    <row r="19811" spans="3:15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9"/>
      <c r="O19811" s="9"/>
    </row>
    <row r="19812" spans="3:15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9"/>
      <c r="O19812" s="9"/>
    </row>
    <row r="19813" spans="3:15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9"/>
      <c r="O19813" s="9"/>
    </row>
    <row r="19814" spans="3:15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9"/>
      <c r="O19814" s="9"/>
    </row>
    <row r="19815" spans="3:15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9"/>
      <c r="O19815" s="9"/>
    </row>
    <row r="19816" spans="3:15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9"/>
      <c r="O19816" s="9"/>
    </row>
    <row r="19817" spans="3:15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9"/>
      <c r="O19817" s="9"/>
    </row>
    <row r="19818" spans="3:15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9"/>
      <c r="O19818" s="9"/>
    </row>
    <row r="19819" spans="3:15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9"/>
      <c r="O19819" s="9"/>
    </row>
    <row r="19820" spans="3:15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9"/>
      <c r="O19820" s="9"/>
    </row>
    <row r="19821" spans="3:15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9"/>
      <c r="O19821" s="9"/>
    </row>
    <row r="19822" spans="3:15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9"/>
      <c r="O19822" s="9"/>
    </row>
    <row r="19823" spans="3:15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9"/>
      <c r="O19823" s="9"/>
    </row>
    <row r="19824" spans="3:15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9"/>
      <c r="O19824" s="9"/>
    </row>
    <row r="19825" spans="3:15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9"/>
      <c r="O19825" s="9"/>
    </row>
    <row r="19826" spans="3:15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9"/>
      <c r="O19826" s="9"/>
    </row>
    <row r="19827" spans="3:15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9"/>
      <c r="O19827" s="9"/>
    </row>
    <row r="19828" spans="3:15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9"/>
      <c r="O19828" s="9"/>
    </row>
    <row r="19829" spans="3:15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9"/>
      <c r="O19829" s="9"/>
    </row>
    <row r="19830" spans="3:15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9"/>
      <c r="O19830" s="9"/>
    </row>
    <row r="19831" spans="3:15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9"/>
      <c r="O19831" s="9"/>
    </row>
    <row r="19832" spans="3:15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9"/>
      <c r="O19832" s="9"/>
    </row>
    <row r="19833" spans="3:15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9"/>
      <c r="O19833" s="9"/>
    </row>
    <row r="19834" spans="3:15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9"/>
      <c r="O19834" s="9"/>
    </row>
    <row r="19835" spans="3:15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9"/>
      <c r="O19835" s="9"/>
    </row>
    <row r="19836" spans="3:15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9"/>
      <c r="O19836" s="9"/>
    </row>
    <row r="19837" spans="3:15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9"/>
      <c r="O19837" s="9"/>
    </row>
    <row r="19838" spans="3:15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9"/>
      <c r="O19838" s="9"/>
    </row>
    <row r="19839" spans="3:15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9"/>
      <c r="O19839" s="9"/>
    </row>
    <row r="19840" spans="3:15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9"/>
      <c r="O19840" s="9"/>
    </row>
    <row r="19841" spans="3:15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9"/>
      <c r="O19841" s="9"/>
    </row>
    <row r="19842" spans="3:15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9"/>
      <c r="O19842" s="9"/>
    </row>
    <row r="19843" spans="3:15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9"/>
      <c r="O19843" s="9"/>
    </row>
    <row r="19844" spans="3:15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9"/>
      <c r="O19844" s="9"/>
    </row>
    <row r="19845" spans="3:15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9"/>
      <c r="O19845" s="9"/>
    </row>
    <row r="19846" spans="3:15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9"/>
      <c r="O19846" s="9"/>
    </row>
    <row r="19847" spans="3:15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9"/>
      <c r="O19847" s="9"/>
    </row>
    <row r="19848" spans="3:15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9"/>
      <c r="O19848" s="9"/>
    </row>
    <row r="19849" spans="3:15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9"/>
      <c r="O19849" s="9"/>
    </row>
    <row r="19850" spans="3:15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9"/>
      <c r="O19850" s="9"/>
    </row>
    <row r="19851" spans="3:15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9"/>
      <c r="O19851" s="9"/>
    </row>
    <row r="19852" spans="3:15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9"/>
      <c r="O19852" s="9"/>
    </row>
    <row r="19853" spans="3:15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9"/>
      <c r="O19853" s="9"/>
    </row>
    <row r="19854" spans="3:15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9"/>
      <c r="O19854" s="9"/>
    </row>
    <row r="19855" spans="3:15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9"/>
      <c r="O19855" s="9"/>
    </row>
    <row r="19856" spans="3:15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9"/>
      <c r="O19856" s="9"/>
    </row>
    <row r="19857" spans="3:15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9"/>
      <c r="O19857" s="9"/>
    </row>
    <row r="19858" spans="3:15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9"/>
      <c r="O19858" s="9"/>
    </row>
    <row r="19859" spans="3:15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9"/>
      <c r="O19859" s="9"/>
    </row>
    <row r="19860" spans="3:15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9"/>
      <c r="O19860" s="9"/>
    </row>
    <row r="19861" spans="3:15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9"/>
      <c r="O19861" s="9"/>
    </row>
    <row r="19862" spans="3:15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9"/>
      <c r="O19862" s="9"/>
    </row>
    <row r="19863" spans="3:15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9"/>
      <c r="O19863" s="9"/>
    </row>
    <row r="19864" spans="3:15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9"/>
      <c r="O19864" s="9"/>
    </row>
    <row r="19865" spans="3:15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9"/>
      <c r="O19865" s="9"/>
    </row>
    <row r="19866" spans="3:15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9"/>
      <c r="O19866" s="9"/>
    </row>
    <row r="19867" spans="3:15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9"/>
      <c r="O19867" s="9"/>
    </row>
    <row r="19868" spans="3:15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9"/>
      <c r="O19868" s="9"/>
    </row>
    <row r="19869" spans="3:15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9"/>
      <c r="O19869" s="9"/>
    </row>
    <row r="19870" spans="3:15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9"/>
      <c r="O19870" s="9"/>
    </row>
    <row r="19871" spans="3:15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9"/>
      <c r="O19871" s="9"/>
    </row>
    <row r="19872" spans="3:15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9"/>
      <c r="O19872" s="9"/>
    </row>
    <row r="19873" spans="3:15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9"/>
      <c r="O19873" s="9"/>
    </row>
    <row r="19874" spans="3:15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9"/>
      <c r="O19874" s="9"/>
    </row>
    <row r="19875" spans="3:15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9"/>
      <c r="O19875" s="9"/>
    </row>
    <row r="19876" spans="3:15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9"/>
      <c r="O19876" s="9"/>
    </row>
    <row r="19877" spans="3:15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9"/>
      <c r="O19877" s="9"/>
    </row>
    <row r="19878" spans="3:15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9"/>
      <c r="O19878" s="9"/>
    </row>
    <row r="19879" spans="3:15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9"/>
      <c r="O19879" s="9"/>
    </row>
    <row r="19880" spans="3:15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9"/>
      <c r="O19880" s="9"/>
    </row>
    <row r="19881" spans="3:15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9"/>
      <c r="O19881" s="9"/>
    </row>
    <row r="19882" spans="3:15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9"/>
      <c r="O19882" s="9"/>
    </row>
    <row r="19883" spans="3:15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9"/>
      <c r="O19883" s="9"/>
    </row>
    <row r="19884" spans="3:15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9"/>
      <c r="O19884" s="9"/>
    </row>
    <row r="19885" spans="3:15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9"/>
      <c r="O19885" s="9"/>
    </row>
    <row r="19886" spans="3:15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9"/>
      <c r="O19886" s="9"/>
    </row>
    <row r="19887" spans="3:15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9"/>
      <c r="O19887" s="9"/>
    </row>
    <row r="19888" spans="3:15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9"/>
      <c r="O19888" s="9"/>
    </row>
    <row r="19889" spans="3:15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9"/>
      <c r="O19889" s="9"/>
    </row>
    <row r="19890" spans="3:15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9"/>
      <c r="O19890" s="9"/>
    </row>
    <row r="19891" spans="3:15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9"/>
      <c r="O19891" s="9"/>
    </row>
    <row r="19892" spans="3:15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9"/>
      <c r="O19892" s="9"/>
    </row>
    <row r="19893" spans="3:15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9"/>
      <c r="O19893" s="9"/>
    </row>
    <row r="19894" spans="3:15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9"/>
      <c r="O19894" s="9"/>
    </row>
    <row r="19895" spans="3:15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9"/>
      <c r="O19895" s="9"/>
    </row>
    <row r="19896" spans="3:15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9"/>
      <c r="O19896" s="9"/>
    </row>
    <row r="19897" spans="3:15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9"/>
      <c r="O19897" s="9"/>
    </row>
    <row r="19898" spans="3:15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9"/>
      <c r="O19898" s="9"/>
    </row>
    <row r="19899" spans="3:15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9"/>
      <c r="O19899" s="9"/>
    </row>
    <row r="19900" spans="3:15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9"/>
      <c r="O19900" s="9"/>
    </row>
    <row r="19901" spans="3:15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9"/>
      <c r="O19901" s="9"/>
    </row>
    <row r="19902" spans="3:15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9"/>
      <c r="O19902" s="9"/>
    </row>
    <row r="19903" spans="3:15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9"/>
      <c r="O19903" s="9"/>
    </row>
    <row r="19904" spans="3:15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9"/>
      <c r="O19904" s="9"/>
    </row>
    <row r="19905" spans="3:15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9"/>
      <c r="O19905" s="9"/>
    </row>
    <row r="19906" spans="3:15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9"/>
      <c r="O19906" s="9"/>
    </row>
    <row r="19907" spans="3:15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9"/>
      <c r="O19907" s="9"/>
    </row>
    <row r="19908" spans="3:15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9"/>
      <c r="O19908" s="9"/>
    </row>
    <row r="19909" spans="3:15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9"/>
      <c r="O19909" s="9"/>
    </row>
    <row r="19910" spans="3:15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9"/>
      <c r="O19910" s="9"/>
    </row>
    <row r="19911" spans="3:15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9"/>
      <c r="O19911" s="9"/>
    </row>
    <row r="19912" spans="3:15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9"/>
      <c r="O19912" s="9"/>
    </row>
    <row r="19913" spans="3:15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9"/>
      <c r="O19913" s="9"/>
    </row>
    <row r="19914" spans="3:15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9"/>
      <c r="O19914" s="9"/>
    </row>
    <row r="19915" spans="3:15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9"/>
      <c r="O19915" s="9"/>
    </row>
    <row r="19916" spans="3:15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9"/>
      <c r="O19916" s="9"/>
    </row>
    <row r="19917" spans="3:15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9"/>
      <c r="O19917" s="9"/>
    </row>
    <row r="19918" spans="3:15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9"/>
      <c r="O19918" s="9"/>
    </row>
    <row r="19919" spans="3:15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9"/>
      <c r="O19919" s="9"/>
    </row>
    <row r="19920" spans="3:15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9"/>
      <c r="O19920" s="9"/>
    </row>
    <row r="19921" spans="3:15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9"/>
      <c r="O19921" s="9"/>
    </row>
    <row r="19922" spans="3:15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9"/>
      <c r="O19922" s="9"/>
    </row>
    <row r="19923" spans="3:15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9"/>
      <c r="O19923" s="9"/>
    </row>
    <row r="19924" spans="3:15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9"/>
      <c r="O19924" s="9"/>
    </row>
    <row r="19925" spans="3:15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9"/>
      <c r="O19925" s="9"/>
    </row>
    <row r="19926" spans="3:15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9"/>
      <c r="O19926" s="9"/>
    </row>
    <row r="19927" spans="3:15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9"/>
      <c r="O19927" s="9"/>
    </row>
    <row r="19928" spans="3:15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9"/>
      <c r="O19928" s="9"/>
    </row>
    <row r="19929" spans="3:15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9"/>
      <c r="O19929" s="9"/>
    </row>
    <row r="19930" spans="3:15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9"/>
      <c r="O19930" s="9"/>
    </row>
    <row r="19931" spans="3:15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9"/>
      <c r="O19931" s="9"/>
    </row>
    <row r="19932" spans="3:15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9"/>
      <c r="O19932" s="9"/>
    </row>
    <row r="19933" spans="3:15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9"/>
      <c r="O19933" s="9"/>
    </row>
    <row r="19934" spans="3:15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9"/>
      <c r="O19934" s="9"/>
    </row>
    <row r="19935" spans="3:15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9"/>
      <c r="O19935" s="9"/>
    </row>
    <row r="19936" spans="3:15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9"/>
      <c r="O19936" s="9"/>
    </row>
    <row r="19937" spans="3:15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9"/>
      <c r="O19937" s="9"/>
    </row>
    <row r="19938" spans="3:15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9"/>
      <c r="O19938" s="9"/>
    </row>
    <row r="19939" spans="3:15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9"/>
      <c r="O19939" s="9"/>
    </row>
    <row r="19940" spans="3:15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9"/>
      <c r="O19940" s="9"/>
    </row>
    <row r="19941" spans="3:15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9"/>
      <c r="O19941" s="9"/>
    </row>
    <row r="19942" spans="3:15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9"/>
      <c r="O19942" s="9"/>
    </row>
    <row r="19943" spans="3:15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9"/>
      <c r="O19943" s="9"/>
    </row>
    <row r="19944" spans="3:15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9"/>
      <c r="O19944" s="9"/>
    </row>
    <row r="19945" spans="3:15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9"/>
      <c r="O19945" s="9"/>
    </row>
    <row r="19946" spans="3:15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9"/>
      <c r="O19946" s="9"/>
    </row>
    <row r="19947" spans="3:15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9"/>
      <c r="O19947" s="9"/>
    </row>
    <row r="19948" spans="3:15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9"/>
      <c r="O19948" s="9"/>
    </row>
    <row r="19949" spans="3:15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9"/>
      <c r="O19949" s="9"/>
    </row>
    <row r="19950" spans="3:15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9"/>
      <c r="O19950" s="9"/>
    </row>
    <row r="19951" spans="3:15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9"/>
      <c r="O19951" s="9"/>
    </row>
    <row r="19952" spans="3:15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9"/>
      <c r="O19952" s="9"/>
    </row>
    <row r="19953" spans="3:15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9"/>
      <c r="O19953" s="9"/>
    </row>
    <row r="19954" spans="3:15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9"/>
      <c r="O19954" s="9"/>
    </row>
    <row r="19955" spans="3:15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9"/>
      <c r="O19955" s="9"/>
    </row>
    <row r="19956" spans="3:15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9"/>
      <c r="O19956" s="9"/>
    </row>
    <row r="19957" spans="3:15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9"/>
      <c r="O19957" s="9"/>
    </row>
    <row r="19958" spans="3:15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9"/>
      <c r="O19958" s="9"/>
    </row>
    <row r="19959" spans="3:15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9"/>
      <c r="O19959" s="9"/>
    </row>
    <row r="19960" spans="3:15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9"/>
      <c r="O19960" s="9"/>
    </row>
    <row r="19961" spans="3:15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9"/>
      <c r="O19961" s="9"/>
    </row>
    <row r="19962" spans="3:15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9"/>
      <c r="O19962" s="9"/>
    </row>
    <row r="19963" spans="3:15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9"/>
      <c r="O19963" s="9"/>
    </row>
    <row r="19964" spans="3:15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9"/>
      <c r="O19964" s="9"/>
    </row>
    <row r="19965" spans="3:15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9"/>
      <c r="O19965" s="9"/>
    </row>
    <row r="19966" spans="3:15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9"/>
      <c r="O19966" s="9"/>
    </row>
    <row r="19967" spans="3:15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9"/>
      <c r="O19967" s="9"/>
    </row>
    <row r="19968" spans="3:15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9"/>
      <c r="O19968" s="9"/>
    </row>
    <row r="19969" spans="3:15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9"/>
      <c r="O19969" s="9"/>
    </row>
    <row r="19970" spans="3:15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9"/>
      <c r="O19970" s="9"/>
    </row>
    <row r="19971" spans="3:15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9"/>
      <c r="O19971" s="9"/>
    </row>
    <row r="19972" spans="3:15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9"/>
      <c r="O19972" s="9"/>
    </row>
    <row r="19973" spans="3:15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9"/>
      <c r="O19973" s="9"/>
    </row>
    <row r="19974" spans="3:15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9"/>
      <c r="O19974" s="9"/>
    </row>
    <row r="19975" spans="3:15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9"/>
      <c r="O19975" s="9"/>
    </row>
    <row r="19976" spans="3:15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9"/>
      <c r="O19976" s="9"/>
    </row>
    <row r="19977" spans="3:15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9"/>
      <c r="O19977" s="9"/>
    </row>
    <row r="19978" spans="3:15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9"/>
      <c r="O19978" s="9"/>
    </row>
    <row r="19979" spans="3:15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9"/>
      <c r="O19979" s="9"/>
    </row>
    <row r="19980" spans="3:15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9"/>
      <c r="O19980" s="9"/>
    </row>
    <row r="19981" spans="3:15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9"/>
      <c r="O19981" s="9"/>
    </row>
    <row r="19982" spans="3:15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9"/>
      <c r="O19982" s="9"/>
    </row>
    <row r="19983" spans="3:15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9"/>
      <c r="O19983" s="9"/>
    </row>
    <row r="19984" spans="3:15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9"/>
      <c r="O19984" s="9"/>
    </row>
    <row r="19985" spans="3:15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9"/>
      <c r="O19985" s="9"/>
    </row>
    <row r="19986" spans="3:15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9"/>
      <c r="O19986" s="9"/>
    </row>
    <row r="19987" spans="3:15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9"/>
      <c r="O19987" s="9"/>
    </row>
    <row r="19988" spans="3:15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9"/>
      <c r="O19988" s="9"/>
    </row>
    <row r="19989" spans="3:15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9"/>
      <c r="O19989" s="9"/>
    </row>
    <row r="19990" spans="3:15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9"/>
      <c r="O19990" s="9"/>
    </row>
    <row r="19991" spans="3:15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9"/>
      <c r="O19991" s="9"/>
    </row>
    <row r="19992" spans="3:15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9"/>
      <c r="O19992" s="9"/>
    </row>
    <row r="19993" spans="3:15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9"/>
      <c r="O19993" s="9"/>
    </row>
    <row r="19994" spans="3:15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9"/>
      <c r="O19994" s="9"/>
    </row>
    <row r="19995" spans="3:15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9"/>
      <c r="O19995" s="9"/>
    </row>
    <row r="19996" spans="3:15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9"/>
      <c r="O19996" s="9"/>
    </row>
    <row r="19997" spans="3:15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9"/>
      <c r="O19997" s="9"/>
    </row>
    <row r="19998" spans="3:15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9"/>
      <c r="O19998" s="9"/>
    </row>
    <row r="19999" spans="3:15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9"/>
      <c r="O19999" s="9"/>
    </row>
    <row r="20000" spans="3:15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9"/>
      <c r="O20000" s="9"/>
    </row>
    <row r="20001" spans="3:15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9"/>
      <c r="O20001" s="9"/>
    </row>
    <row r="20002" spans="3:15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9"/>
      <c r="O20002" s="9"/>
    </row>
    <row r="20003" spans="3:15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9"/>
      <c r="O20003" s="9"/>
    </row>
    <row r="20004" spans="3:15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9"/>
      <c r="O20004" s="9"/>
    </row>
    <row r="20005" spans="3:15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9"/>
      <c r="O20005" s="9"/>
    </row>
    <row r="20006" spans="3:15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9"/>
      <c r="O20006" s="9"/>
    </row>
    <row r="20007" spans="3:15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9"/>
      <c r="O20007" s="9"/>
    </row>
    <row r="20008" spans="3:15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9"/>
      <c r="O20008" s="9"/>
    </row>
    <row r="20009" spans="3:15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9"/>
      <c r="O20009" s="9"/>
    </row>
    <row r="20010" spans="3:15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9"/>
      <c r="O20010" s="9"/>
    </row>
    <row r="20011" spans="3:15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9"/>
      <c r="O20011" s="9"/>
    </row>
    <row r="20012" spans="3:15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9"/>
      <c r="O20012" s="9"/>
    </row>
    <row r="20013" spans="3:15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9"/>
      <c r="O20013" s="9"/>
    </row>
    <row r="20014" spans="3:15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9"/>
      <c r="O20014" s="9"/>
    </row>
    <row r="20015" spans="3:15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9"/>
      <c r="O20015" s="9"/>
    </row>
    <row r="20016" spans="3:15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9"/>
      <c r="O20016" s="9"/>
    </row>
    <row r="20017" spans="3:15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9"/>
      <c r="O20017" s="9"/>
    </row>
    <row r="20018" spans="3:15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9"/>
      <c r="O20018" s="9"/>
    </row>
    <row r="20019" spans="3:15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9"/>
      <c r="O20019" s="9"/>
    </row>
    <row r="20020" spans="3:15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9"/>
      <c r="O20020" s="9"/>
    </row>
    <row r="20021" spans="3:15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9"/>
      <c r="O20021" s="9"/>
    </row>
    <row r="20022" spans="3:15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9"/>
      <c r="O20022" s="9"/>
    </row>
    <row r="20023" spans="3:15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9"/>
      <c r="O20023" s="9"/>
    </row>
    <row r="20024" spans="3:15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9"/>
      <c r="O20024" s="9"/>
    </row>
    <row r="20025" spans="3:15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9"/>
      <c r="O20025" s="9"/>
    </row>
    <row r="20026" spans="3:15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9"/>
      <c r="O20026" s="9"/>
    </row>
    <row r="20027" spans="3:15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9"/>
      <c r="O20027" s="9"/>
    </row>
    <row r="20028" spans="3:15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9"/>
      <c r="O20028" s="9"/>
    </row>
    <row r="20029" spans="3:15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9"/>
      <c r="O20029" s="9"/>
    </row>
    <row r="20030" spans="3:15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9"/>
      <c r="O20030" s="9"/>
    </row>
    <row r="20031" spans="3:15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9"/>
      <c r="O20031" s="9"/>
    </row>
    <row r="20032" spans="3:15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9"/>
      <c r="O20032" s="9"/>
    </row>
    <row r="20033" spans="3:15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9"/>
      <c r="O20033" s="9"/>
    </row>
    <row r="20034" spans="3:15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9"/>
      <c r="O20034" s="9"/>
    </row>
    <row r="20035" spans="3:15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9"/>
      <c r="O20035" s="9"/>
    </row>
    <row r="20036" spans="3:15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9"/>
      <c r="O20036" s="9"/>
    </row>
    <row r="20037" spans="3:15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9"/>
      <c r="O20037" s="9"/>
    </row>
    <row r="20038" spans="3:15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9"/>
      <c r="O20038" s="9"/>
    </row>
    <row r="20039" spans="3:15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9"/>
      <c r="O20039" s="9"/>
    </row>
    <row r="20040" spans="3:15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9"/>
      <c r="O20040" s="9"/>
    </row>
    <row r="20041" spans="3:15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9"/>
      <c r="O20041" s="9"/>
    </row>
    <row r="20042" spans="3:15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9"/>
      <c r="O20042" s="9"/>
    </row>
    <row r="20043" spans="3:15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9"/>
      <c r="O20043" s="9"/>
    </row>
    <row r="20044" spans="3:15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9"/>
      <c r="O20044" s="9"/>
    </row>
    <row r="20045" spans="3:15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9"/>
      <c r="O20045" s="9"/>
    </row>
    <row r="20046" spans="3:15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9"/>
      <c r="O20046" s="9"/>
    </row>
    <row r="20047" spans="3:15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9"/>
      <c r="O20047" s="9"/>
    </row>
    <row r="20048" spans="3:15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9"/>
      <c r="O20048" s="9"/>
    </row>
    <row r="20049" spans="3:15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9"/>
      <c r="O20049" s="9"/>
    </row>
    <row r="20050" spans="3:15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9"/>
      <c r="O20050" s="9"/>
    </row>
    <row r="20051" spans="3:15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9"/>
      <c r="O20051" s="9"/>
    </row>
    <row r="20052" spans="3:15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9"/>
      <c r="O20052" s="9"/>
    </row>
    <row r="20053" spans="3:15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9"/>
      <c r="O20053" s="9"/>
    </row>
    <row r="20054" spans="3:15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9"/>
      <c r="O20054" s="9"/>
    </row>
    <row r="20055" spans="3:15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9"/>
      <c r="O20055" s="9"/>
    </row>
    <row r="20056" spans="3:15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9"/>
      <c r="O20056" s="9"/>
    </row>
    <row r="20057" spans="3:15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9"/>
      <c r="O20057" s="9"/>
    </row>
    <row r="20058" spans="3:15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9"/>
      <c r="O20058" s="9"/>
    </row>
    <row r="20059" spans="3:15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9"/>
      <c r="O20059" s="9"/>
    </row>
    <row r="20060" spans="3:15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9"/>
      <c r="O20060" s="9"/>
    </row>
    <row r="20061" spans="3:15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9"/>
      <c r="O20061" s="9"/>
    </row>
    <row r="20062" spans="3:15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9"/>
      <c r="O20062" s="9"/>
    </row>
    <row r="20063" spans="3:15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9"/>
      <c r="O20063" s="9"/>
    </row>
    <row r="20064" spans="3:15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9"/>
      <c r="O20064" s="9"/>
    </row>
    <row r="20065" spans="3:15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9"/>
      <c r="O20065" s="9"/>
    </row>
    <row r="20066" spans="3:15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9"/>
      <c r="O20066" s="9"/>
    </row>
    <row r="20067" spans="3:15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9"/>
      <c r="O20067" s="9"/>
    </row>
    <row r="20068" spans="3:15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9"/>
      <c r="O20068" s="9"/>
    </row>
    <row r="20069" spans="3:15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9"/>
      <c r="O20069" s="9"/>
    </row>
    <row r="20070" spans="3:15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9"/>
      <c r="O20070" s="9"/>
    </row>
    <row r="20071" spans="3:15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9"/>
      <c r="O20071" s="9"/>
    </row>
    <row r="20072" spans="3:15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9"/>
      <c r="O20072" s="9"/>
    </row>
    <row r="20073" spans="3:15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9"/>
      <c r="O20073" s="9"/>
    </row>
    <row r="20074" spans="3:15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9"/>
      <c r="O20074" s="9"/>
    </row>
    <row r="20075" spans="3:15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9"/>
      <c r="O20075" s="9"/>
    </row>
    <row r="20076" spans="3:15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9"/>
      <c r="O20076" s="9"/>
    </row>
    <row r="20077" spans="3:15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9"/>
      <c r="O20077" s="9"/>
    </row>
    <row r="20078" spans="3:15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9"/>
      <c r="O20078" s="9"/>
    </row>
    <row r="20079" spans="3:15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9"/>
      <c r="O20079" s="9"/>
    </row>
    <row r="20080" spans="3:15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9"/>
      <c r="O20080" s="9"/>
    </row>
    <row r="20081" spans="3:15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9"/>
      <c r="O20081" s="9"/>
    </row>
    <row r="20082" spans="3:15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9"/>
      <c r="O20082" s="9"/>
    </row>
    <row r="20083" spans="3:15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9"/>
      <c r="O20083" s="9"/>
    </row>
    <row r="20084" spans="3:15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9"/>
      <c r="O20084" s="9"/>
    </row>
    <row r="20085" spans="3:15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9"/>
      <c r="O20085" s="9"/>
    </row>
    <row r="20086" spans="3:15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9"/>
      <c r="O20086" s="9"/>
    </row>
    <row r="20087" spans="3:15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9"/>
      <c r="O20087" s="9"/>
    </row>
    <row r="20088" spans="3:15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9"/>
      <c r="O20088" s="9"/>
    </row>
    <row r="20089" spans="3:15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9"/>
      <c r="O20089" s="9"/>
    </row>
    <row r="20090" spans="3:15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9"/>
      <c r="O20090" s="9"/>
    </row>
    <row r="20091" spans="3:15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9"/>
      <c r="O20091" s="9"/>
    </row>
    <row r="20092" spans="3:15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9"/>
      <c r="O20092" s="9"/>
    </row>
    <row r="20093" spans="3:15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9"/>
      <c r="O20093" s="9"/>
    </row>
    <row r="20094" spans="3:15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9"/>
      <c r="O20094" s="9"/>
    </row>
    <row r="20095" spans="3:15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9"/>
      <c r="O20095" s="9"/>
    </row>
    <row r="20096" spans="3:15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9"/>
      <c r="O20096" s="9"/>
    </row>
    <row r="20097" spans="3:15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9"/>
      <c r="O20097" s="9"/>
    </row>
    <row r="20098" spans="3:15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9"/>
      <c r="O20098" s="9"/>
    </row>
    <row r="20099" spans="3:15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9"/>
      <c r="O20099" s="9"/>
    </row>
    <row r="20100" spans="3:15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9"/>
      <c r="O20100" s="9"/>
    </row>
    <row r="20101" spans="3:15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9"/>
      <c r="O20101" s="9"/>
    </row>
    <row r="20102" spans="3:15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9"/>
      <c r="O20102" s="9"/>
    </row>
    <row r="20103" spans="3:15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9"/>
      <c r="O20103" s="9"/>
    </row>
    <row r="20104" spans="3:15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9"/>
      <c r="O20104" s="9"/>
    </row>
    <row r="20105" spans="3:15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9"/>
      <c r="O20105" s="9"/>
    </row>
    <row r="20106" spans="3:15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9"/>
      <c r="O20106" s="9"/>
    </row>
    <row r="20107" spans="3:15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9"/>
      <c r="O20107" s="9"/>
    </row>
    <row r="20108" spans="3:15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9"/>
      <c r="O20108" s="9"/>
    </row>
    <row r="20109" spans="3:15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9"/>
      <c r="O20109" s="9"/>
    </row>
    <row r="20110" spans="3:15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9"/>
      <c r="O20110" s="9"/>
    </row>
    <row r="20111" spans="3:15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9"/>
      <c r="O20111" s="9"/>
    </row>
    <row r="20112" spans="3:15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9"/>
      <c r="O20112" s="9"/>
    </row>
    <row r="20113" spans="3:15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9"/>
      <c r="O20113" s="9"/>
    </row>
    <row r="20114" spans="3:15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9"/>
      <c r="O20114" s="9"/>
    </row>
    <row r="20115" spans="3:15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9"/>
      <c r="O20115" s="9"/>
    </row>
    <row r="20116" spans="3:15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9"/>
      <c r="O20116" s="9"/>
    </row>
    <row r="20117" spans="3:15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9"/>
      <c r="O20117" s="9"/>
    </row>
    <row r="20118" spans="3:15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9"/>
      <c r="O20118" s="9"/>
    </row>
    <row r="20119" spans="3:15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9"/>
      <c r="O20119" s="9"/>
    </row>
    <row r="20120" spans="3:15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9"/>
      <c r="O20120" s="9"/>
    </row>
    <row r="20121" spans="3:15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9"/>
      <c r="O20121" s="9"/>
    </row>
    <row r="20122" spans="3:15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9"/>
      <c r="O20122" s="9"/>
    </row>
    <row r="20123" spans="3:15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9"/>
      <c r="O20123" s="9"/>
    </row>
    <row r="20124" spans="3:15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9"/>
      <c r="O20124" s="9"/>
    </row>
    <row r="20125" spans="3:15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9"/>
      <c r="O20125" s="9"/>
    </row>
    <row r="20126" spans="3:15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9"/>
      <c r="O20126" s="9"/>
    </row>
    <row r="20127" spans="3:15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9"/>
      <c r="O20127" s="9"/>
    </row>
    <row r="20128" spans="3:15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9"/>
      <c r="O20128" s="9"/>
    </row>
    <row r="20129" spans="3:15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9"/>
      <c r="O20129" s="9"/>
    </row>
    <row r="20130" spans="3:15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9"/>
      <c r="O20130" s="9"/>
    </row>
    <row r="20131" spans="3:15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9"/>
      <c r="O20131" s="9"/>
    </row>
    <row r="20132" spans="3:15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9"/>
      <c r="O20132" s="9"/>
    </row>
    <row r="20133" spans="3:15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9"/>
      <c r="O20133" s="9"/>
    </row>
    <row r="20134" spans="3:15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9"/>
      <c r="O20134" s="9"/>
    </row>
    <row r="20135" spans="3:15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9"/>
      <c r="O20135" s="9"/>
    </row>
    <row r="20136" spans="3:15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9"/>
      <c r="O20136" s="9"/>
    </row>
    <row r="20137" spans="3:15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9"/>
      <c r="O20137" s="9"/>
    </row>
    <row r="20138" spans="3:15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9"/>
      <c r="O20138" s="9"/>
    </row>
    <row r="20139" spans="3:15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9"/>
      <c r="O20139" s="9"/>
    </row>
    <row r="20140" spans="3:15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9"/>
      <c r="O20140" s="9"/>
    </row>
    <row r="20141" spans="3:15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9"/>
      <c r="O20141" s="9"/>
    </row>
    <row r="20142" spans="3:15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9"/>
      <c r="O20142" s="9"/>
    </row>
    <row r="20143" spans="3:15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9"/>
      <c r="O20143" s="9"/>
    </row>
    <row r="20144" spans="3:15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9"/>
      <c r="O20144" s="9"/>
    </row>
    <row r="20145" spans="3:15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9"/>
      <c r="O20145" s="9"/>
    </row>
    <row r="20146" spans="3:15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9"/>
      <c r="O20146" s="9"/>
    </row>
    <row r="20147" spans="3:15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9"/>
      <c r="O20147" s="9"/>
    </row>
    <row r="20148" spans="3:15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9"/>
      <c r="O20148" s="9"/>
    </row>
    <row r="20149" spans="3:15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9"/>
      <c r="O20149" s="9"/>
    </row>
    <row r="20150" spans="3:15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9"/>
      <c r="O20150" s="9"/>
    </row>
    <row r="20151" spans="3:15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9"/>
      <c r="O20151" s="9"/>
    </row>
    <row r="20152" spans="3:15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9"/>
      <c r="O20152" s="9"/>
    </row>
    <row r="20153" spans="3:15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9"/>
      <c r="O20153" s="9"/>
    </row>
    <row r="20154" spans="3:15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9"/>
      <c r="O20154" s="9"/>
    </row>
    <row r="20155" spans="3:15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9"/>
      <c r="O20155" s="9"/>
    </row>
    <row r="20156" spans="3:15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9"/>
      <c r="O20156" s="9"/>
    </row>
    <row r="20157" spans="3:15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9"/>
      <c r="O20157" s="9"/>
    </row>
    <row r="20158" spans="3:15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9"/>
      <c r="O20158" s="9"/>
    </row>
    <row r="20159" spans="3:15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9"/>
      <c r="O20159" s="9"/>
    </row>
    <row r="20160" spans="3:15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9"/>
      <c r="O20160" s="9"/>
    </row>
    <row r="20161" spans="3:15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9"/>
      <c r="O20161" s="9"/>
    </row>
    <row r="20162" spans="3:15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9"/>
      <c r="O20162" s="9"/>
    </row>
    <row r="20163" spans="3:15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9"/>
      <c r="O20163" s="9"/>
    </row>
    <row r="20164" spans="3:15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9"/>
      <c r="O20164" s="9"/>
    </row>
    <row r="20165" spans="3:15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9"/>
      <c r="O20165" s="9"/>
    </row>
    <row r="20166" spans="3:15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9"/>
      <c r="O20166" s="9"/>
    </row>
    <row r="20167" spans="3:15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9"/>
      <c r="O20167" s="9"/>
    </row>
    <row r="20168" spans="3:15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9"/>
      <c r="O20168" s="9"/>
    </row>
    <row r="20169" spans="3:15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9"/>
      <c r="O20169" s="9"/>
    </row>
    <row r="20170" spans="3:15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9"/>
      <c r="O20170" s="9"/>
    </row>
    <row r="20171" spans="3:15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9"/>
      <c r="O20171" s="9"/>
    </row>
    <row r="20172" spans="3:15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9"/>
      <c r="O20172" s="9"/>
    </row>
    <row r="20173" spans="3:15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9"/>
      <c r="O20173" s="9"/>
    </row>
    <row r="20174" spans="3:15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9"/>
      <c r="O20174" s="9"/>
    </row>
    <row r="20175" spans="3:15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9"/>
      <c r="O20175" s="9"/>
    </row>
    <row r="20176" spans="3:15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9"/>
      <c r="O20176" s="9"/>
    </row>
    <row r="20177" spans="3:15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9"/>
      <c r="O20177" s="9"/>
    </row>
    <row r="20178" spans="3:15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9"/>
      <c r="O20178" s="9"/>
    </row>
    <row r="20179" spans="3:15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9"/>
      <c r="O20179" s="9"/>
    </row>
    <row r="20180" spans="3:15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9"/>
      <c r="O20180" s="9"/>
    </row>
    <row r="20181" spans="3:15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9"/>
      <c r="O20181" s="9"/>
    </row>
    <row r="20182" spans="3:15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9"/>
      <c r="O20182" s="9"/>
    </row>
    <row r="20183" spans="3:15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9"/>
      <c r="O20183" s="9"/>
    </row>
    <row r="20184" spans="3:15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9"/>
      <c r="O20184" s="9"/>
    </row>
    <row r="20185" spans="3:15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9"/>
      <c r="O20185" s="9"/>
    </row>
    <row r="20186" spans="3:15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9"/>
      <c r="O20186" s="9"/>
    </row>
    <row r="20187" spans="3:15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9"/>
      <c r="O20187" s="9"/>
    </row>
    <row r="20188" spans="3:15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9"/>
      <c r="O20188" s="9"/>
    </row>
    <row r="20189" spans="3:15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9"/>
      <c r="O20189" s="9"/>
    </row>
    <row r="20190" spans="3:15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9"/>
      <c r="O20190" s="9"/>
    </row>
    <row r="20191" spans="3:15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9"/>
      <c r="O20191" s="9"/>
    </row>
    <row r="20192" spans="3:15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9"/>
      <c r="O20192" s="9"/>
    </row>
    <row r="20193" spans="3:15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9"/>
      <c r="O20193" s="9"/>
    </row>
    <row r="20194" spans="3:15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9"/>
      <c r="O20194" s="9"/>
    </row>
    <row r="20195" spans="3:15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9"/>
      <c r="O20195" s="9"/>
    </row>
    <row r="20196" spans="3:15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9"/>
      <c r="O20196" s="9"/>
    </row>
    <row r="20197" spans="3:15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9"/>
      <c r="O20197" s="9"/>
    </row>
    <row r="20198" spans="3:15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9"/>
      <c r="O20198" s="9"/>
    </row>
    <row r="20199" spans="3:15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9"/>
      <c r="O20199" s="9"/>
    </row>
    <row r="20200" spans="3:15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9"/>
      <c r="O20200" s="9"/>
    </row>
    <row r="20201" spans="3:15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9"/>
      <c r="O20201" s="9"/>
    </row>
    <row r="20202" spans="3:15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9"/>
      <c r="O20202" s="9"/>
    </row>
    <row r="20203" spans="3:15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9"/>
      <c r="O20203" s="9"/>
    </row>
    <row r="20204" spans="3:15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9"/>
      <c r="O20204" s="9"/>
    </row>
    <row r="20205" spans="3:15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9"/>
      <c r="O20205" s="9"/>
    </row>
    <row r="20206" spans="3:15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9"/>
      <c r="O20206" s="9"/>
    </row>
    <row r="20207" spans="3:15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9"/>
      <c r="O20207" s="9"/>
    </row>
    <row r="20208" spans="3:15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9"/>
      <c r="O20208" s="9"/>
    </row>
    <row r="20209" spans="3:15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9"/>
      <c r="O20209" s="9"/>
    </row>
    <row r="20210" spans="3:15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9"/>
      <c r="O20210" s="9"/>
    </row>
    <row r="20211" spans="3:15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9"/>
      <c r="O20211" s="9"/>
    </row>
    <row r="20212" spans="3:15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9"/>
      <c r="O20212" s="9"/>
    </row>
    <row r="20213" spans="3:15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9"/>
      <c r="O20213" s="9"/>
    </row>
    <row r="20214" spans="3:15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9"/>
      <c r="O20214" s="9"/>
    </row>
    <row r="20215" spans="3:15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9"/>
      <c r="O20215" s="9"/>
    </row>
    <row r="20216" spans="3:15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9"/>
      <c r="O20216" s="9"/>
    </row>
    <row r="20217" spans="3:15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9"/>
      <c r="O20217" s="9"/>
    </row>
    <row r="20218" spans="3:15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9"/>
      <c r="O20218" s="9"/>
    </row>
    <row r="20219" spans="3:15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9"/>
      <c r="O20219" s="9"/>
    </row>
    <row r="20220" spans="3:15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9"/>
      <c r="O20220" s="9"/>
    </row>
    <row r="20221" spans="3:15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9"/>
      <c r="O20221" s="9"/>
    </row>
    <row r="20222" spans="3:15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9"/>
      <c r="O20222" s="9"/>
    </row>
    <row r="20223" spans="3:15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9"/>
      <c r="O20223" s="9"/>
    </row>
    <row r="20224" spans="3:15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9"/>
      <c r="O20224" s="9"/>
    </row>
    <row r="20225" spans="3:15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9"/>
      <c r="O20225" s="9"/>
    </row>
    <row r="20226" spans="3:15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9"/>
      <c r="O20226" s="9"/>
    </row>
    <row r="20227" spans="3:15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9"/>
      <c r="O20227" s="9"/>
    </row>
    <row r="20228" spans="3:15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9"/>
      <c r="O20228" s="9"/>
    </row>
    <row r="20229" spans="3:15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9"/>
      <c r="O20229" s="9"/>
    </row>
    <row r="20230" spans="3:15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9"/>
      <c r="O20230" s="9"/>
    </row>
    <row r="20231" spans="3:15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9"/>
      <c r="O20231" s="9"/>
    </row>
    <row r="20232" spans="3:15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9"/>
      <c r="O20232" s="9"/>
    </row>
    <row r="20233" spans="3:15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9"/>
      <c r="O20233" s="9"/>
    </row>
    <row r="20234" spans="3:15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9"/>
      <c r="O20234" s="9"/>
    </row>
    <row r="20235" spans="3:15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9"/>
      <c r="O20235" s="9"/>
    </row>
    <row r="20236" spans="3:15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9"/>
      <c r="O20236" s="9"/>
    </row>
    <row r="20237" spans="3:15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9"/>
      <c r="O20237" s="9"/>
    </row>
    <row r="20238" spans="3:15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9"/>
      <c r="O20238" s="9"/>
    </row>
    <row r="20239" spans="3:15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9"/>
      <c r="O20239" s="9"/>
    </row>
    <row r="20240" spans="3:15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9"/>
      <c r="O20240" s="9"/>
    </row>
    <row r="20241" spans="3:15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9"/>
      <c r="O20241" s="9"/>
    </row>
    <row r="20242" spans="3:15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9"/>
      <c r="O20242" s="9"/>
    </row>
    <row r="20243" spans="3:15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9"/>
      <c r="O20243" s="9"/>
    </row>
    <row r="20244" spans="3:15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9"/>
      <c r="O20244" s="9"/>
    </row>
    <row r="20245" spans="3:15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9"/>
      <c r="O20245" s="9"/>
    </row>
    <row r="20246" spans="3:15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9"/>
      <c r="O20246" s="9"/>
    </row>
    <row r="20247" spans="3:15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9"/>
      <c r="O20247" s="9"/>
    </row>
    <row r="20248" spans="3:15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9"/>
      <c r="O20248" s="9"/>
    </row>
    <row r="20249" spans="3:15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9"/>
      <c r="O20249" s="9"/>
    </row>
    <row r="20250" spans="3:15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9"/>
      <c r="O20250" s="9"/>
    </row>
    <row r="20251" spans="3:15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9"/>
      <c r="O20251" s="9"/>
    </row>
    <row r="20252" spans="3:15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9"/>
      <c r="O20252" s="9"/>
    </row>
    <row r="20253" spans="3:15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9"/>
      <c r="O20253" s="9"/>
    </row>
    <row r="20254" spans="3:15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9"/>
      <c r="O20254" s="9"/>
    </row>
    <row r="20255" spans="3:15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9"/>
      <c r="O20255" s="9"/>
    </row>
    <row r="20256" spans="3:15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9"/>
      <c r="O20256" s="9"/>
    </row>
    <row r="20257" spans="3:15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9"/>
      <c r="O20257" s="9"/>
    </row>
    <row r="20258" spans="3:15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9"/>
      <c r="O20258" s="9"/>
    </row>
    <row r="20259" spans="3:15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9"/>
      <c r="O20259" s="9"/>
    </row>
    <row r="20260" spans="3:15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9"/>
      <c r="O20260" s="9"/>
    </row>
    <row r="20261" spans="3:15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9"/>
      <c r="O20261" s="9"/>
    </row>
    <row r="20262" spans="3:15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9"/>
      <c r="O20262" s="9"/>
    </row>
    <row r="20263" spans="3:15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9"/>
      <c r="O20263" s="9"/>
    </row>
    <row r="20264" spans="3:15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9"/>
      <c r="O20264" s="9"/>
    </row>
    <row r="20265" spans="3:15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9"/>
      <c r="O20265" s="9"/>
    </row>
    <row r="20266" spans="3:15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9"/>
      <c r="O20266" s="9"/>
    </row>
    <row r="20267" spans="3:15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9"/>
      <c r="O20267" s="9"/>
    </row>
    <row r="20268" spans="3:15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9"/>
      <c r="O20268" s="9"/>
    </row>
    <row r="20269" spans="3:15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9"/>
      <c r="O20269" s="9"/>
    </row>
    <row r="20270" spans="3:15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9"/>
      <c r="O20270" s="9"/>
    </row>
    <row r="20271" spans="3:15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9"/>
      <c r="O20271" s="9"/>
    </row>
    <row r="20272" spans="3:15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9"/>
      <c r="O20272" s="9"/>
    </row>
    <row r="20273" spans="3:15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9"/>
      <c r="O20273" s="9"/>
    </row>
    <row r="20274" spans="3:15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9"/>
      <c r="O20274" s="9"/>
    </row>
    <row r="20275" spans="3:15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9"/>
      <c r="O20275" s="9"/>
    </row>
    <row r="20276" spans="3:15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9"/>
      <c r="O20276" s="9"/>
    </row>
    <row r="20277" spans="3:15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9"/>
      <c r="O20277" s="9"/>
    </row>
    <row r="20278" spans="3:15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9"/>
      <c r="O20278" s="9"/>
    </row>
    <row r="20279" spans="3:15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9"/>
      <c r="O20279" s="9"/>
    </row>
    <row r="20280" spans="3:15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9"/>
      <c r="O20280" s="9"/>
    </row>
    <row r="20281" spans="3:15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9"/>
      <c r="O20281" s="9"/>
    </row>
    <row r="20282" spans="3:15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9"/>
      <c r="O20282" s="9"/>
    </row>
    <row r="20283" spans="3:15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9"/>
      <c r="O20283" s="9"/>
    </row>
    <row r="20284" spans="3:15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9"/>
      <c r="O20284" s="9"/>
    </row>
    <row r="20285" spans="3:15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9"/>
      <c r="O20285" s="9"/>
    </row>
    <row r="20286" spans="3:15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9"/>
      <c r="O20286" s="9"/>
    </row>
    <row r="20287" spans="3:15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9"/>
      <c r="O20287" s="9"/>
    </row>
    <row r="20288" spans="3:15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9"/>
      <c r="O20288" s="9"/>
    </row>
    <row r="20289" spans="3:15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9"/>
      <c r="O20289" s="9"/>
    </row>
    <row r="20290" spans="3:15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9"/>
      <c r="O20290" s="9"/>
    </row>
    <row r="20291" spans="3:15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9"/>
      <c r="O20291" s="9"/>
    </row>
    <row r="20292" spans="3:15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9"/>
      <c r="O20292" s="9"/>
    </row>
    <row r="20293" spans="3:15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9"/>
      <c r="O20293" s="9"/>
    </row>
    <row r="20294" spans="3:15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9"/>
      <c r="O20294" s="9"/>
    </row>
    <row r="20295" spans="3:15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9"/>
      <c r="O20295" s="9"/>
    </row>
    <row r="20296" spans="3:15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9"/>
      <c r="O20296" s="9"/>
    </row>
    <row r="20297" spans="3:15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9"/>
      <c r="O20297" s="9"/>
    </row>
    <row r="20298" spans="3:15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9"/>
      <c r="O20298" s="9"/>
    </row>
    <row r="20299" spans="3:15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9"/>
      <c r="O20299" s="9"/>
    </row>
    <row r="20300" spans="3:15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9"/>
      <c r="O20300" s="9"/>
    </row>
    <row r="20301" spans="3:15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9"/>
      <c r="O20301" s="9"/>
    </row>
    <row r="20302" spans="3:15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9"/>
      <c r="O20302" s="9"/>
    </row>
    <row r="20303" spans="3:15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9"/>
      <c r="O20303" s="9"/>
    </row>
    <row r="20304" spans="3:15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9"/>
      <c r="O20304" s="9"/>
    </row>
    <row r="20305" spans="3:15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9"/>
      <c r="O20305" s="9"/>
    </row>
    <row r="20306" spans="3:15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9"/>
      <c r="O20306" s="9"/>
    </row>
    <row r="20307" spans="3:15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9"/>
      <c r="O20307" s="9"/>
    </row>
    <row r="20308" spans="3:15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9"/>
      <c r="O20308" s="9"/>
    </row>
    <row r="20309" spans="3:15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9"/>
      <c r="O20309" s="9"/>
    </row>
    <row r="20310" spans="3:15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9"/>
      <c r="O20310" s="9"/>
    </row>
    <row r="20311" spans="3:15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9"/>
      <c r="O20311" s="9"/>
    </row>
    <row r="20312" spans="3:15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9"/>
      <c r="O20312" s="9"/>
    </row>
    <row r="20313" spans="3:15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9"/>
      <c r="O20313" s="9"/>
    </row>
    <row r="20314" spans="3:15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9"/>
      <c r="O20314" s="9"/>
    </row>
    <row r="20315" spans="3:15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9"/>
      <c r="O20315" s="9"/>
    </row>
    <row r="20316" spans="3:15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9"/>
      <c r="O20316" s="9"/>
    </row>
    <row r="20317" spans="3:15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9"/>
      <c r="O20317" s="9"/>
    </row>
    <row r="20318" spans="3:15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9"/>
      <c r="O20318" s="9"/>
    </row>
    <row r="20319" spans="3:15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9"/>
      <c r="O20319" s="9"/>
    </row>
    <row r="20320" spans="3:15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9"/>
      <c r="O20320" s="9"/>
    </row>
    <row r="20321" spans="3:15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9"/>
      <c r="O20321" s="9"/>
    </row>
    <row r="20322" spans="3:15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9"/>
      <c r="O20322" s="9"/>
    </row>
    <row r="20323" spans="3:15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9"/>
      <c r="O20323" s="9"/>
    </row>
    <row r="20324" spans="3:15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9"/>
      <c r="O20324" s="9"/>
    </row>
    <row r="20325" spans="3:15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9"/>
      <c r="O20325" s="9"/>
    </row>
    <row r="20326" spans="3:15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9"/>
      <c r="O20326" s="9"/>
    </row>
    <row r="20327" spans="3:15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9"/>
      <c r="O20327" s="9"/>
    </row>
    <row r="20328" spans="3:15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9"/>
      <c r="O20328" s="9"/>
    </row>
    <row r="20329" spans="3:15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9"/>
      <c r="O20329" s="9"/>
    </row>
    <row r="20330" spans="3:15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9"/>
      <c r="O20330" s="9"/>
    </row>
    <row r="20331" spans="3:15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9"/>
      <c r="O20331" s="9"/>
    </row>
    <row r="20332" spans="3:15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9"/>
      <c r="O20332" s="9"/>
    </row>
    <row r="20333" spans="3:15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9"/>
      <c r="O20333" s="9"/>
    </row>
    <row r="20334" spans="3:15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9"/>
      <c r="O20334" s="9"/>
    </row>
    <row r="20335" spans="3:15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9"/>
      <c r="O20335" s="9"/>
    </row>
    <row r="20336" spans="3:15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9"/>
      <c r="O20336" s="9"/>
    </row>
    <row r="20337" spans="3:15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9"/>
      <c r="O20337" s="9"/>
    </row>
    <row r="20338" spans="3:15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9"/>
      <c r="O20338" s="9"/>
    </row>
    <row r="20339" spans="3:15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9"/>
      <c r="O20339" s="9"/>
    </row>
    <row r="20340" spans="3:15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9"/>
      <c r="O20340" s="9"/>
    </row>
    <row r="20341" spans="3:15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9"/>
      <c r="O20341" s="9"/>
    </row>
    <row r="20342" spans="3:15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9"/>
      <c r="O20342" s="9"/>
    </row>
    <row r="20343" spans="3:15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9"/>
      <c r="O20343" s="9"/>
    </row>
    <row r="20344" spans="3:15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9"/>
      <c r="O20344" s="9"/>
    </row>
    <row r="20345" spans="3:15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9"/>
      <c r="O20345" s="9"/>
    </row>
    <row r="20346" spans="3:15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9"/>
      <c r="O20346" s="9"/>
    </row>
    <row r="20347" spans="3:15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9"/>
      <c r="O20347" s="9"/>
    </row>
    <row r="20348" spans="3:15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9"/>
      <c r="O20348" s="9"/>
    </row>
    <row r="20349" spans="3:15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9"/>
      <c r="O20349" s="9"/>
    </row>
    <row r="20350" spans="3:15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9"/>
      <c r="O20350" s="9"/>
    </row>
    <row r="20351" spans="3:15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9"/>
      <c r="O20351" s="9"/>
    </row>
    <row r="20352" spans="3:15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9"/>
      <c r="O20352" s="9"/>
    </row>
    <row r="20353" spans="3:15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9"/>
      <c r="O20353" s="9"/>
    </row>
    <row r="20354" spans="3:15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9"/>
      <c r="O20354" s="9"/>
    </row>
    <row r="20355" spans="3:15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9"/>
      <c r="O20355" s="9"/>
    </row>
    <row r="20356" spans="3:15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9"/>
      <c r="O20356" s="9"/>
    </row>
    <row r="20357" spans="3:15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9"/>
      <c r="O20357" s="9"/>
    </row>
    <row r="20358" spans="3:15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9"/>
      <c r="O20358" s="9"/>
    </row>
    <row r="20359" spans="3:15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9"/>
      <c r="O20359" s="9"/>
    </row>
    <row r="20360" spans="3:15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9"/>
      <c r="O20360" s="9"/>
    </row>
    <row r="20361" spans="3:15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9"/>
      <c r="O20361" s="9"/>
    </row>
    <row r="20362" spans="3:15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9"/>
      <c r="O20362" s="9"/>
    </row>
    <row r="20363" spans="3:15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9"/>
      <c r="O20363" s="9"/>
    </row>
    <row r="20364" spans="3:15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9"/>
      <c r="O20364" s="9"/>
    </row>
    <row r="20365" spans="3:15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9"/>
      <c r="O20365" s="9"/>
    </row>
    <row r="20366" spans="3:15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9"/>
      <c r="O20366" s="9"/>
    </row>
    <row r="20367" spans="3:15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9"/>
      <c r="O20367" s="9"/>
    </row>
    <row r="20368" spans="3:15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9"/>
      <c r="O20368" s="9"/>
    </row>
    <row r="20369" spans="3:15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9"/>
      <c r="O20369" s="9"/>
    </row>
    <row r="20370" spans="3:15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9"/>
      <c r="O20370" s="9"/>
    </row>
    <row r="20371" spans="3:15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9"/>
      <c r="O20371" s="9"/>
    </row>
    <row r="20372" spans="3:15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9"/>
      <c r="O20372" s="9"/>
    </row>
    <row r="20373" spans="3:15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9"/>
      <c r="O20373" s="9"/>
    </row>
    <row r="20374" spans="3:15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9"/>
      <c r="O20374" s="9"/>
    </row>
    <row r="20375" spans="3:15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9"/>
      <c r="O20375" s="9"/>
    </row>
    <row r="20376" spans="3:15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9"/>
      <c r="O20376" s="9"/>
    </row>
    <row r="20377" spans="3:15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9"/>
      <c r="O20377" s="9"/>
    </row>
    <row r="20378" spans="3:15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9"/>
      <c r="O20378" s="9"/>
    </row>
    <row r="20379" spans="3:15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9"/>
      <c r="O20379" s="9"/>
    </row>
    <row r="20380" spans="3:15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9"/>
      <c r="O20380" s="9"/>
    </row>
    <row r="20381" spans="3:15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9"/>
      <c r="O20381" s="9"/>
    </row>
    <row r="20382" spans="3:15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9"/>
      <c r="O20382" s="9"/>
    </row>
    <row r="20383" spans="3:15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9"/>
      <c r="O20383" s="9"/>
    </row>
    <row r="20384" spans="3:15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9"/>
      <c r="O20384" s="9"/>
    </row>
    <row r="20385" spans="3:15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9"/>
      <c r="O20385" s="9"/>
    </row>
    <row r="20386" spans="3:15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9"/>
      <c r="O20386" s="9"/>
    </row>
    <row r="20387" spans="3:15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9"/>
      <c r="O20387" s="9"/>
    </row>
    <row r="20388" spans="3:15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9"/>
      <c r="O20388" s="9"/>
    </row>
    <row r="20389" spans="3:15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9"/>
      <c r="O20389" s="9"/>
    </row>
    <row r="20390" spans="3:15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9"/>
      <c r="O20390" s="9"/>
    </row>
    <row r="20391" spans="3:15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9"/>
      <c r="O20391" s="9"/>
    </row>
    <row r="20392" spans="3:15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9"/>
      <c r="O20392" s="9"/>
    </row>
    <row r="20393" spans="3:15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9"/>
      <c r="O20393" s="9"/>
    </row>
    <row r="20394" spans="3:15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9"/>
      <c r="O20394" s="9"/>
    </row>
    <row r="20395" spans="3:15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9"/>
      <c r="O20395" s="9"/>
    </row>
    <row r="20396" spans="3:15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9"/>
      <c r="O20396" s="9"/>
    </row>
    <row r="20397" spans="3:15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9"/>
      <c r="O20397" s="9"/>
    </row>
    <row r="20398" spans="3:15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9"/>
      <c r="O20398" s="9"/>
    </row>
    <row r="20399" spans="3:15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9"/>
      <c r="O20399" s="9"/>
    </row>
    <row r="20400" spans="3:15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9"/>
      <c r="O20400" s="9"/>
    </row>
    <row r="20401" spans="3:15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9"/>
      <c r="O20401" s="9"/>
    </row>
    <row r="20402" spans="3:15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9"/>
      <c r="O20402" s="9"/>
    </row>
    <row r="20403" spans="3:15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9"/>
      <c r="O20403" s="9"/>
    </row>
    <row r="20404" spans="3:15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9"/>
      <c r="O20404" s="9"/>
    </row>
    <row r="20405" spans="3:15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9"/>
      <c r="O20405" s="9"/>
    </row>
    <row r="20406" spans="3:15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9"/>
      <c r="O20406" s="9"/>
    </row>
    <row r="20407" spans="3:15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9"/>
      <c r="O20407" s="9"/>
    </row>
    <row r="20408" spans="3:15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9"/>
      <c r="O20408" s="9"/>
    </row>
    <row r="20409" spans="3:15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9"/>
      <c r="O20409" s="9"/>
    </row>
    <row r="20410" spans="3:15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9"/>
      <c r="O20410" s="9"/>
    </row>
    <row r="20411" spans="3:15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9"/>
      <c r="O20411" s="9"/>
    </row>
    <row r="20412" spans="3:15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9"/>
      <c r="O20412" s="9"/>
    </row>
    <row r="20413" spans="3:15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9"/>
      <c r="O20413" s="9"/>
    </row>
    <row r="20414" spans="3:15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9"/>
      <c r="O20414" s="9"/>
    </row>
    <row r="20415" spans="3:15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9"/>
      <c r="O20415" s="9"/>
    </row>
    <row r="20416" spans="3:15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9"/>
      <c r="O20416" s="9"/>
    </row>
    <row r="20417" spans="3:15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9"/>
      <c r="O20417" s="9"/>
    </row>
    <row r="20418" spans="3:15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9"/>
      <c r="O20418" s="9"/>
    </row>
    <row r="20419" spans="3:15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9"/>
      <c r="O20419" s="9"/>
    </row>
    <row r="20420" spans="3:15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9"/>
      <c r="O20420" s="9"/>
    </row>
    <row r="20421" spans="3:15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9"/>
      <c r="O20421" s="9"/>
    </row>
    <row r="20422" spans="3:15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9"/>
      <c r="O20422" s="9"/>
    </row>
    <row r="20423" spans="3:15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9"/>
      <c r="O20423" s="9"/>
    </row>
    <row r="20424" spans="3:15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9"/>
      <c r="O20424" s="9"/>
    </row>
    <row r="20425" spans="3:15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9"/>
      <c r="O20425" s="9"/>
    </row>
    <row r="20426" spans="3:15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9"/>
      <c r="O20426" s="9"/>
    </row>
    <row r="20427" spans="3:15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9"/>
      <c r="O20427" s="9"/>
    </row>
    <row r="20428" spans="3:15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9"/>
      <c r="O20428" s="9"/>
    </row>
    <row r="20429" spans="3:15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9"/>
      <c r="O20429" s="9"/>
    </row>
    <row r="20430" spans="3:15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9"/>
      <c r="O20430" s="9"/>
    </row>
    <row r="20431" spans="3:15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9"/>
      <c r="O20431" s="9"/>
    </row>
    <row r="20432" spans="3:15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9"/>
      <c r="O20432" s="9"/>
    </row>
    <row r="20433" spans="3:15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9"/>
      <c r="O20433" s="9"/>
    </row>
    <row r="20434" spans="3:15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9"/>
      <c r="O20434" s="9"/>
    </row>
    <row r="20435" spans="3:15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9"/>
      <c r="O20435" s="9"/>
    </row>
    <row r="20436" spans="3:15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9"/>
      <c r="O20436" s="9"/>
    </row>
    <row r="20437" spans="3:15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9"/>
      <c r="O20437" s="9"/>
    </row>
    <row r="20438" spans="3:15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9"/>
      <c r="O20438" s="9"/>
    </row>
    <row r="20439" spans="3:15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9"/>
      <c r="O20439" s="9"/>
    </row>
    <row r="20440" spans="3:15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9"/>
      <c r="O20440" s="9"/>
    </row>
    <row r="20441" spans="3:15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9"/>
      <c r="O20441" s="9"/>
    </row>
    <row r="20442" spans="3:15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9"/>
      <c r="O20442" s="9"/>
    </row>
    <row r="20443" spans="3:15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9"/>
      <c r="O20443" s="9"/>
    </row>
    <row r="20444" spans="3:15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9"/>
      <c r="O20444" s="9"/>
    </row>
    <row r="20445" spans="3:15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9"/>
      <c r="O20445" s="9"/>
    </row>
    <row r="20446" spans="3:15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9"/>
      <c r="O20446" s="9"/>
    </row>
    <row r="20447" spans="3:15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9"/>
      <c r="O20447" s="9"/>
    </row>
    <row r="20448" spans="3:15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9"/>
      <c r="O20448" s="9"/>
    </row>
    <row r="20449" spans="3:15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9"/>
      <c r="O20449" s="9"/>
    </row>
    <row r="20450" spans="3:15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9"/>
      <c r="O20450" s="9"/>
    </row>
    <row r="20451" spans="3:15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9"/>
      <c r="O20451" s="9"/>
    </row>
    <row r="20452" spans="3:15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9"/>
      <c r="O20452" s="9"/>
    </row>
    <row r="20453" spans="3:15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9"/>
      <c r="O20453" s="9"/>
    </row>
    <row r="20454" spans="3:15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9"/>
      <c r="O20454" s="9"/>
    </row>
    <row r="20455" spans="3:15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9"/>
      <c r="O20455" s="9"/>
    </row>
    <row r="20456" spans="3:15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9"/>
      <c r="O20456" s="9"/>
    </row>
    <row r="20457" spans="3:15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9"/>
      <c r="O20457" s="9"/>
    </row>
    <row r="20458" spans="3:15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9"/>
      <c r="O20458" s="9"/>
    </row>
    <row r="20459" spans="3:15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9"/>
      <c r="O20459" s="9"/>
    </row>
    <row r="20460" spans="3:15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9"/>
      <c r="O20460" s="9"/>
    </row>
    <row r="20461" spans="3:15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9"/>
      <c r="O20461" s="9"/>
    </row>
    <row r="20462" spans="3:15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9"/>
      <c r="O20462" s="9"/>
    </row>
    <row r="20463" spans="3:15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9"/>
      <c r="O20463" s="9"/>
    </row>
    <row r="20464" spans="3:15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9"/>
      <c r="O20464" s="9"/>
    </row>
    <row r="20465" spans="3:15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9"/>
      <c r="O20465" s="9"/>
    </row>
    <row r="20466" spans="3:15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9"/>
      <c r="O20466" s="9"/>
    </row>
    <row r="20467" spans="3:15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9"/>
      <c r="O20467" s="9"/>
    </row>
    <row r="20468" spans="3:15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9"/>
      <c r="O20468" s="9"/>
    </row>
    <row r="20469" spans="3:15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9"/>
      <c r="O20469" s="9"/>
    </row>
    <row r="20470" spans="3:15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9"/>
      <c r="O20470" s="9"/>
    </row>
    <row r="20471" spans="3:15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9"/>
      <c r="O20471" s="9"/>
    </row>
    <row r="20472" spans="3:15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9"/>
      <c r="O20472" s="9"/>
    </row>
    <row r="20473" spans="3:15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9"/>
      <c r="O20473" s="9"/>
    </row>
    <row r="20474" spans="3:15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9"/>
      <c r="O20474" s="9"/>
    </row>
    <row r="20475" spans="3:15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9"/>
      <c r="O20475" s="9"/>
    </row>
    <row r="20476" spans="3:15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9"/>
      <c r="O20476" s="9"/>
    </row>
    <row r="20477" spans="3:15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9"/>
      <c r="O20477" s="9"/>
    </row>
    <row r="20478" spans="3:15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9"/>
      <c r="O20478" s="9"/>
    </row>
    <row r="20479" spans="3:15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9"/>
      <c r="O20479" s="9"/>
    </row>
    <row r="20480" spans="3:15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9"/>
      <c r="O20480" s="9"/>
    </row>
    <row r="20481" spans="3:15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9"/>
      <c r="O20481" s="9"/>
    </row>
    <row r="20482" spans="3:15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9"/>
      <c r="O20482" s="9"/>
    </row>
    <row r="20483" spans="3:15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9"/>
      <c r="O20483" s="9"/>
    </row>
    <row r="20484" spans="3:15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9"/>
      <c r="O20484" s="9"/>
    </row>
    <row r="20485" spans="3:15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9"/>
      <c r="O20485" s="9"/>
    </row>
    <row r="20486" spans="3:15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9"/>
      <c r="O20486" s="9"/>
    </row>
    <row r="20487" spans="3:15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9"/>
      <c r="O20487" s="9"/>
    </row>
    <row r="20488" spans="3:15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9"/>
      <c r="O20488" s="9"/>
    </row>
    <row r="20489" spans="3:15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9"/>
      <c r="O20489" s="9"/>
    </row>
    <row r="20490" spans="3:15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9"/>
      <c r="O20490" s="9"/>
    </row>
    <row r="20491" spans="3:15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9"/>
      <c r="O20491" s="9"/>
    </row>
    <row r="20492" spans="3:15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9"/>
      <c r="O20492" s="9"/>
    </row>
    <row r="20493" spans="3:15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9"/>
      <c r="O20493" s="9"/>
    </row>
    <row r="20494" spans="3:15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9"/>
      <c r="O20494" s="9"/>
    </row>
    <row r="20495" spans="3:15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9"/>
      <c r="O20495" s="9"/>
    </row>
    <row r="20496" spans="3:15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9"/>
      <c r="O20496" s="9"/>
    </row>
    <row r="20497" spans="3:15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9"/>
      <c r="O20497" s="9"/>
    </row>
    <row r="20498" spans="3:15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9"/>
      <c r="O20498" s="9"/>
    </row>
    <row r="20499" spans="3:15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9"/>
      <c r="O20499" s="9"/>
    </row>
    <row r="20500" spans="3:15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9"/>
      <c r="O20500" s="9"/>
    </row>
    <row r="20501" spans="3:15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9"/>
      <c r="O20501" s="9"/>
    </row>
    <row r="20502" spans="3:15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9"/>
      <c r="O20502" s="9"/>
    </row>
    <row r="20503" spans="3:15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9"/>
      <c r="O20503" s="9"/>
    </row>
    <row r="20504" spans="3:15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9"/>
      <c r="O20504" s="9"/>
    </row>
    <row r="20505" spans="3:15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9"/>
      <c r="O20505" s="9"/>
    </row>
    <row r="20506" spans="3:15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9"/>
      <c r="O20506" s="9"/>
    </row>
    <row r="20507" spans="3:15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9"/>
      <c r="O20507" s="9"/>
    </row>
    <row r="20508" spans="3:15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9"/>
      <c r="O20508" s="9"/>
    </row>
    <row r="20509" spans="3:15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9"/>
      <c r="O20509" s="9"/>
    </row>
    <row r="20510" spans="3:15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9"/>
      <c r="O20510" s="9"/>
    </row>
    <row r="20511" spans="3:15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9"/>
      <c r="O20511" s="9"/>
    </row>
    <row r="20512" spans="3:15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9"/>
      <c r="O20512" s="9"/>
    </row>
    <row r="20513" spans="3:15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9"/>
      <c r="O20513" s="9"/>
    </row>
    <row r="20514" spans="3:15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9"/>
      <c r="O20514" s="9"/>
    </row>
    <row r="20515" spans="3:15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9"/>
      <c r="O20515" s="9"/>
    </row>
    <row r="20516" spans="3:15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9"/>
      <c r="O20516" s="9"/>
    </row>
    <row r="20517" spans="3:15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9"/>
      <c r="O20517" s="9"/>
    </row>
    <row r="20518" spans="3:15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9"/>
      <c r="O20518" s="9"/>
    </row>
    <row r="20519" spans="3:15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9"/>
      <c r="O20519" s="9"/>
    </row>
    <row r="20520" spans="3:15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9"/>
      <c r="O20520" s="9"/>
    </row>
    <row r="20521" spans="3:15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9"/>
      <c r="O20521" s="9"/>
    </row>
    <row r="20522" spans="3:15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9"/>
      <c r="O20522" s="9"/>
    </row>
    <row r="20523" spans="3:15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9"/>
      <c r="O20523" s="9"/>
    </row>
    <row r="20524" spans="3:15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9"/>
      <c r="O20524" s="9"/>
    </row>
    <row r="20525" spans="3:15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9"/>
      <c r="O20525" s="9"/>
    </row>
    <row r="20526" spans="3:15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9"/>
      <c r="O20526" s="9"/>
    </row>
    <row r="20527" spans="3:15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9"/>
      <c r="O20527" s="9"/>
    </row>
    <row r="20528" spans="3:15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9"/>
      <c r="O20528" s="9"/>
    </row>
    <row r="20529" spans="3:15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9"/>
      <c r="O20529" s="9"/>
    </row>
    <row r="20530" spans="3:15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9"/>
      <c r="O20530" s="9"/>
    </row>
    <row r="20531" spans="3:15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9"/>
      <c r="O20531" s="9"/>
    </row>
    <row r="20532" spans="3:15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9"/>
      <c r="O20532" s="9"/>
    </row>
    <row r="20533" spans="3:15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9"/>
      <c r="O20533" s="9"/>
    </row>
    <row r="20534" spans="3:15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9"/>
      <c r="O20534" s="9"/>
    </row>
    <row r="20535" spans="3:15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9"/>
      <c r="O20535" s="9"/>
    </row>
    <row r="20536" spans="3:15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9"/>
      <c r="O20536" s="9"/>
    </row>
    <row r="20537" spans="3:15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9"/>
      <c r="O20537" s="9"/>
    </row>
    <row r="20538" spans="3:15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9"/>
      <c r="O20538" s="9"/>
    </row>
    <row r="20539" spans="3:15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9"/>
      <c r="O20539" s="9"/>
    </row>
    <row r="20540" spans="3:15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9"/>
      <c r="O20540" s="9"/>
    </row>
    <row r="20541" spans="3:15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9"/>
      <c r="O20541" s="9"/>
    </row>
    <row r="20542" spans="3:15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9"/>
      <c r="O20542" s="9"/>
    </row>
    <row r="20543" spans="3:15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9"/>
      <c r="O20543" s="9"/>
    </row>
    <row r="20544" spans="3:15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9"/>
      <c r="O20544" s="9"/>
    </row>
    <row r="20545" spans="3:15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9"/>
      <c r="O20545" s="9"/>
    </row>
    <row r="20546" spans="3:15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9"/>
      <c r="O20546" s="9"/>
    </row>
    <row r="20547" spans="3:15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9"/>
      <c r="O20547" s="9"/>
    </row>
    <row r="20548" spans="3:15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9"/>
      <c r="O20548" s="9"/>
    </row>
    <row r="20549" spans="3:15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9"/>
      <c r="O20549" s="9"/>
    </row>
    <row r="20550" spans="3:15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9"/>
      <c r="O20550" s="9"/>
    </row>
    <row r="20551" spans="3:15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9"/>
      <c r="O20551" s="9"/>
    </row>
    <row r="20552" spans="3:15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9"/>
      <c r="O20552" s="9"/>
    </row>
    <row r="20553" spans="3:15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9"/>
      <c r="O20553" s="9"/>
    </row>
    <row r="20554" spans="3:15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9"/>
      <c r="O20554" s="9"/>
    </row>
    <row r="20555" spans="3:15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9"/>
      <c r="O20555" s="9"/>
    </row>
    <row r="20556" spans="3:15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9"/>
      <c r="O20556" s="9"/>
    </row>
    <row r="20557" spans="3:15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9"/>
      <c r="O20557" s="9"/>
    </row>
    <row r="20558" spans="3:15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9"/>
      <c r="O20558" s="9"/>
    </row>
    <row r="20559" spans="3:15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9"/>
      <c r="O20559" s="9"/>
    </row>
    <row r="20560" spans="3:15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9"/>
      <c r="O20560" s="9"/>
    </row>
    <row r="20561" spans="3:15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9"/>
      <c r="O20561" s="9"/>
    </row>
    <row r="20562" spans="3:15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9"/>
      <c r="O20562" s="9"/>
    </row>
    <row r="20563" spans="3:15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9"/>
      <c r="O20563" s="9"/>
    </row>
    <row r="20564" spans="3:15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9"/>
      <c r="O20564" s="9"/>
    </row>
    <row r="20565" spans="3:15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9"/>
      <c r="O20565" s="9"/>
    </row>
    <row r="20566" spans="3:15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9"/>
      <c r="O20566" s="9"/>
    </row>
    <row r="20567" spans="3:15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9"/>
      <c r="O20567" s="9"/>
    </row>
    <row r="20568" spans="3:15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9"/>
      <c r="O20568" s="9"/>
    </row>
    <row r="20569" spans="3:15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9"/>
      <c r="O20569" s="9"/>
    </row>
    <row r="20570" spans="3:15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9"/>
      <c r="O20570" s="9"/>
    </row>
    <row r="20571" spans="3:15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9"/>
      <c r="O20571" s="9"/>
    </row>
    <row r="20572" spans="3:15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9"/>
      <c r="O20572" s="9"/>
    </row>
    <row r="20573" spans="3:15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9"/>
      <c r="O20573" s="9"/>
    </row>
    <row r="20574" spans="3:15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9"/>
      <c r="O20574" s="9"/>
    </row>
    <row r="20575" spans="3:15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9"/>
      <c r="O20575" s="9"/>
    </row>
    <row r="20576" spans="3:15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9"/>
      <c r="O20576" s="9"/>
    </row>
    <row r="20577" spans="3:15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9"/>
      <c r="O20577" s="9"/>
    </row>
    <row r="20578" spans="3:15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9"/>
      <c r="O20578" s="9"/>
    </row>
    <row r="20579" spans="3:15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9"/>
      <c r="O20579" s="9"/>
    </row>
    <row r="20580" spans="3:15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9"/>
      <c r="O20580" s="9"/>
    </row>
    <row r="20581" spans="3:15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9"/>
      <c r="O20581" s="9"/>
    </row>
    <row r="20582" spans="3:15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9"/>
      <c r="O20582" s="9"/>
    </row>
    <row r="20583" spans="3:15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9"/>
      <c r="O20583" s="9"/>
    </row>
    <row r="20584" spans="3:15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9"/>
      <c r="O20584" s="9"/>
    </row>
    <row r="20585" spans="3:15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9"/>
      <c r="O20585" s="9"/>
    </row>
    <row r="20586" spans="3:15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9"/>
      <c r="O20586" s="9"/>
    </row>
    <row r="20587" spans="3:15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9"/>
      <c r="O20587" s="9"/>
    </row>
    <row r="20588" spans="3:15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9"/>
      <c r="O20588" s="9"/>
    </row>
    <row r="20589" spans="3:15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9"/>
      <c r="O20589" s="9"/>
    </row>
    <row r="20590" spans="3:15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9"/>
      <c r="O20590" s="9"/>
    </row>
    <row r="20591" spans="3:15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9"/>
      <c r="O20591" s="9"/>
    </row>
    <row r="20592" spans="3:15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9"/>
      <c r="O20592" s="9"/>
    </row>
    <row r="20593" spans="3:15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9"/>
      <c r="O20593" s="9"/>
    </row>
    <row r="20594" spans="3:15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9"/>
      <c r="O20594" s="9"/>
    </row>
    <row r="20595" spans="3:15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9"/>
      <c r="O20595" s="9"/>
    </row>
    <row r="20596" spans="3:15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9"/>
      <c r="O20596" s="9"/>
    </row>
    <row r="20597" spans="3:15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9"/>
      <c r="O20597" s="9"/>
    </row>
    <row r="20598" spans="3:15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9"/>
      <c r="O20598" s="9"/>
    </row>
    <row r="20599" spans="3:15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9"/>
      <c r="O20599" s="9"/>
    </row>
    <row r="20600" spans="3:15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9"/>
      <c r="O20600" s="9"/>
    </row>
    <row r="20601" spans="3:15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9"/>
      <c r="O20601" s="9"/>
    </row>
    <row r="20602" spans="3:15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9"/>
      <c r="O20602" s="9"/>
    </row>
    <row r="20603" spans="3:15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9"/>
      <c r="O20603" s="9"/>
    </row>
    <row r="20604" spans="3:15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9"/>
      <c r="O20604" s="9"/>
    </row>
    <row r="20605" spans="3:15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9"/>
      <c r="O20605" s="9"/>
    </row>
    <row r="20606" spans="3:15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9"/>
      <c r="O20606" s="9"/>
    </row>
    <row r="20607" spans="3:15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9"/>
      <c r="O20607" s="9"/>
    </row>
    <row r="20608" spans="3:15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9"/>
      <c r="O20608" s="9"/>
    </row>
    <row r="20609" spans="3:15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9"/>
      <c r="O20609" s="9"/>
    </row>
    <row r="20610" spans="3:15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9"/>
      <c r="O20610" s="9"/>
    </row>
    <row r="20611" spans="3:15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9"/>
      <c r="O20611" s="9"/>
    </row>
    <row r="20612" spans="3:15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9"/>
      <c r="O20612" s="9"/>
    </row>
    <row r="20613" spans="3:15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9"/>
      <c r="O20613" s="9"/>
    </row>
    <row r="20614" spans="3:15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9"/>
      <c r="O20614" s="9"/>
    </row>
    <row r="20615" spans="3:15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9"/>
      <c r="O20615" s="9"/>
    </row>
    <row r="20616" spans="3:15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9"/>
      <c r="O20616" s="9"/>
    </row>
    <row r="20617" spans="3:15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9"/>
      <c r="O20617" s="9"/>
    </row>
    <row r="20618" spans="3:15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9"/>
      <c r="O20618" s="9"/>
    </row>
    <row r="20619" spans="3:15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9"/>
      <c r="O20619" s="9"/>
    </row>
    <row r="20620" spans="3:15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9"/>
      <c r="O20620" s="9"/>
    </row>
    <row r="20621" spans="3:15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9"/>
      <c r="O20621" s="9"/>
    </row>
    <row r="20622" spans="3:15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9"/>
      <c r="O20622" s="9"/>
    </row>
    <row r="20623" spans="3:15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9"/>
      <c r="O20623" s="9"/>
    </row>
    <row r="20624" spans="3:15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9"/>
      <c r="O20624" s="9"/>
    </row>
    <row r="20625" spans="3:15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9"/>
      <c r="O20625" s="9"/>
    </row>
    <row r="20626" spans="3:15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9"/>
      <c r="O20626" s="9"/>
    </row>
    <row r="20627" spans="3:15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9"/>
      <c r="O20627" s="9"/>
    </row>
    <row r="20628" spans="3:15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9"/>
      <c r="O20628" s="9"/>
    </row>
    <row r="20629" spans="3:15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9"/>
      <c r="O20629" s="9"/>
    </row>
    <row r="20630" spans="3:15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9"/>
      <c r="O20630" s="9"/>
    </row>
    <row r="20631" spans="3:15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9"/>
      <c r="O20631" s="9"/>
    </row>
    <row r="20632" spans="3:15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9"/>
      <c r="O20632" s="9"/>
    </row>
    <row r="20633" spans="3:15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9"/>
      <c r="O20633" s="9"/>
    </row>
    <row r="20634" spans="3:15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9"/>
      <c r="O20634" s="9"/>
    </row>
    <row r="20635" spans="3:15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9"/>
      <c r="O20635" s="9"/>
    </row>
    <row r="20636" spans="3:15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9"/>
      <c r="O20636" s="9"/>
    </row>
    <row r="20637" spans="3:15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9"/>
      <c r="O20637" s="9"/>
    </row>
    <row r="20638" spans="3:15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9"/>
      <c r="O20638" s="9"/>
    </row>
    <row r="20639" spans="3:15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9"/>
      <c r="O20639" s="9"/>
    </row>
    <row r="20640" spans="3:15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9"/>
      <c r="O20640" s="9"/>
    </row>
    <row r="20641" spans="3:15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9"/>
      <c r="O20641" s="9"/>
    </row>
    <row r="20642" spans="3:15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9"/>
      <c r="O20642" s="9"/>
    </row>
    <row r="20643" spans="3:15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9"/>
      <c r="O20643" s="9"/>
    </row>
    <row r="20644" spans="3:15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9"/>
      <c r="O20644" s="9"/>
    </row>
    <row r="20645" spans="3:15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9"/>
      <c r="O20645" s="9"/>
    </row>
    <row r="20646" spans="3:15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9"/>
      <c r="O20646" s="9"/>
    </row>
    <row r="20647" spans="3:15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9"/>
      <c r="O20647" s="9"/>
    </row>
    <row r="20648" spans="3:15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9"/>
      <c r="O20648" s="9"/>
    </row>
    <row r="20649" spans="3:15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9"/>
      <c r="O20649" s="9"/>
    </row>
    <row r="20650" spans="3:15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9"/>
      <c r="O20650" s="9"/>
    </row>
    <row r="20651" spans="3:15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9"/>
      <c r="O20651" s="9"/>
    </row>
    <row r="20652" spans="3:15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9"/>
      <c r="O20652" s="9"/>
    </row>
    <row r="20653" spans="3:15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9"/>
      <c r="O20653" s="9"/>
    </row>
    <row r="20654" spans="3:15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9"/>
      <c r="O20654" s="9"/>
    </row>
    <row r="20655" spans="3:15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9"/>
      <c r="O20655" s="9"/>
    </row>
    <row r="20656" spans="3:15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9"/>
      <c r="O20656" s="9"/>
    </row>
    <row r="20657" spans="3:15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9"/>
      <c r="O20657" s="9"/>
    </row>
    <row r="20658" spans="3:15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9"/>
      <c r="O20658" s="9"/>
    </row>
    <row r="20659" spans="3:15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9"/>
      <c r="O20659" s="9"/>
    </row>
    <row r="20660" spans="3:15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9"/>
      <c r="O20660" s="9"/>
    </row>
    <row r="20661" spans="3:15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9"/>
      <c r="O20661" s="9"/>
    </row>
    <row r="20662" spans="3:15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9"/>
      <c r="O20662" s="9"/>
    </row>
    <row r="20663" spans="3:15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9"/>
      <c r="O20663" s="9"/>
    </row>
    <row r="20664" spans="3:15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9"/>
      <c r="O20664" s="9"/>
    </row>
    <row r="20665" spans="3:15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9"/>
      <c r="O20665" s="9"/>
    </row>
    <row r="20666" spans="3:15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9"/>
      <c r="O20666" s="9"/>
    </row>
    <row r="20667" spans="3:15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9"/>
      <c r="O20667" s="9"/>
    </row>
    <row r="20668" spans="3:15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9"/>
      <c r="O20668" s="9"/>
    </row>
    <row r="20669" spans="3:15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9"/>
      <c r="O20669" s="9"/>
    </row>
    <row r="20670" spans="3:15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9"/>
      <c r="O20670" s="9"/>
    </row>
    <row r="20671" spans="3:15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9"/>
      <c r="O20671" s="9"/>
    </row>
    <row r="20672" spans="3:15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9"/>
      <c r="O20672" s="9"/>
    </row>
    <row r="20673" spans="3:15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9"/>
      <c r="O20673" s="9"/>
    </row>
    <row r="20674" spans="3:15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9"/>
      <c r="O20674" s="9"/>
    </row>
    <row r="20675" spans="3:15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9"/>
      <c r="O20675" s="9"/>
    </row>
    <row r="20676" spans="3:15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9"/>
      <c r="O20676" s="9"/>
    </row>
    <row r="20677" spans="3:15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9"/>
      <c r="O20677" s="9"/>
    </row>
    <row r="20678" spans="3:15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9"/>
      <c r="O20678" s="9"/>
    </row>
    <row r="20679" spans="3:15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9"/>
      <c r="O20679" s="9"/>
    </row>
    <row r="20680" spans="3:15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9"/>
      <c r="O20680" s="9"/>
    </row>
    <row r="20681" spans="3:15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9"/>
      <c r="O20681" s="9"/>
    </row>
    <row r="20682" spans="3:15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9"/>
      <c r="O20682" s="9"/>
    </row>
    <row r="20683" spans="3:15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9"/>
      <c r="O20683" s="9"/>
    </row>
    <row r="20684" spans="3:15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9"/>
      <c r="O20684" s="9"/>
    </row>
    <row r="20685" spans="3:15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9"/>
      <c r="O20685" s="9"/>
    </row>
    <row r="20686" spans="3:15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9"/>
      <c r="O20686" s="9"/>
    </row>
    <row r="20687" spans="3:15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9"/>
      <c r="O20687" s="9"/>
    </row>
    <row r="20688" spans="3:15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9"/>
      <c r="O20688" s="9"/>
    </row>
    <row r="20689" spans="3:15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9"/>
      <c r="O20689" s="9"/>
    </row>
    <row r="20690" spans="3:15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9"/>
      <c r="O20690" s="9"/>
    </row>
    <row r="20691" spans="3:15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9"/>
      <c r="O20691" s="9"/>
    </row>
    <row r="20692" spans="3:15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9"/>
      <c r="O20692" s="9"/>
    </row>
    <row r="20693" spans="3:15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9"/>
      <c r="O20693" s="9"/>
    </row>
    <row r="20694" spans="3:15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9"/>
      <c r="O20694" s="9"/>
    </row>
    <row r="20695" spans="3:15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9"/>
      <c r="O20695" s="9"/>
    </row>
    <row r="20696" spans="3:15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9"/>
      <c r="O20696" s="9"/>
    </row>
    <row r="20697" spans="3:15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9"/>
      <c r="O20697" s="9"/>
    </row>
    <row r="20698" spans="3:15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9"/>
      <c r="O20698" s="9"/>
    </row>
    <row r="20699" spans="3:15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9"/>
      <c r="O20699" s="9"/>
    </row>
    <row r="20700" spans="3:15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9"/>
      <c r="O20700" s="9"/>
    </row>
    <row r="20701" spans="3:15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9"/>
      <c r="O20701" s="9"/>
    </row>
    <row r="20702" spans="3:15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9"/>
      <c r="O20702" s="9"/>
    </row>
    <row r="20703" spans="3:15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9"/>
      <c r="O20703" s="9"/>
    </row>
    <row r="20704" spans="3:15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9"/>
      <c r="O20704" s="9"/>
    </row>
    <row r="20705" spans="3:15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9"/>
      <c r="O20705" s="9"/>
    </row>
    <row r="20706" spans="3:15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9"/>
      <c r="O20706" s="9"/>
    </row>
    <row r="20707" spans="3:15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9"/>
      <c r="O20707" s="9"/>
    </row>
    <row r="20708" spans="3:15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9"/>
      <c r="O20708" s="9"/>
    </row>
    <row r="20709" spans="3:15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9"/>
      <c r="O20709" s="9"/>
    </row>
    <row r="20710" spans="3:15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9"/>
      <c r="O20710" s="9"/>
    </row>
    <row r="20711" spans="3:15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9"/>
      <c r="O20711" s="9"/>
    </row>
    <row r="20712" spans="3:15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9"/>
      <c r="O20712" s="9"/>
    </row>
    <row r="20713" spans="3:15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9"/>
      <c r="O20713" s="9"/>
    </row>
    <row r="20714" spans="3:15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9"/>
      <c r="O20714" s="9"/>
    </row>
    <row r="20715" spans="3:15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9"/>
      <c r="O20715" s="9"/>
    </row>
    <row r="20716" spans="3:15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9"/>
      <c r="O20716" s="9"/>
    </row>
    <row r="20717" spans="3:15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9"/>
      <c r="O20717" s="9"/>
    </row>
    <row r="20718" spans="3:15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9"/>
      <c r="O20718" s="9"/>
    </row>
    <row r="20719" spans="3:15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9"/>
      <c r="O20719" s="9"/>
    </row>
    <row r="20720" spans="3:15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9"/>
      <c r="O20720" s="9"/>
    </row>
    <row r="20721" spans="3:15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9"/>
      <c r="O20721" s="9"/>
    </row>
    <row r="20722" spans="3:15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9"/>
      <c r="O20722" s="9"/>
    </row>
    <row r="20723" spans="3:15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9"/>
      <c r="O20723" s="9"/>
    </row>
    <row r="20724" spans="3:15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9"/>
      <c r="O20724" s="9"/>
    </row>
    <row r="20725" spans="3:15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9"/>
      <c r="O20725" s="9"/>
    </row>
    <row r="20726" spans="3:15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9"/>
      <c r="O20726" s="9"/>
    </row>
    <row r="20727" spans="3:15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9"/>
      <c r="O20727" s="9"/>
    </row>
    <row r="20728" spans="3:15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9"/>
      <c r="O20728" s="9"/>
    </row>
    <row r="20729" spans="3:15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9"/>
      <c r="O20729" s="9"/>
    </row>
    <row r="20730" spans="3:15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9"/>
      <c r="O20730" s="9"/>
    </row>
    <row r="20731" spans="3:15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9"/>
      <c r="O20731" s="9"/>
    </row>
    <row r="20732" spans="3:15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9"/>
      <c r="O20732" s="9"/>
    </row>
    <row r="20733" spans="3:15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9"/>
      <c r="O20733" s="9"/>
    </row>
    <row r="20734" spans="3:15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9"/>
      <c r="O20734" s="9"/>
    </row>
    <row r="20735" spans="3:15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9"/>
      <c r="O20735" s="9"/>
    </row>
    <row r="20736" spans="3:15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9"/>
      <c r="O20736" s="9"/>
    </row>
    <row r="20737" spans="3:15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9"/>
      <c r="O20737" s="9"/>
    </row>
    <row r="20738" spans="3:15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9"/>
      <c r="O20738" s="9"/>
    </row>
    <row r="20739" spans="3:15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9"/>
      <c r="O20739" s="9"/>
    </row>
    <row r="20740" spans="3:15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9"/>
      <c r="O20740" s="9"/>
    </row>
    <row r="20741" spans="3:15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9"/>
      <c r="O20741" s="9"/>
    </row>
    <row r="20742" spans="3:15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9"/>
      <c r="O20742" s="9"/>
    </row>
    <row r="20743" spans="3:15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9"/>
      <c r="O20743" s="9"/>
    </row>
    <row r="20744" spans="3:15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9"/>
      <c r="O20744" s="9"/>
    </row>
    <row r="20745" spans="3:15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9"/>
      <c r="O20745" s="9"/>
    </row>
    <row r="20746" spans="3:15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9"/>
      <c r="O20746" s="9"/>
    </row>
    <row r="20747" spans="3:15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9"/>
      <c r="O20747" s="9"/>
    </row>
    <row r="20748" spans="3:15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9"/>
      <c r="O20748" s="9"/>
    </row>
    <row r="20749" spans="3:15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9"/>
      <c r="O20749" s="9"/>
    </row>
    <row r="20750" spans="3:15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9"/>
      <c r="O20750" s="9"/>
    </row>
    <row r="20751" spans="3:15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9"/>
      <c r="O20751" s="9"/>
    </row>
    <row r="20752" spans="3:15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9"/>
      <c r="O20752" s="9"/>
    </row>
    <row r="20753" spans="3:15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9"/>
      <c r="O20753" s="9"/>
    </row>
    <row r="20754" spans="3:15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9"/>
      <c r="O20754" s="9"/>
    </row>
    <row r="20755" spans="3:15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9"/>
      <c r="O20755" s="9"/>
    </row>
    <row r="20756" spans="3:15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9"/>
      <c r="O20756" s="9"/>
    </row>
    <row r="20757" spans="3:15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9"/>
      <c r="O20757" s="9"/>
    </row>
    <row r="20758" spans="3:15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9"/>
      <c r="O20758" s="9"/>
    </row>
    <row r="20759" spans="3:15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9"/>
      <c r="O20759" s="9"/>
    </row>
    <row r="20760" spans="3:15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9"/>
      <c r="O20760" s="9"/>
    </row>
    <row r="20761" spans="3:15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9"/>
      <c r="O20761" s="9"/>
    </row>
    <row r="20762" spans="3:15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9"/>
      <c r="O20762" s="9"/>
    </row>
    <row r="20763" spans="3:15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9"/>
      <c r="O20763" s="9"/>
    </row>
    <row r="20764" spans="3:15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9"/>
      <c r="O20764" s="9"/>
    </row>
    <row r="20765" spans="3:15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9"/>
      <c r="O20765" s="9"/>
    </row>
    <row r="20766" spans="3:15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9"/>
      <c r="O20766" s="9"/>
    </row>
    <row r="20767" spans="3:15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9"/>
      <c r="O20767" s="9"/>
    </row>
    <row r="20768" spans="3:15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9"/>
      <c r="O20768" s="9"/>
    </row>
    <row r="20769" spans="3:15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9"/>
      <c r="O20769" s="9"/>
    </row>
    <row r="20770" spans="3:15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9"/>
      <c r="O20770" s="9"/>
    </row>
    <row r="20771" spans="3:15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9"/>
      <c r="O20771" s="9"/>
    </row>
    <row r="20772" spans="3:15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9"/>
      <c r="O20772" s="9"/>
    </row>
    <row r="20773" spans="3:15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9"/>
      <c r="O20773" s="9"/>
    </row>
    <row r="20774" spans="3:15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9"/>
      <c r="O20774" s="9"/>
    </row>
    <row r="20775" spans="3:15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9"/>
      <c r="O20775" s="9"/>
    </row>
    <row r="20776" spans="3:15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9"/>
      <c r="O20776" s="9"/>
    </row>
    <row r="20777" spans="3:15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9"/>
      <c r="O20777" s="9"/>
    </row>
    <row r="20778" spans="3:15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9"/>
      <c r="O20778" s="9"/>
    </row>
    <row r="20779" spans="3:15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9"/>
      <c r="O20779" s="9"/>
    </row>
    <row r="20780" spans="3:15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9"/>
      <c r="O20780" s="9"/>
    </row>
    <row r="20781" spans="3:15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9"/>
      <c r="O20781" s="9"/>
    </row>
    <row r="20782" spans="3:15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9"/>
      <c r="O20782" s="9"/>
    </row>
    <row r="20783" spans="3:15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9"/>
      <c r="O20783" s="9"/>
    </row>
    <row r="20784" spans="3:15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9"/>
      <c r="O20784" s="9"/>
    </row>
    <row r="20785" spans="3:15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9"/>
      <c r="O20785" s="9"/>
    </row>
    <row r="20786" spans="3:15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9"/>
      <c r="O20786" s="9"/>
    </row>
    <row r="20787" spans="3:15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9"/>
      <c r="O20787" s="9"/>
    </row>
    <row r="20788" spans="3:15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9"/>
      <c r="O20788" s="9"/>
    </row>
    <row r="20789" spans="3:15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9"/>
      <c r="O20789" s="9"/>
    </row>
    <row r="20790" spans="3:15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9"/>
      <c r="O20790" s="9"/>
    </row>
    <row r="20791" spans="3:15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9"/>
      <c r="O20791" s="9"/>
    </row>
    <row r="20792" spans="3:15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9"/>
      <c r="O20792" s="9"/>
    </row>
    <row r="20793" spans="3:15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9"/>
      <c r="O20793" s="9"/>
    </row>
    <row r="20794" spans="3:15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9"/>
      <c r="O20794" s="9"/>
    </row>
    <row r="20795" spans="3:15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9"/>
      <c r="O20795" s="9"/>
    </row>
    <row r="20796" spans="3:15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9"/>
      <c r="O20796" s="9"/>
    </row>
    <row r="20797" spans="3:15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9"/>
      <c r="O20797" s="9"/>
    </row>
    <row r="20798" spans="3:15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9"/>
      <c r="O20798" s="9"/>
    </row>
    <row r="20799" spans="3:15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9"/>
      <c r="O20799" s="9"/>
    </row>
    <row r="20800" spans="3:15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9"/>
      <c r="O20800" s="9"/>
    </row>
    <row r="20801" spans="3:15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9"/>
      <c r="O20801" s="9"/>
    </row>
    <row r="20802" spans="3:15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9"/>
      <c r="O20802" s="9"/>
    </row>
    <row r="20803" spans="3:15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9"/>
      <c r="O20803" s="9"/>
    </row>
    <row r="20804" spans="3:15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9"/>
      <c r="O20804" s="9"/>
    </row>
    <row r="20805" spans="3:15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9"/>
      <c r="O20805" s="9"/>
    </row>
    <row r="20806" spans="3:15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9"/>
      <c r="O20806" s="9"/>
    </row>
    <row r="20807" spans="3:15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9"/>
      <c r="O20807" s="9"/>
    </row>
    <row r="20808" spans="3:15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9"/>
      <c r="O20808" s="9"/>
    </row>
    <row r="20809" spans="3:15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9"/>
      <c r="O20809" s="9"/>
    </row>
    <row r="20810" spans="3:15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9"/>
      <c r="O20810" s="9"/>
    </row>
    <row r="20811" spans="3:15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9"/>
      <c r="O20811" s="9"/>
    </row>
    <row r="20812" spans="3:15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9"/>
      <c r="O20812" s="9"/>
    </row>
    <row r="20813" spans="3:15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9"/>
      <c r="O20813" s="9"/>
    </row>
    <row r="20814" spans="3:15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9"/>
      <c r="O20814" s="9"/>
    </row>
    <row r="20815" spans="3:15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9"/>
      <c r="O20815" s="9"/>
    </row>
    <row r="20816" spans="3:15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9"/>
      <c r="O20816" s="9"/>
    </row>
    <row r="20817" spans="3:15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9"/>
      <c r="O20817" s="9"/>
    </row>
    <row r="20818" spans="3:15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9"/>
      <c r="O20818" s="9"/>
    </row>
    <row r="20819" spans="3:15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9"/>
      <c r="O20819" s="9"/>
    </row>
    <row r="20820" spans="3:15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9"/>
      <c r="O20820" s="9"/>
    </row>
    <row r="20821" spans="3:15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9"/>
      <c r="O20821" s="9"/>
    </row>
    <row r="20822" spans="3:15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9"/>
      <c r="O20822" s="9"/>
    </row>
    <row r="20823" spans="3:15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9"/>
      <c r="O20823" s="9"/>
    </row>
    <row r="20824" spans="3:15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9"/>
      <c r="O20824" s="9"/>
    </row>
    <row r="20825" spans="3:15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9"/>
      <c r="O20825" s="9"/>
    </row>
    <row r="20826" spans="3:15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9"/>
      <c r="O20826" s="9"/>
    </row>
    <row r="20827" spans="3:15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9"/>
      <c r="O20827" s="9"/>
    </row>
    <row r="20828" spans="3:15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9"/>
      <c r="O20828" s="9"/>
    </row>
    <row r="20829" spans="3:15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9"/>
      <c r="O20829" s="9"/>
    </row>
    <row r="20830" spans="3:15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9"/>
      <c r="O20830" s="9"/>
    </row>
    <row r="20831" spans="3:15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9"/>
      <c r="O20831" s="9"/>
    </row>
    <row r="20832" spans="3:15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9"/>
      <c r="O20832" s="9"/>
    </row>
    <row r="20833" spans="3:15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9"/>
      <c r="O20833" s="9"/>
    </row>
    <row r="20834" spans="3:15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9"/>
      <c r="O20834" s="9"/>
    </row>
    <row r="20835" spans="3:15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9"/>
      <c r="O20835" s="9"/>
    </row>
    <row r="20836" spans="3:15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9"/>
      <c r="O20836" s="9"/>
    </row>
    <row r="20837" spans="3:15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9"/>
      <c r="O20837" s="9"/>
    </row>
    <row r="20838" spans="3:15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9"/>
      <c r="O20838" s="9"/>
    </row>
    <row r="20839" spans="3:15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9"/>
      <c r="O20839" s="9"/>
    </row>
    <row r="20840" spans="3:15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9"/>
      <c r="O20840" s="9"/>
    </row>
    <row r="20841" spans="3:15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9"/>
      <c r="O20841" s="9"/>
    </row>
    <row r="20842" spans="3:15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9"/>
      <c r="O20842" s="9"/>
    </row>
    <row r="20843" spans="3:15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9"/>
      <c r="O20843" s="9"/>
    </row>
    <row r="20844" spans="3:15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9"/>
      <c r="O20844" s="9"/>
    </row>
    <row r="20845" spans="3:15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9"/>
      <c r="O20845" s="9"/>
    </row>
    <row r="20846" spans="3:15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9"/>
      <c r="O20846" s="9"/>
    </row>
    <row r="20847" spans="3:15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9"/>
      <c r="O20847" s="9"/>
    </row>
    <row r="20848" spans="3:15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9"/>
      <c r="O20848" s="9"/>
    </row>
    <row r="20849" spans="3:15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9"/>
      <c r="O20849" s="9"/>
    </row>
    <row r="20850" spans="3:15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9"/>
      <c r="O20850" s="9"/>
    </row>
    <row r="20851" spans="3:15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9"/>
      <c r="O20851" s="9"/>
    </row>
    <row r="20852" spans="3:15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9"/>
      <c r="O20852" s="9"/>
    </row>
    <row r="20853" spans="3:15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9"/>
      <c r="O20853" s="9"/>
    </row>
    <row r="20854" spans="3:15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9"/>
      <c r="O20854" s="9"/>
    </row>
    <row r="20855" spans="3:15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9"/>
      <c r="O20855" s="9"/>
    </row>
    <row r="20856" spans="3:15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9"/>
      <c r="O20856" s="9"/>
    </row>
    <row r="20857" spans="3:15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9"/>
      <c r="O20857" s="9"/>
    </row>
    <row r="20858" spans="3:15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9"/>
      <c r="O20858" s="9"/>
    </row>
    <row r="20859" spans="3:15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9"/>
      <c r="O20859" s="9"/>
    </row>
    <row r="20860" spans="3:15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9"/>
      <c r="O20860" s="9"/>
    </row>
    <row r="20861" spans="3:15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9"/>
      <c r="O20861" s="9"/>
    </row>
    <row r="20862" spans="3:15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9"/>
      <c r="O20862" s="9"/>
    </row>
    <row r="20863" spans="3:15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9"/>
      <c r="O20863" s="9"/>
    </row>
    <row r="20864" spans="3:15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9"/>
      <c r="O20864" s="9"/>
    </row>
    <row r="20865" spans="3:15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9"/>
      <c r="O20865" s="9"/>
    </row>
    <row r="20866" spans="3:15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9"/>
      <c r="O20866" s="9"/>
    </row>
    <row r="20867" spans="3:15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9"/>
      <c r="O20867" s="9"/>
    </row>
    <row r="20868" spans="3:15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9"/>
      <c r="O20868" s="9"/>
    </row>
    <row r="20869" spans="3:15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9"/>
      <c r="O20869" s="9"/>
    </row>
    <row r="20870" spans="3:15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9"/>
      <c r="O20870" s="9"/>
    </row>
    <row r="20871" spans="3:15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9"/>
      <c r="O20871" s="9"/>
    </row>
    <row r="20872" spans="3:15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9"/>
      <c r="O20872" s="9"/>
    </row>
    <row r="20873" spans="3:15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9"/>
      <c r="O20873" s="9"/>
    </row>
    <row r="20874" spans="3:15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9"/>
      <c r="O20874" s="9"/>
    </row>
    <row r="20875" spans="3:15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9"/>
      <c r="O20875" s="9"/>
    </row>
    <row r="20876" spans="3:15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9"/>
      <c r="O20876" s="9"/>
    </row>
    <row r="20877" spans="3:15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9"/>
      <c r="O20877" s="9"/>
    </row>
    <row r="20878" spans="3:15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9"/>
      <c r="O20878" s="9"/>
    </row>
    <row r="20879" spans="3:15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9"/>
      <c r="O20879" s="9"/>
    </row>
    <row r="20880" spans="3:15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9"/>
      <c r="O20880" s="9"/>
    </row>
    <row r="20881" spans="3:15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9"/>
      <c r="O20881" s="9"/>
    </row>
    <row r="20882" spans="3:15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9"/>
      <c r="O20882" s="9"/>
    </row>
    <row r="20883" spans="3:15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9"/>
      <c r="O20883" s="9"/>
    </row>
    <row r="20884" spans="3:15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9"/>
      <c r="O20884" s="9"/>
    </row>
    <row r="20885" spans="3:15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9"/>
      <c r="O20885" s="9"/>
    </row>
    <row r="20886" spans="3:15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9"/>
      <c r="O20886" s="9"/>
    </row>
    <row r="20887" spans="3:15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9"/>
      <c r="O20887" s="9"/>
    </row>
    <row r="20888" spans="3:15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9"/>
      <c r="O20888" s="9"/>
    </row>
    <row r="20889" spans="3:15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9"/>
      <c r="O20889" s="9"/>
    </row>
    <row r="20890" spans="3:15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9"/>
      <c r="O20890" s="9"/>
    </row>
    <row r="20891" spans="3:15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9"/>
      <c r="O20891" s="9"/>
    </row>
    <row r="20892" spans="3:15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9"/>
      <c r="O20892" s="9"/>
    </row>
    <row r="20893" spans="3:15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9"/>
      <c r="O20893" s="9"/>
    </row>
    <row r="20894" spans="3:15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9"/>
      <c r="O20894" s="9"/>
    </row>
    <row r="20895" spans="3:15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9"/>
      <c r="O20895" s="9"/>
    </row>
    <row r="20896" spans="3:15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9"/>
      <c r="O20896" s="9"/>
    </row>
    <row r="20897" spans="3:15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9"/>
      <c r="O20897" s="9"/>
    </row>
    <row r="20898" spans="3:15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9"/>
      <c r="O20898" s="9"/>
    </row>
    <row r="20899" spans="3:15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9"/>
      <c r="O20899" s="9"/>
    </row>
    <row r="20900" spans="3:15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9"/>
      <c r="O20900" s="9"/>
    </row>
    <row r="20901" spans="3:15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9"/>
      <c r="O20901" s="9"/>
    </row>
    <row r="20902" spans="3:15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9"/>
      <c r="O20902" s="9"/>
    </row>
    <row r="20903" spans="3:15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9"/>
      <c r="O20903" s="9"/>
    </row>
    <row r="20904" spans="3:15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9"/>
      <c r="O20904" s="9"/>
    </row>
    <row r="20905" spans="3:15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9"/>
      <c r="O20905" s="9"/>
    </row>
    <row r="20906" spans="3:15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9"/>
      <c r="O20906" s="9"/>
    </row>
    <row r="20907" spans="3:15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9"/>
      <c r="O20907" s="9"/>
    </row>
    <row r="20908" spans="3:15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9"/>
      <c r="O20908" s="9"/>
    </row>
    <row r="20909" spans="3:15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9"/>
      <c r="O20909" s="9"/>
    </row>
    <row r="20910" spans="3:15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9"/>
      <c r="O20910" s="9"/>
    </row>
    <row r="20911" spans="3:15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9"/>
      <c r="O20911" s="9"/>
    </row>
    <row r="20912" spans="3:15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9"/>
      <c r="O20912" s="9"/>
    </row>
    <row r="20913" spans="3:15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9"/>
      <c r="O20913" s="9"/>
    </row>
    <row r="20914" spans="3:15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9"/>
      <c r="O20914" s="9"/>
    </row>
    <row r="20915" spans="3:15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9"/>
      <c r="O20915" s="9"/>
    </row>
    <row r="20916" spans="3:15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9"/>
      <c r="O20916" s="9"/>
    </row>
    <row r="20917" spans="3:15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9"/>
      <c r="O20917" s="9"/>
    </row>
    <row r="20918" spans="3:15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9"/>
      <c r="O20918" s="9"/>
    </row>
    <row r="20919" spans="3:15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9"/>
      <c r="O20919" s="9"/>
    </row>
    <row r="20920" spans="3:15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9"/>
      <c r="O20920" s="9"/>
    </row>
    <row r="20921" spans="3:15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9"/>
      <c r="O20921" s="9"/>
    </row>
    <row r="20922" spans="3:15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9"/>
      <c r="O20922" s="9"/>
    </row>
    <row r="20923" spans="3:15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9"/>
      <c r="O20923" s="9"/>
    </row>
    <row r="20924" spans="3:15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9"/>
      <c r="O20924" s="9"/>
    </row>
    <row r="20925" spans="3:15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9"/>
      <c r="O20925" s="9"/>
    </row>
    <row r="20926" spans="3:15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9"/>
      <c r="O20926" s="9"/>
    </row>
    <row r="20927" spans="3:15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9"/>
      <c r="O20927" s="9"/>
    </row>
    <row r="20928" spans="3:15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9"/>
      <c r="O20928" s="9"/>
    </row>
    <row r="20929" spans="3:15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9"/>
      <c r="O20929" s="9"/>
    </row>
    <row r="20930" spans="3:15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9"/>
      <c r="O20930" s="9"/>
    </row>
    <row r="20931" spans="3:15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9"/>
      <c r="O20931" s="9"/>
    </row>
    <row r="20932" spans="3:15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9"/>
      <c r="O20932" s="9"/>
    </row>
    <row r="20933" spans="3:15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9"/>
      <c r="O20933" s="9"/>
    </row>
    <row r="20934" spans="3:15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9"/>
      <c r="O20934" s="9"/>
    </row>
    <row r="20935" spans="3:15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9"/>
      <c r="O20935" s="9"/>
    </row>
    <row r="20936" spans="3:15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9"/>
      <c r="O20936" s="9"/>
    </row>
    <row r="20937" spans="3:15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9"/>
      <c r="O20937" s="9"/>
    </row>
    <row r="20938" spans="3:15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9"/>
      <c r="O20938" s="9"/>
    </row>
    <row r="20939" spans="3:15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9"/>
      <c r="O20939" s="9"/>
    </row>
    <row r="20940" spans="3:15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9"/>
      <c r="O20940" s="9"/>
    </row>
    <row r="20941" spans="3:15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9"/>
      <c r="O20941" s="9"/>
    </row>
    <row r="20942" spans="3:15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9"/>
      <c r="O20942" s="9"/>
    </row>
    <row r="20943" spans="3:15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9"/>
      <c r="O20943" s="9"/>
    </row>
    <row r="20944" spans="3:15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9"/>
      <c r="O20944" s="9"/>
    </row>
    <row r="20945" spans="3:15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9"/>
      <c r="O20945" s="9"/>
    </row>
    <row r="20946" spans="3:15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9"/>
      <c r="O20946" s="9"/>
    </row>
    <row r="20947" spans="3:15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9"/>
      <c r="O20947" s="9"/>
    </row>
    <row r="20948" spans="3:15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9"/>
      <c r="O20948" s="9"/>
    </row>
    <row r="20949" spans="3:15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9"/>
      <c r="O20949" s="9"/>
    </row>
    <row r="20950" spans="3:15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9"/>
      <c r="O20950" s="9"/>
    </row>
    <row r="20951" spans="3:15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9"/>
      <c r="O20951" s="9"/>
    </row>
    <row r="20952" spans="3:15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9"/>
      <c r="O20952" s="9"/>
    </row>
    <row r="20953" spans="3:15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9"/>
      <c r="O20953" s="9"/>
    </row>
    <row r="20954" spans="3:15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9"/>
      <c r="O20954" s="9"/>
    </row>
    <row r="20955" spans="3:15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9"/>
      <c r="O20955" s="9"/>
    </row>
    <row r="20956" spans="3:15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9"/>
      <c r="O20956" s="9"/>
    </row>
    <row r="20957" spans="3:15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9"/>
      <c r="O20957" s="9"/>
    </row>
    <row r="20958" spans="3:15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9"/>
      <c r="O20958" s="9"/>
    </row>
    <row r="20959" spans="3:15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9"/>
      <c r="O20959" s="9"/>
    </row>
    <row r="20960" spans="3:15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9"/>
      <c r="O20960" s="9"/>
    </row>
    <row r="20961" spans="3:15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9"/>
      <c r="O20961" s="9"/>
    </row>
    <row r="20962" spans="3:15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9"/>
      <c r="O20962" s="9"/>
    </row>
    <row r="20963" spans="3:15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9"/>
      <c r="O20963" s="9"/>
    </row>
    <row r="20964" spans="3:15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9"/>
      <c r="O20964" s="9"/>
    </row>
    <row r="20965" spans="3:15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9"/>
      <c r="O20965" s="9"/>
    </row>
    <row r="20966" spans="3:15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9"/>
      <c r="O20966" s="9"/>
    </row>
    <row r="20967" spans="3:15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9"/>
      <c r="O20967" s="9"/>
    </row>
    <row r="20968" spans="3:15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9"/>
      <c r="O20968" s="9"/>
    </row>
    <row r="20969" spans="3:15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9"/>
      <c r="O20969" s="9"/>
    </row>
    <row r="20970" spans="3:15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9"/>
      <c r="O20970" s="9"/>
    </row>
    <row r="20971" spans="3:15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9"/>
      <c r="O20971" s="9"/>
    </row>
    <row r="20972" spans="3:15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9"/>
      <c r="O20972" s="9"/>
    </row>
    <row r="20973" spans="3:15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9"/>
      <c r="O20973" s="9"/>
    </row>
    <row r="20974" spans="3:15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9"/>
      <c r="O20974" s="9"/>
    </row>
    <row r="20975" spans="3:15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9"/>
      <c r="O20975" s="9"/>
    </row>
    <row r="20976" spans="3:15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9"/>
      <c r="O20976" s="9"/>
    </row>
    <row r="20977" spans="3:15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9"/>
      <c r="O20977" s="9"/>
    </row>
    <row r="20978" spans="3:15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9"/>
      <c r="O20978" s="9"/>
    </row>
    <row r="20979" spans="3:15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9"/>
      <c r="O20979" s="9"/>
    </row>
    <row r="20980" spans="3:15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9"/>
      <c r="O20980" s="9"/>
    </row>
    <row r="20981" spans="3:15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9"/>
      <c r="O20981" s="9"/>
    </row>
    <row r="20982" spans="3:15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9"/>
      <c r="O20982" s="9"/>
    </row>
    <row r="20983" spans="3:15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9"/>
      <c r="O20983" s="9"/>
    </row>
    <row r="20984" spans="3:15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9"/>
      <c r="O20984" s="9"/>
    </row>
    <row r="20985" spans="3:15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9"/>
      <c r="O20985" s="9"/>
    </row>
    <row r="20986" spans="3:15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9"/>
      <c r="O20986" s="9"/>
    </row>
    <row r="20987" spans="3:15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9"/>
      <c r="O20987" s="9"/>
    </row>
    <row r="20988" spans="3:15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9"/>
      <c r="O20988" s="9"/>
    </row>
    <row r="20989" spans="3:15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9"/>
      <c r="O20989" s="9"/>
    </row>
    <row r="20990" spans="3:15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9"/>
      <c r="O20990" s="9"/>
    </row>
    <row r="20991" spans="3:15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9"/>
      <c r="O20991" s="9"/>
    </row>
    <row r="20992" spans="3:15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9"/>
      <c r="O20992" s="9"/>
    </row>
    <row r="20993" spans="3:15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9"/>
      <c r="O20993" s="9"/>
    </row>
    <row r="20994" spans="3:15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9"/>
      <c r="O20994" s="9"/>
    </row>
    <row r="20995" spans="3:15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9"/>
      <c r="O20995" s="9"/>
    </row>
    <row r="20996" spans="3:15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9"/>
      <c r="O20996" s="9"/>
    </row>
    <row r="20997" spans="3:15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9"/>
      <c r="O20997" s="9"/>
    </row>
    <row r="20998" spans="3:15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9"/>
      <c r="O20998" s="9"/>
    </row>
    <row r="20999" spans="3:15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9"/>
      <c r="O20999" s="9"/>
    </row>
    <row r="21000" spans="3:15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9"/>
      <c r="O21000" s="9"/>
    </row>
    <row r="21001" spans="3:15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9"/>
      <c r="O21001" s="9"/>
    </row>
    <row r="21002" spans="3:15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9"/>
      <c r="O21002" s="9"/>
    </row>
    <row r="21003" spans="3:15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9"/>
      <c r="O21003" s="9"/>
    </row>
    <row r="21004" spans="3:15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9"/>
      <c r="O21004" s="9"/>
    </row>
    <row r="21005" spans="3:15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9"/>
      <c r="O21005" s="9"/>
    </row>
    <row r="21006" spans="3:15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9"/>
      <c r="O21006" s="9"/>
    </row>
    <row r="21007" spans="3:15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9"/>
      <c r="O21007" s="9"/>
    </row>
    <row r="21008" spans="3:15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9"/>
      <c r="O21008" s="9"/>
    </row>
    <row r="21009" spans="3:15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9"/>
      <c r="O21009" s="9"/>
    </row>
    <row r="21010" spans="3:15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9"/>
      <c r="O21010" s="9"/>
    </row>
    <row r="21011" spans="3:15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9"/>
      <c r="O21011" s="9"/>
    </row>
    <row r="21012" spans="3:15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9"/>
      <c r="O21012" s="9"/>
    </row>
    <row r="21013" spans="3:15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9"/>
      <c r="O21013" s="9"/>
    </row>
    <row r="21014" spans="3:15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9"/>
      <c r="O21014" s="9"/>
    </row>
    <row r="21015" spans="3:15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9"/>
      <c r="O21015" s="9"/>
    </row>
    <row r="21016" spans="3:15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9"/>
      <c r="O21016" s="9"/>
    </row>
    <row r="21017" spans="3:15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9"/>
      <c r="O21017" s="9"/>
    </row>
    <row r="21018" spans="3:15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9"/>
      <c r="O21018" s="9"/>
    </row>
    <row r="21019" spans="3:15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9"/>
      <c r="O21019" s="9"/>
    </row>
    <row r="21020" spans="3:15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9"/>
      <c r="O21020" s="9"/>
    </row>
    <row r="21021" spans="3:15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9"/>
      <c r="O21021" s="9"/>
    </row>
    <row r="21022" spans="3:15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9"/>
      <c r="O21022" s="9"/>
    </row>
    <row r="21023" spans="3:15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9"/>
      <c r="O21023" s="9"/>
    </row>
    <row r="21024" spans="3:15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9"/>
      <c r="O21024" s="9"/>
    </row>
    <row r="21025" spans="3:15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9"/>
      <c r="O21025" s="9"/>
    </row>
    <row r="21026" spans="3:15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9"/>
      <c r="O21026" s="9"/>
    </row>
    <row r="21027" spans="3:15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9"/>
      <c r="O21027" s="9"/>
    </row>
    <row r="21028" spans="3:15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9"/>
      <c r="O21028" s="9"/>
    </row>
    <row r="21029" spans="3:15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9"/>
      <c r="O21029" s="9"/>
    </row>
    <row r="21030" spans="3:15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9"/>
      <c r="O21030" s="9"/>
    </row>
    <row r="21031" spans="3:15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9"/>
      <c r="O21031" s="9"/>
    </row>
    <row r="21032" spans="3:15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9"/>
      <c r="O21032" s="9"/>
    </row>
    <row r="21033" spans="3:15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9"/>
      <c r="O21033" s="9"/>
    </row>
    <row r="21034" spans="3:15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9"/>
      <c r="O21034" s="9"/>
    </row>
    <row r="21035" spans="3:15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9"/>
      <c r="O21035" s="9"/>
    </row>
    <row r="21036" spans="3:15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9"/>
      <c r="O21036" s="9"/>
    </row>
    <row r="21037" spans="3:15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9"/>
      <c r="O21037" s="9"/>
    </row>
    <row r="21038" spans="3:15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9"/>
      <c r="O21038" s="9"/>
    </row>
    <row r="21039" spans="3:15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9"/>
      <c r="O21039" s="9"/>
    </row>
    <row r="21040" spans="3:15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9"/>
      <c r="O21040" s="9"/>
    </row>
    <row r="21041" spans="3:15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9"/>
      <c r="O21041" s="9"/>
    </row>
    <row r="21042" spans="3:15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9"/>
      <c r="O21042" s="9"/>
    </row>
    <row r="21043" spans="3:15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9"/>
      <c r="O21043" s="9"/>
    </row>
    <row r="21044" spans="3:15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9"/>
      <c r="O21044" s="9"/>
    </row>
    <row r="21045" spans="3:15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9"/>
      <c r="O21045" s="9"/>
    </row>
    <row r="21046" spans="3:15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9"/>
      <c r="O21046" s="9"/>
    </row>
    <row r="21047" spans="3:15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9"/>
      <c r="O21047" s="9"/>
    </row>
    <row r="21048" spans="3:15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9"/>
      <c r="O21048" s="9"/>
    </row>
    <row r="21049" spans="3:15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9"/>
      <c r="O21049" s="9"/>
    </row>
    <row r="21050" spans="3:15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9"/>
      <c r="O21050" s="9"/>
    </row>
    <row r="21051" spans="3:15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9"/>
      <c r="O21051" s="9"/>
    </row>
    <row r="21052" spans="3:15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9"/>
      <c r="O21052" s="9"/>
    </row>
    <row r="21053" spans="3:15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9"/>
      <c r="O21053" s="9"/>
    </row>
    <row r="21054" spans="3:15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9"/>
      <c r="O21054" s="9"/>
    </row>
    <row r="21055" spans="3:15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9"/>
      <c r="O21055" s="9"/>
    </row>
    <row r="21056" spans="3:15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9"/>
      <c r="O21056" s="9"/>
    </row>
    <row r="21057" spans="3:15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9"/>
      <c r="O21057" s="9"/>
    </row>
    <row r="21058" spans="3:15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9"/>
      <c r="O21058" s="9"/>
    </row>
    <row r="21059" spans="3:15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9"/>
      <c r="O21059" s="9"/>
    </row>
    <row r="21060" spans="3:15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9"/>
      <c r="O21060" s="9"/>
    </row>
    <row r="21061" spans="3:15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9"/>
      <c r="O21061" s="9"/>
    </row>
    <row r="21062" spans="3:15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9"/>
      <c r="O21062" s="9"/>
    </row>
    <row r="21063" spans="3:15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9"/>
      <c r="O21063" s="9"/>
    </row>
    <row r="21064" spans="3:15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9"/>
      <c r="O21064" s="9"/>
    </row>
    <row r="21065" spans="3:15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9"/>
      <c r="O21065" s="9"/>
    </row>
    <row r="21066" spans="3:15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9"/>
      <c r="O21066" s="9"/>
    </row>
    <row r="21067" spans="3:15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9"/>
      <c r="O21067" s="9"/>
    </row>
    <row r="21068" spans="3:15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9"/>
      <c r="O21068" s="9"/>
    </row>
    <row r="21069" spans="3:15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9"/>
      <c r="O21069" s="9"/>
    </row>
    <row r="21070" spans="3:15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9"/>
      <c r="O21070" s="9"/>
    </row>
    <row r="21071" spans="3:15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9"/>
      <c r="O21071" s="9"/>
    </row>
    <row r="21072" spans="3:15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9"/>
      <c r="O21072" s="9"/>
    </row>
    <row r="21073" spans="3:15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9"/>
      <c r="O21073" s="9"/>
    </row>
    <row r="21074" spans="3:15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9"/>
      <c r="O21074" s="9"/>
    </row>
    <row r="21075" spans="3:15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9"/>
      <c r="O21075" s="9"/>
    </row>
    <row r="21076" spans="3:15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9"/>
      <c r="O21076" s="9"/>
    </row>
    <row r="21077" spans="3:15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9"/>
      <c r="O21077" s="9"/>
    </row>
    <row r="21078" spans="3:15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9"/>
      <c r="O21078" s="9"/>
    </row>
    <row r="21079" spans="3:15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9"/>
      <c r="O21079" s="9"/>
    </row>
    <row r="21080" spans="3:15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9"/>
      <c r="O21080" s="9"/>
    </row>
    <row r="21081" spans="3:15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9"/>
      <c r="O21081" s="9"/>
    </row>
    <row r="21082" spans="3:15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9"/>
      <c r="O21082" s="9"/>
    </row>
    <row r="21083" spans="3:15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9"/>
      <c r="O21083" s="9"/>
    </row>
    <row r="21084" spans="3:15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9"/>
      <c r="O21084" s="9"/>
    </row>
    <row r="21085" spans="3:15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9"/>
      <c r="O21085" s="9"/>
    </row>
    <row r="21086" spans="3:15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9"/>
      <c r="O21086" s="9"/>
    </row>
    <row r="21087" spans="3:15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9"/>
      <c r="O21087" s="9"/>
    </row>
    <row r="21088" spans="3:15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9"/>
      <c r="O21088" s="9"/>
    </row>
    <row r="21089" spans="3:15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9"/>
      <c r="O21089" s="9"/>
    </row>
    <row r="21090" spans="3:15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9"/>
      <c r="O21090" s="9"/>
    </row>
    <row r="21091" spans="3:15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9"/>
      <c r="O21091" s="9"/>
    </row>
    <row r="21092" spans="3:15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9"/>
      <c r="O21092" s="9"/>
    </row>
    <row r="21093" spans="3:15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9"/>
      <c r="O21093" s="9"/>
    </row>
    <row r="21094" spans="3:15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9"/>
      <c r="O21094" s="9"/>
    </row>
    <row r="21095" spans="3:15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9"/>
      <c r="O21095" s="9"/>
    </row>
    <row r="21096" spans="3:15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9"/>
      <c r="O21096" s="9"/>
    </row>
    <row r="21097" spans="3:15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9"/>
      <c r="O21097" s="9"/>
    </row>
    <row r="21098" spans="3:15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9"/>
      <c r="O21098" s="9"/>
    </row>
    <row r="21099" spans="3:15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9"/>
      <c r="O21099" s="9"/>
    </row>
    <row r="21100" spans="3:15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9"/>
      <c r="O21100" s="9"/>
    </row>
    <row r="21101" spans="3:15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9"/>
      <c r="O21101" s="9"/>
    </row>
    <row r="21102" spans="3:15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9"/>
      <c r="O21102" s="9"/>
    </row>
    <row r="21103" spans="3:15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9"/>
      <c r="O21103" s="9"/>
    </row>
    <row r="21104" spans="3:15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9"/>
      <c r="O21104" s="9"/>
    </row>
    <row r="21105" spans="3:15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9"/>
      <c r="O21105" s="9"/>
    </row>
    <row r="21106" spans="3:15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9"/>
      <c r="O21106" s="9"/>
    </row>
    <row r="21107" spans="3:15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9"/>
      <c r="O21107" s="9"/>
    </row>
    <row r="21108" spans="3:15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9"/>
      <c r="O21108" s="9"/>
    </row>
    <row r="21109" spans="3:15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9"/>
      <c r="O21109" s="9"/>
    </row>
    <row r="21110" spans="3:15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9"/>
      <c r="O21110" s="9"/>
    </row>
    <row r="21111" spans="3:15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9"/>
      <c r="O21111" s="9"/>
    </row>
    <row r="21112" spans="3:15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9"/>
      <c r="O21112" s="9"/>
    </row>
    <row r="21113" spans="3:15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9"/>
      <c r="O21113" s="9"/>
    </row>
    <row r="21114" spans="3:15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9"/>
      <c r="O21114" s="9"/>
    </row>
    <row r="21115" spans="3:15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9"/>
      <c r="O21115" s="9"/>
    </row>
    <row r="21116" spans="3:15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9"/>
      <c r="O21116" s="9"/>
    </row>
    <row r="21117" spans="3:15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9"/>
      <c r="O21117" s="9"/>
    </row>
    <row r="21118" spans="3:15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9"/>
      <c r="O21118" s="9"/>
    </row>
    <row r="21119" spans="3:15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9"/>
      <c r="O21119" s="9"/>
    </row>
    <row r="21120" spans="3:15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9"/>
      <c r="O21120" s="9"/>
    </row>
    <row r="21121" spans="3:15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9"/>
      <c r="O21121" s="9"/>
    </row>
    <row r="21122" spans="3:15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9"/>
      <c r="O21122" s="9"/>
    </row>
    <row r="21123" spans="3:15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9"/>
      <c r="O21123" s="9"/>
    </row>
    <row r="21124" spans="3:15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9"/>
      <c r="O21124" s="9"/>
    </row>
    <row r="21125" spans="3:15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9"/>
      <c r="O21125" s="9"/>
    </row>
    <row r="21126" spans="3:15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9"/>
      <c r="O21126" s="9"/>
    </row>
    <row r="21127" spans="3:15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9"/>
      <c r="O21127" s="9"/>
    </row>
    <row r="21128" spans="3:15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9"/>
      <c r="O21128" s="9"/>
    </row>
    <row r="21129" spans="3:15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9"/>
      <c r="O21129" s="9"/>
    </row>
    <row r="21130" spans="3:15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9"/>
      <c r="O21130" s="9"/>
    </row>
    <row r="21131" spans="3:15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9"/>
      <c r="O21131" s="9"/>
    </row>
    <row r="21132" spans="3:15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9"/>
      <c r="O21132" s="9"/>
    </row>
    <row r="21133" spans="3:15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9"/>
      <c r="O21133" s="9"/>
    </row>
    <row r="21134" spans="3:15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9"/>
      <c r="O21134" s="9"/>
    </row>
    <row r="21135" spans="3:15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9"/>
      <c r="O21135" s="9"/>
    </row>
    <row r="21136" spans="3:15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9"/>
      <c r="O21136" s="9"/>
    </row>
    <row r="21137" spans="3:15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9"/>
      <c r="O21137" s="9"/>
    </row>
    <row r="21138" spans="3:15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9"/>
      <c r="O21138" s="9"/>
    </row>
    <row r="21139" spans="3:15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9"/>
      <c r="O21139" s="9"/>
    </row>
    <row r="21140" spans="3:15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9"/>
      <c r="O21140" s="9"/>
    </row>
    <row r="21141" spans="3:15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9"/>
      <c r="O21141" s="9"/>
    </row>
    <row r="21142" spans="3:15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9"/>
      <c r="O21142" s="9"/>
    </row>
    <row r="21143" spans="3:15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9"/>
      <c r="O21143" s="9"/>
    </row>
    <row r="21144" spans="3:15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9"/>
      <c r="O21144" s="9"/>
    </row>
    <row r="21145" spans="3:15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9"/>
      <c r="O21145" s="9"/>
    </row>
    <row r="21146" spans="3:15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9"/>
      <c r="O21146" s="9"/>
    </row>
    <row r="21147" spans="3:15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9"/>
      <c r="O21147" s="9"/>
    </row>
    <row r="21148" spans="3:15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9"/>
      <c r="O21148" s="9"/>
    </row>
    <row r="21149" spans="3:15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9"/>
      <c r="O21149" s="9"/>
    </row>
    <row r="21150" spans="3:15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9"/>
      <c r="O21150" s="9"/>
    </row>
    <row r="21151" spans="3:15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9"/>
      <c r="O21151" s="9"/>
    </row>
    <row r="21152" spans="3:15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9"/>
      <c r="O21152" s="9"/>
    </row>
    <row r="21153" spans="3:15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9"/>
      <c r="O21153" s="9"/>
    </row>
    <row r="21154" spans="3:15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9"/>
      <c r="O21154" s="9"/>
    </row>
    <row r="21155" spans="3:15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9"/>
      <c r="O21155" s="9"/>
    </row>
    <row r="21156" spans="3:15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9"/>
      <c r="O21156" s="9"/>
    </row>
    <row r="21157" spans="3:15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9"/>
      <c r="O21157" s="9"/>
    </row>
    <row r="21158" spans="3:15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9"/>
      <c r="O21158" s="9"/>
    </row>
    <row r="21159" spans="3:15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9"/>
      <c r="O21159" s="9"/>
    </row>
    <row r="21160" spans="3:15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9"/>
      <c r="O21160" s="9"/>
    </row>
    <row r="21161" spans="3:15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9"/>
      <c r="O21161" s="9"/>
    </row>
    <row r="21162" spans="3:15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9"/>
      <c r="O21162" s="9"/>
    </row>
    <row r="21163" spans="3:15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9"/>
      <c r="O21163" s="9"/>
    </row>
    <row r="21164" spans="3:15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9"/>
      <c r="O21164" s="9"/>
    </row>
    <row r="21165" spans="3:15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9"/>
      <c r="O21165" s="9"/>
    </row>
    <row r="21166" spans="3:15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9"/>
      <c r="O21166" s="9"/>
    </row>
    <row r="21167" spans="3:15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9"/>
      <c r="O21167" s="9"/>
    </row>
    <row r="21168" spans="3:15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9"/>
      <c r="O21168" s="9"/>
    </row>
    <row r="21169" spans="3:15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9"/>
      <c r="O21169" s="9"/>
    </row>
    <row r="21170" spans="3:15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9"/>
      <c r="O21170" s="9"/>
    </row>
    <row r="21171" spans="3:15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9"/>
      <c r="O21171" s="9"/>
    </row>
    <row r="21172" spans="3:15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9"/>
      <c r="O21172" s="9"/>
    </row>
    <row r="21173" spans="3:15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9"/>
      <c r="O21173" s="9"/>
    </row>
    <row r="21174" spans="3:15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9"/>
      <c r="O21174" s="9"/>
    </row>
    <row r="21175" spans="3:15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9"/>
      <c r="O21175" s="9"/>
    </row>
    <row r="21176" spans="3:15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9"/>
      <c r="O21176" s="9"/>
    </row>
    <row r="21177" spans="3:15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9"/>
      <c r="O21177" s="9"/>
    </row>
    <row r="21178" spans="3:15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9"/>
      <c r="O21178" s="9"/>
    </row>
    <row r="21179" spans="3:15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9"/>
      <c r="O21179" s="9"/>
    </row>
    <row r="21180" spans="3:15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9"/>
      <c r="O21180" s="9"/>
    </row>
    <row r="21181" spans="3:15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9"/>
      <c r="O21181" s="9"/>
    </row>
    <row r="21182" spans="3:15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9"/>
      <c r="O21182" s="9"/>
    </row>
    <row r="21183" spans="3:15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9"/>
      <c r="O21183" s="9"/>
    </row>
    <row r="21184" spans="3:15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9"/>
      <c r="O21184" s="9"/>
    </row>
    <row r="21185" spans="3:15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9"/>
      <c r="O21185" s="9"/>
    </row>
    <row r="21186" spans="3:15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9"/>
      <c r="O21186" s="9"/>
    </row>
    <row r="21187" spans="3:15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9"/>
      <c r="O21187" s="9"/>
    </row>
    <row r="21188" spans="3:15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9"/>
      <c r="O21188" s="9"/>
    </row>
    <row r="21189" spans="3:15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9"/>
      <c r="O21189" s="9"/>
    </row>
    <row r="21190" spans="3:15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9"/>
      <c r="O21190" s="9"/>
    </row>
    <row r="21191" spans="3:15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9"/>
      <c r="O21191" s="9"/>
    </row>
    <row r="21192" spans="3:15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9"/>
      <c r="O21192" s="9"/>
    </row>
    <row r="21193" spans="3:15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9"/>
      <c r="O21193" s="9"/>
    </row>
    <row r="21194" spans="3:15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9"/>
      <c r="O21194" s="9"/>
    </row>
    <row r="21195" spans="3:15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9"/>
      <c r="O21195" s="9"/>
    </row>
    <row r="21196" spans="3:15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9"/>
      <c r="O21196" s="9"/>
    </row>
    <row r="21197" spans="3:15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9"/>
      <c r="O21197" s="9"/>
    </row>
    <row r="21198" spans="3:15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9"/>
      <c r="O21198" s="9"/>
    </row>
    <row r="21199" spans="3:15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9"/>
      <c r="O21199" s="9"/>
    </row>
    <row r="21200" spans="3:15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9"/>
      <c r="O21200" s="9"/>
    </row>
    <row r="21201" spans="3:15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9"/>
      <c r="O21201" s="9"/>
    </row>
    <row r="21202" spans="3:15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9"/>
      <c r="O21202" s="9"/>
    </row>
    <row r="21203" spans="3:15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9"/>
      <c r="O21203" s="9"/>
    </row>
    <row r="21204" spans="3:15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9"/>
      <c r="O21204" s="9"/>
    </row>
    <row r="21205" spans="3:15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9"/>
      <c r="O21205" s="9"/>
    </row>
    <row r="21206" spans="3:15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9"/>
      <c r="O21206" s="9"/>
    </row>
    <row r="21207" spans="3:15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9"/>
      <c r="O21207" s="9"/>
    </row>
    <row r="21208" spans="3:15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9"/>
      <c r="O21208" s="9"/>
    </row>
    <row r="21209" spans="3:15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9"/>
      <c r="O21209" s="9"/>
    </row>
    <row r="21210" spans="3:15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9"/>
      <c r="O21210" s="9"/>
    </row>
    <row r="21211" spans="3:15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9"/>
      <c r="O21211" s="9"/>
    </row>
    <row r="21212" spans="3:15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9"/>
      <c r="O21212" s="9"/>
    </row>
    <row r="21213" spans="3:15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9"/>
      <c r="O21213" s="9"/>
    </row>
    <row r="21214" spans="3:15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9"/>
      <c r="O21214" s="9"/>
    </row>
    <row r="21215" spans="3:15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9"/>
      <c r="O21215" s="9"/>
    </row>
    <row r="21216" spans="3:15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9"/>
      <c r="O21216" s="9"/>
    </row>
    <row r="21217" spans="3:15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9"/>
      <c r="O21217" s="9"/>
    </row>
    <row r="21218" spans="3:15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9"/>
      <c r="O21218" s="9"/>
    </row>
    <row r="21219" spans="3:15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9"/>
      <c r="O21219" s="9"/>
    </row>
    <row r="21220" spans="3:15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9"/>
      <c r="O21220" s="9"/>
    </row>
    <row r="21221" spans="3:15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9"/>
      <c r="O21221" s="9"/>
    </row>
    <row r="21222" spans="3:15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9"/>
      <c r="O21222" s="9"/>
    </row>
    <row r="21223" spans="3:15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9"/>
      <c r="O21223" s="9"/>
    </row>
    <row r="21224" spans="3:15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9"/>
      <c r="O21224" s="9"/>
    </row>
    <row r="21225" spans="3:15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9"/>
      <c r="O21225" s="9"/>
    </row>
    <row r="21226" spans="3:15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9"/>
      <c r="O21226" s="9"/>
    </row>
    <row r="21227" spans="3:15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9"/>
      <c r="O21227" s="9"/>
    </row>
    <row r="21228" spans="3:15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9"/>
      <c r="O21228" s="9"/>
    </row>
    <row r="21229" spans="3:15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9"/>
      <c r="O21229" s="9"/>
    </row>
    <row r="21230" spans="3:15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9"/>
      <c r="O21230" s="9"/>
    </row>
    <row r="21231" spans="3:15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9"/>
      <c r="O21231" s="9"/>
    </row>
    <row r="21232" spans="3:15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9"/>
      <c r="O21232" s="9"/>
    </row>
    <row r="21233" spans="3:15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9"/>
      <c r="O21233" s="9"/>
    </row>
    <row r="21234" spans="3:15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9"/>
      <c r="O21234" s="9"/>
    </row>
    <row r="21235" spans="3:15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9"/>
      <c r="O21235" s="9"/>
    </row>
    <row r="21236" spans="3:15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9"/>
      <c r="O21236" s="9"/>
    </row>
    <row r="21237" spans="3:15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9"/>
      <c r="O21237" s="9"/>
    </row>
    <row r="21238" spans="3:15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9"/>
      <c r="O21238" s="9"/>
    </row>
    <row r="21239" spans="3:15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9"/>
      <c r="O21239" s="9"/>
    </row>
    <row r="21240" spans="3:15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9"/>
      <c r="O21240" s="9"/>
    </row>
    <row r="21241" spans="3:15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9"/>
      <c r="O21241" s="9"/>
    </row>
    <row r="21242" spans="3:15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9"/>
      <c r="O21242" s="9"/>
    </row>
    <row r="21243" spans="3:15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9"/>
      <c r="O21243" s="9"/>
    </row>
    <row r="21244" spans="3:15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9"/>
      <c r="O21244" s="9"/>
    </row>
    <row r="21245" spans="3:15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9"/>
      <c r="O21245" s="9"/>
    </row>
    <row r="21246" spans="3:15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9"/>
      <c r="O21246" s="9"/>
    </row>
    <row r="21247" spans="3:15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9"/>
      <c r="O21247" s="9"/>
    </row>
    <row r="21248" spans="3:15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9"/>
      <c r="O21248" s="9"/>
    </row>
    <row r="21249" spans="3:15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9"/>
      <c r="O21249" s="9"/>
    </row>
    <row r="21250" spans="3:15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9"/>
      <c r="O21250" s="9"/>
    </row>
    <row r="21251" spans="3:15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9"/>
      <c r="O21251" s="9"/>
    </row>
    <row r="21252" spans="3:15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9"/>
      <c r="O21252" s="9"/>
    </row>
    <row r="21253" spans="3:15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9"/>
      <c r="O21253" s="9"/>
    </row>
    <row r="21254" spans="3:15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9"/>
      <c r="O21254" s="9"/>
    </row>
    <row r="21255" spans="3:15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9"/>
      <c r="O21255" s="9"/>
    </row>
    <row r="21256" spans="3:15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9"/>
      <c r="O21256" s="9"/>
    </row>
    <row r="21257" spans="3:15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9"/>
      <c r="O21257" s="9"/>
    </row>
    <row r="21258" spans="3:15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9"/>
      <c r="O21258" s="9"/>
    </row>
    <row r="21259" spans="3:15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9"/>
      <c r="O21259" s="9"/>
    </row>
    <row r="21260" spans="3:15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9"/>
      <c r="O21260" s="9"/>
    </row>
    <row r="21261" spans="3:15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9"/>
      <c r="O21261" s="9"/>
    </row>
    <row r="21262" spans="3:15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9"/>
      <c r="O21262" s="9"/>
    </row>
    <row r="21263" spans="3:15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9"/>
      <c r="O21263" s="9"/>
    </row>
    <row r="21264" spans="3:15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9"/>
      <c r="O21264" s="9"/>
    </row>
    <row r="21265" spans="3:15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9"/>
      <c r="O21265" s="9"/>
    </row>
    <row r="21266" spans="3:15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9"/>
      <c r="O21266" s="9"/>
    </row>
    <row r="21267" spans="3:15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9"/>
      <c r="O21267" s="9"/>
    </row>
    <row r="21268" spans="3:15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9"/>
      <c r="O21268" s="9"/>
    </row>
    <row r="21269" spans="3:15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9"/>
      <c r="O21269" s="9"/>
    </row>
    <row r="21270" spans="3:15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9"/>
      <c r="O21270" s="9"/>
    </row>
    <row r="21271" spans="3:15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9"/>
      <c r="O21271" s="9"/>
    </row>
    <row r="21272" spans="3:15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9"/>
      <c r="O21272" s="9"/>
    </row>
    <row r="21273" spans="3:15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9"/>
      <c r="O21273" s="9"/>
    </row>
    <row r="21274" spans="3:15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9"/>
      <c r="O21274" s="9"/>
    </row>
    <row r="21275" spans="3:15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9"/>
      <c r="O21275" s="9"/>
    </row>
    <row r="21276" spans="3:15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9"/>
      <c r="O21276" s="9"/>
    </row>
    <row r="21277" spans="3:15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9"/>
      <c r="O21277" s="9"/>
    </row>
    <row r="21278" spans="3:15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9"/>
      <c r="O21278" s="9"/>
    </row>
    <row r="21279" spans="3:15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9"/>
      <c r="O21279" s="9"/>
    </row>
    <row r="21280" spans="3:15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9"/>
      <c r="O21280" s="9"/>
    </row>
    <row r="21281" spans="3:15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9"/>
      <c r="O21281" s="9"/>
    </row>
    <row r="21282" spans="3:15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9"/>
      <c r="O21282" s="9"/>
    </row>
    <row r="21283" spans="3:15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9"/>
      <c r="O21283" s="9"/>
    </row>
    <row r="21284" spans="3:15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9"/>
      <c r="O21284" s="9"/>
    </row>
    <row r="21285" spans="3:15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9"/>
      <c r="O21285" s="9"/>
    </row>
    <row r="21286" spans="3:15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9"/>
      <c r="O21286" s="9"/>
    </row>
    <row r="21287" spans="3:15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9"/>
      <c r="O21287" s="9"/>
    </row>
    <row r="21288" spans="3:15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9"/>
      <c r="O21288" s="9"/>
    </row>
    <row r="21289" spans="3:15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9"/>
      <c r="O21289" s="9"/>
    </row>
    <row r="21290" spans="3:15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9"/>
      <c r="O21290" s="9"/>
    </row>
    <row r="21291" spans="3:15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9"/>
      <c r="O21291" s="9"/>
    </row>
    <row r="21292" spans="3:15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9"/>
      <c r="O21292" s="9"/>
    </row>
    <row r="21293" spans="3:15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9"/>
      <c r="O21293" s="9"/>
    </row>
    <row r="21294" spans="3:15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9"/>
      <c r="O21294" s="9"/>
    </row>
    <row r="21295" spans="3:15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9"/>
      <c r="O21295" s="9"/>
    </row>
    <row r="21296" spans="3:15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9"/>
      <c r="O21296" s="9"/>
    </row>
    <row r="21297" spans="3:15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9"/>
      <c r="O21297" s="9"/>
    </row>
    <row r="21298" spans="3:15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9"/>
      <c r="O21298" s="9"/>
    </row>
    <row r="21299" spans="3:15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9"/>
      <c r="O21299" s="9"/>
    </row>
    <row r="21300" spans="3:15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9"/>
      <c r="O21300" s="9"/>
    </row>
    <row r="21301" spans="3:15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9"/>
      <c r="O21301" s="9"/>
    </row>
    <row r="21302" spans="3:15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9"/>
      <c r="O21302" s="9"/>
    </row>
    <row r="21303" spans="3:15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9"/>
      <c r="O21303" s="9"/>
    </row>
    <row r="21304" spans="3:15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9"/>
      <c r="O21304" s="9"/>
    </row>
    <row r="21305" spans="3:15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9"/>
      <c r="O21305" s="9"/>
    </row>
    <row r="21306" spans="3:15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9"/>
      <c r="O21306" s="9"/>
    </row>
    <row r="21307" spans="3:15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9"/>
      <c r="O21307" s="9"/>
    </row>
    <row r="21308" spans="3:15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9"/>
      <c r="O21308" s="9"/>
    </row>
    <row r="21309" spans="3:15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9"/>
      <c r="O21309" s="9"/>
    </row>
    <row r="21310" spans="3:15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9"/>
      <c r="O21310" s="9"/>
    </row>
    <row r="21311" spans="3:15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9"/>
      <c r="O21311" s="9"/>
    </row>
    <row r="21312" spans="3:15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9"/>
      <c r="O21312" s="9"/>
    </row>
    <row r="21313" spans="3:15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9"/>
      <c r="O21313" s="9"/>
    </row>
    <row r="21314" spans="3:15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9"/>
      <c r="O21314" s="9"/>
    </row>
    <row r="21315" spans="3:15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9"/>
      <c r="O21315" s="9"/>
    </row>
    <row r="21316" spans="3:15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9"/>
      <c r="O21316" s="9"/>
    </row>
    <row r="21317" spans="3:15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9"/>
      <c r="O21317" s="9"/>
    </row>
    <row r="21318" spans="3:15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9"/>
      <c r="O21318" s="9"/>
    </row>
    <row r="21319" spans="3:15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9"/>
      <c r="O21319" s="9"/>
    </row>
    <row r="21320" spans="3:15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9"/>
      <c r="O21320" s="9"/>
    </row>
    <row r="21321" spans="3:15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9"/>
      <c r="O21321" s="9"/>
    </row>
    <row r="21322" spans="3:15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9"/>
      <c r="O21322" s="9"/>
    </row>
    <row r="21323" spans="3:15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9"/>
      <c r="O21323" s="9"/>
    </row>
    <row r="21324" spans="3:15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9"/>
      <c r="O21324" s="9"/>
    </row>
    <row r="21325" spans="3:15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9"/>
      <c r="O21325" s="9"/>
    </row>
    <row r="21326" spans="3:15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9"/>
      <c r="O21326" s="9"/>
    </row>
    <row r="21327" spans="3:15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9"/>
      <c r="O21327" s="9"/>
    </row>
    <row r="21328" spans="3:15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9"/>
      <c r="O21328" s="9"/>
    </row>
    <row r="21329" spans="3:15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9"/>
      <c r="O21329" s="9"/>
    </row>
    <row r="21330" spans="3:15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9"/>
      <c r="O21330" s="9"/>
    </row>
    <row r="21331" spans="3:15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9"/>
      <c r="O21331" s="9"/>
    </row>
    <row r="21332" spans="3:15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9"/>
      <c r="O21332" s="9"/>
    </row>
    <row r="21333" spans="3:15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9"/>
      <c r="O21333" s="9"/>
    </row>
    <row r="21334" spans="3:15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9"/>
      <c r="O21334" s="9"/>
    </row>
    <row r="21335" spans="3:15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9"/>
      <c r="O21335" s="9"/>
    </row>
    <row r="21336" spans="3:15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9"/>
      <c r="O21336" s="9"/>
    </row>
    <row r="21337" spans="3:15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9"/>
      <c r="O21337" s="9"/>
    </row>
    <row r="21338" spans="3:15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9"/>
      <c r="O21338" s="9"/>
    </row>
    <row r="21339" spans="3:15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9"/>
      <c r="O21339" s="9"/>
    </row>
    <row r="21340" spans="3:15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9"/>
      <c r="O21340" s="9"/>
    </row>
    <row r="21341" spans="3:15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9"/>
      <c r="O21341" s="9"/>
    </row>
    <row r="21342" spans="3:15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9"/>
      <c r="O21342" s="9"/>
    </row>
    <row r="21343" spans="3:15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9"/>
      <c r="O21343" s="9"/>
    </row>
    <row r="21344" spans="3:15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9"/>
      <c r="O21344" s="9"/>
    </row>
    <row r="21345" spans="3:15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9"/>
      <c r="O21345" s="9"/>
    </row>
    <row r="21346" spans="3:15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9"/>
      <c r="O21346" s="9"/>
    </row>
    <row r="21347" spans="3:15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9"/>
      <c r="O21347" s="9"/>
    </row>
    <row r="21348" spans="3:15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9"/>
      <c r="O21348" s="9"/>
    </row>
    <row r="21349" spans="3:15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9"/>
      <c r="O21349" s="9"/>
    </row>
    <row r="21350" spans="3:15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9"/>
      <c r="O21350" s="9"/>
    </row>
    <row r="21351" spans="3:15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9"/>
      <c r="O21351" s="9"/>
    </row>
    <row r="21352" spans="3:15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9"/>
      <c r="O21352" s="9"/>
    </row>
    <row r="21353" spans="3:15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9"/>
      <c r="O21353" s="9"/>
    </row>
    <row r="21354" spans="3:15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9"/>
      <c r="O21354" s="9"/>
    </row>
    <row r="21355" spans="3:15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9"/>
      <c r="O21355" s="9"/>
    </row>
    <row r="21356" spans="3:15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9"/>
      <c r="O21356" s="9"/>
    </row>
    <row r="21357" spans="3:15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9"/>
      <c r="O21357" s="9"/>
    </row>
    <row r="21358" spans="3:15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9"/>
      <c r="O21358" s="9"/>
    </row>
    <row r="21359" spans="3:15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9"/>
      <c r="O21359" s="9"/>
    </row>
    <row r="21360" spans="3:15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9"/>
      <c r="O21360" s="9"/>
    </row>
    <row r="21361" spans="3:15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9"/>
      <c r="O21361" s="9"/>
    </row>
    <row r="21362" spans="3:15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9"/>
      <c r="O21362" s="9"/>
    </row>
    <row r="21363" spans="3:15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9"/>
      <c r="O21363" s="9"/>
    </row>
    <row r="21364" spans="3:15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9"/>
      <c r="O21364" s="9"/>
    </row>
    <row r="21365" spans="3:15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9"/>
      <c r="O21365" s="9"/>
    </row>
    <row r="21366" spans="3:15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9"/>
      <c r="O21366" s="9"/>
    </row>
    <row r="21367" spans="3:15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9"/>
      <c r="O21367" s="9"/>
    </row>
    <row r="21368" spans="3:15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9"/>
      <c r="O21368" s="9"/>
    </row>
    <row r="21369" spans="3:15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9"/>
      <c r="O21369" s="9"/>
    </row>
    <row r="21370" spans="3:15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9"/>
      <c r="O21370" s="9"/>
    </row>
    <row r="21371" spans="3:15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9"/>
      <c r="O21371" s="9"/>
    </row>
    <row r="21372" spans="3:15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9"/>
      <c r="O21372" s="9"/>
    </row>
    <row r="21373" spans="3:15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9"/>
      <c r="O21373" s="9"/>
    </row>
    <row r="21374" spans="3:15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9"/>
      <c r="O21374" s="9"/>
    </row>
    <row r="21375" spans="3:15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9"/>
      <c r="O21375" s="9"/>
    </row>
    <row r="21376" spans="3:15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9"/>
      <c r="O21376" s="9"/>
    </row>
    <row r="21377" spans="3:15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9"/>
      <c r="O21377" s="9"/>
    </row>
    <row r="21378" spans="3:15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9"/>
      <c r="O21378" s="9"/>
    </row>
    <row r="21379" spans="3:15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9"/>
      <c r="O21379" s="9"/>
    </row>
    <row r="21380" spans="3:15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9"/>
      <c r="O21380" s="9"/>
    </row>
    <row r="21381" spans="3:15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9"/>
      <c r="O21381" s="9"/>
    </row>
    <row r="21382" spans="3:15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9"/>
      <c r="O21382" s="9"/>
    </row>
    <row r="21383" spans="3:15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9"/>
      <c r="O21383" s="9"/>
    </row>
    <row r="21384" spans="3:15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9"/>
      <c r="O21384" s="9"/>
    </row>
    <row r="21385" spans="3:15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9"/>
      <c r="O21385" s="9"/>
    </row>
    <row r="21386" spans="3:15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9"/>
      <c r="O21386" s="9"/>
    </row>
    <row r="21387" spans="3:15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9"/>
      <c r="O21387" s="9"/>
    </row>
    <row r="21388" spans="3:15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9"/>
      <c r="O21388" s="9"/>
    </row>
    <row r="21389" spans="3:15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9"/>
      <c r="O21389" s="9"/>
    </row>
    <row r="21390" spans="3:15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9"/>
      <c r="O21390" s="9"/>
    </row>
    <row r="21391" spans="3:15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9"/>
      <c r="O21391" s="9"/>
    </row>
    <row r="21392" spans="3:15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9"/>
      <c r="O21392" s="9"/>
    </row>
    <row r="21393" spans="3:15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9"/>
      <c r="O21393" s="9"/>
    </row>
    <row r="21394" spans="3:15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9"/>
      <c r="O21394" s="9"/>
    </row>
    <row r="21395" spans="3:15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9"/>
      <c r="O21395" s="9"/>
    </row>
    <row r="21396" spans="3:15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9"/>
      <c r="O21396" s="9"/>
    </row>
    <row r="21397" spans="3:15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9"/>
      <c r="O21397" s="9"/>
    </row>
    <row r="21398" spans="3:15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9"/>
      <c r="O21398" s="9"/>
    </row>
    <row r="21399" spans="3:15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9"/>
      <c r="O21399" s="9"/>
    </row>
    <row r="21400" spans="3:15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9"/>
      <c r="O21400" s="9"/>
    </row>
    <row r="21401" spans="3:15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9"/>
      <c r="O21401" s="9"/>
    </row>
    <row r="21402" spans="3:15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9"/>
      <c r="O21402" s="9"/>
    </row>
    <row r="21403" spans="3:15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9"/>
      <c r="O21403" s="9"/>
    </row>
    <row r="21404" spans="3:15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9"/>
      <c r="O21404" s="9"/>
    </row>
    <row r="21405" spans="3:15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9"/>
      <c r="O21405" s="9"/>
    </row>
    <row r="21406" spans="3:15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9"/>
      <c r="O21406" s="9"/>
    </row>
    <row r="21407" spans="3:15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9"/>
      <c r="O21407" s="9"/>
    </row>
    <row r="21408" spans="3:15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9"/>
      <c r="O21408" s="9"/>
    </row>
    <row r="21409" spans="3:15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9"/>
      <c r="O21409" s="9"/>
    </row>
    <row r="21410" spans="3:15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9"/>
      <c r="O21410" s="9"/>
    </row>
    <row r="21411" spans="3:15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9"/>
      <c r="O21411" s="9"/>
    </row>
    <row r="21412" spans="3:15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9"/>
      <c r="O21412" s="9"/>
    </row>
    <row r="21413" spans="3:15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9"/>
      <c r="O21413" s="9"/>
    </row>
    <row r="21414" spans="3:15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9"/>
      <c r="O21414" s="9"/>
    </row>
    <row r="21415" spans="3:15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9"/>
      <c r="O21415" s="9"/>
    </row>
    <row r="21416" spans="3:15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9"/>
      <c r="O21416" s="9"/>
    </row>
    <row r="21417" spans="3:15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9"/>
      <c r="O21417" s="9"/>
    </row>
    <row r="21418" spans="3:15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9"/>
      <c r="O21418" s="9"/>
    </row>
    <row r="21419" spans="3:15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9"/>
      <c r="O21419" s="9"/>
    </row>
    <row r="21420" spans="3:15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9"/>
      <c r="O21420" s="9"/>
    </row>
    <row r="21421" spans="3:15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9"/>
      <c r="O21421" s="9"/>
    </row>
    <row r="21422" spans="3:15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9"/>
      <c r="O21422" s="9"/>
    </row>
    <row r="21423" spans="3:15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9"/>
      <c r="O21423" s="9"/>
    </row>
    <row r="21424" spans="3:15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9"/>
      <c r="O21424" s="9"/>
    </row>
    <row r="21425" spans="3:15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9"/>
      <c r="O21425" s="9"/>
    </row>
    <row r="21426" spans="3:15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9"/>
      <c r="O21426" s="9"/>
    </row>
    <row r="21427" spans="3:15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9"/>
      <c r="O21427" s="9"/>
    </row>
    <row r="21428" spans="3:15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9"/>
      <c r="O21428" s="9"/>
    </row>
    <row r="21429" spans="3:15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9"/>
      <c r="O21429" s="9"/>
    </row>
    <row r="21430" spans="3:15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9"/>
      <c r="O21430" s="9"/>
    </row>
    <row r="21431" spans="3:15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9"/>
      <c r="O21431" s="9"/>
    </row>
    <row r="21432" spans="3:15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9"/>
      <c r="O21432" s="9"/>
    </row>
    <row r="21433" spans="3:15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9"/>
      <c r="O21433" s="9"/>
    </row>
    <row r="21434" spans="3:15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9"/>
      <c r="O21434" s="9"/>
    </row>
    <row r="21435" spans="3:15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9"/>
      <c r="O21435" s="9"/>
    </row>
    <row r="21436" spans="3:15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9"/>
      <c r="O21436" s="9"/>
    </row>
    <row r="21437" spans="3:15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9"/>
      <c r="O21437" s="9"/>
    </row>
    <row r="21438" spans="3:15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9"/>
      <c r="O21438" s="9"/>
    </row>
    <row r="21439" spans="3:15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9"/>
      <c r="O21439" s="9"/>
    </row>
    <row r="21440" spans="3:15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9"/>
      <c r="O21440" s="9"/>
    </row>
    <row r="21441" spans="3:15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9"/>
      <c r="O21441" s="9"/>
    </row>
    <row r="21442" spans="3:15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9"/>
      <c r="O21442" s="9"/>
    </row>
    <row r="21443" spans="3:15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9"/>
      <c r="O21443" s="9"/>
    </row>
    <row r="21444" spans="3:15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9"/>
      <c r="O21444" s="9"/>
    </row>
    <row r="21445" spans="3:15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9"/>
      <c r="O21445" s="9"/>
    </row>
    <row r="21446" spans="3:15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9"/>
      <c r="O21446" s="9"/>
    </row>
    <row r="21447" spans="3:15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9"/>
      <c r="O21447" s="9"/>
    </row>
    <row r="21448" spans="3:15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9"/>
      <c r="O21448" s="9"/>
    </row>
    <row r="21449" spans="3:15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9"/>
      <c r="O21449" s="9"/>
    </row>
    <row r="21450" spans="3:15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9"/>
      <c r="O21450" s="9"/>
    </row>
    <row r="21451" spans="3:15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9"/>
      <c r="O21451" s="9"/>
    </row>
    <row r="21452" spans="3:15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9"/>
      <c r="O21452" s="9"/>
    </row>
    <row r="21453" spans="3:15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9"/>
      <c r="O21453" s="9"/>
    </row>
    <row r="21454" spans="3:15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9"/>
      <c r="O21454" s="9"/>
    </row>
    <row r="21455" spans="3:15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9"/>
      <c r="O21455" s="9"/>
    </row>
    <row r="21456" spans="3:15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9"/>
      <c r="O21456" s="9"/>
    </row>
    <row r="21457" spans="3:15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9"/>
      <c r="O21457" s="9"/>
    </row>
    <row r="21458" spans="3:15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9"/>
      <c r="O21458" s="9"/>
    </row>
    <row r="21459" spans="3:15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9"/>
      <c r="O21459" s="9"/>
    </row>
    <row r="21460" spans="3:15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9"/>
      <c r="O21460" s="9"/>
    </row>
    <row r="21461" spans="3:15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9"/>
      <c r="O21461" s="9"/>
    </row>
    <row r="21462" spans="3:15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9"/>
      <c r="O21462" s="9"/>
    </row>
    <row r="21463" spans="3:15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9"/>
      <c r="O21463" s="9"/>
    </row>
    <row r="21464" spans="3:15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9"/>
      <c r="O21464" s="9"/>
    </row>
    <row r="21465" spans="3:15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9"/>
      <c r="O21465" s="9"/>
    </row>
    <row r="21466" spans="3:15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9"/>
      <c r="O21466" s="9"/>
    </row>
    <row r="21467" spans="3:15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9"/>
      <c r="O21467" s="9"/>
    </row>
    <row r="21468" spans="3:15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9"/>
      <c r="O21468" s="9"/>
    </row>
    <row r="21469" spans="3:15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9"/>
      <c r="O21469" s="9"/>
    </row>
    <row r="21470" spans="3:15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9"/>
      <c r="O21470" s="9"/>
    </row>
    <row r="21471" spans="3:15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9"/>
      <c r="O21471" s="9"/>
    </row>
    <row r="21472" spans="3:15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9"/>
      <c r="O21472" s="9"/>
    </row>
    <row r="21473" spans="3:15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9"/>
      <c r="O21473" s="9"/>
    </row>
    <row r="21474" spans="3:15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9"/>
      <c r="O21474" s="9"/>
    </row>
    <row r="21475" spans="3:15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9"/>
      <c r="O21475" s="9"/>
    </row>
    <row r="21476" spans="3:15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9"/>
      <c r="O21476" s="9"/>
    </row>
    <row r="21477" spans="3:15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9"/>
      <c r="O21477" s="9"/>
    </row>
    <row r="21478" spans="3:15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9"/>
      <c r="O21478" s="9"/>
    </row>
    <row r="21479" spans="3:15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9"/>
      <c r="O21479" s="9"/>
    </row>
    <row r="21480" spans="3:15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9"/>
      <c r="O21480" s="9"/>
    </row>
    <row r="21481" spans="3:15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9"/>
      <c r="O21481" s="9"/>
    </row>
    <row r="21482" spans="3:15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9"/>
      <c r="O21482" s="9"/>
    </row>
    <row r="21483" spans="3:15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9"/>
      <c r="O21483" s="9"/>
    </row>
    <row r="21484" spans="3:15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9"/>
      <c r="O21484" s="9"/>
    </row>
    <row r="21485" spans="3:15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9"/>
      <c r="O21485" s="9"/>
    </row>
    <row r="21486" spans="3:15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9"/>
      <c r="O21486" s="9"/>
    </row>
    <row r="21487" spans="3:15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9"/>
      <c r="O21487" s="9"/>
    </row>
    <row r="21488" spans="3:15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9"/>
      <c r="O21488" s="9"/>
    </row>
    <row r="21489" spans="3:15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9"/>
      <c r="O21489" s="9"/>
    </row>
    <row r="21490" spans="3:15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9"/>
      <c r="O21490" s="9"/>
    </row>
    <row r="21491" spans="3:15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9"/>
      <c r="O21491" s="9"/>
    </row>
    <row r="21492" spans="3:15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9"/>
      <c r="O21492" s="9"/>
    </row>
    <row r="21493" spans="3:15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9"/>
      <c r="O21493" s="9"/>
    </row>
    <row r="21494" spans="3:15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9"/>
      <c r="O21494" s="9"/>
    </row>
    <row r="21495" spans="3:15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9"/>
      <c r="O21495" s="9"/>
    </row>
    <row r="21496" spans="3:15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9"/>
      <c r="O21496" s="9"/>
    </row>
    <row r="21497" spans="3:15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9"/>
      <c r="O21497" s="9"/>
    </row>
    <row r="21498" spans="3:15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9"/>
      <c r="O21498" s="9"/>
    </row>
    <row r="21499" spans="3:15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9"/>
      <c r="O21499" s="9"/>
    </row>
    <row r="21500" spans="3:15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9"/>
      <c r="O21500" s="9"/>
    </row>
    <row r="21501" spans="3:15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9"/>
      <c r="O21501" s="9"/>
    </row>
    <row r="21502" spans="3:15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9"/>
      <c r="O21502" s="9"/>
    </row>
    <row r="21503" spans="3:15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9"/>
      <c r="O21503" s="9"/>
    </row>
    <row r="21504" spans="3:15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9"/>
      <c r="O21504" s="9"/>
    </row>
    <row r="21505" spans="3:15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9"/>
      <c r="O21505" s="9"/>
    </row>
    <row r="21506" spans="3:15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9"/>
      <c r="O21506" s="9"/>
    </row>
    <row r="21507" spans="3:15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9"/>
      <c r="O21507" s="9"/>
    </row>
    <row r="21508" spans="3:15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9"/>
      <c r="O21508" s="9"/>
    </row>
    <row r="21509" spans="3:15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9"/>
      <c r="O21509" s="9"/>
    </row>
    <row r="21510" spans="3:15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9"/>
      <c r="O21510" s="9"/>
    </row>
    <row r="21511" spans="3:15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9"/>
      <c r="O21511" s="9"/>
    </row>
    <row r="21512" spans="3:15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9"/>
      <c r="O21512" s="9"/>
    </row>
    <row r="21513" spans="3:15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9"/>
      <c r="O21513" s="9"/>
    </row>
    <row r="21514" spans="3:15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9"/>
      <c r="O21514" s="9"/>
    </row>
    <row r="21515" spans="3:15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9"/>
      <c r="O21515" s="9"/>
    </row>
    <row r="21516" spans="3:15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9"/>
      <c r="O21516" s="9"/>
    </row>
    <row r="21517" spans="3:15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9"/>
      <c r="O21517" s="9"/>
    </row>
    <row r="21518" spans="3:15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9"/>
      <c r="O21518" s="9"/>
    </row>
    <row r="21519" spans="3:15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9"/>
      <c r="O21519" s="9"/>
    </row>
    <row r="21520" spans="3:15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9"/>
      <c r="O21520" s="9"/>
    </row>
    <row r="21521" spans="3:15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9"/>
      <c r="O21521" s="9"/>
    </row>
    <row r="21522" spans="3:15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9"/>
      <c r="O21522" s="9"/>
    </row>
    <row r="21523" spans="3:15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9"/>
      <c r="O21523" s="9"/>
    </row>
    <row r="21524" spans="3:15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9"/>
      <c r="O21524" s="9"/>
    </row>
    <row r="21525" spans="3:15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9"/>
      <c r="O21525" s="9"/>
    </row>
    <row r="21526" spans="3:15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9"/>
      <c r="O21526" s="9"/>
    </row>
    <row r="21527" spans="3:15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9"/>
      <c r="O21527" s="9"/>
    </row>
    <row r="21528" spans="3:15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9"/>
      <c r="O21528" s="9"/>
    </row>
    <row r="21529" spans="3:15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9"/>
      <c r="O21529" s="9"/>
    </row>
    <row r="21530" spans="3:15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9"/>
      <c r="O21530" s="9"/>
    </row>
    <row r="21531" spans="3:15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9"/>
      <c r="O21531" s="9"/>
    </row>
    <row r="21532" spans="3:15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9"/>
      <c r="O21532" s="9"/>
    </row>
    <row r="21533" spans="3:15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9"/>
      <c r="O21533" s="9"/>
    </row>
    <row r="21534" spans="3:15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9"/>
      <c r="O21534" s="9"/>
    </row>
    <row r="21535" spans="3:15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9"/>
      <c r="O21535" s="9"/>
    </row>
    <row r="21536" spans="3:15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9"/>
      <c r="O21536" s="9"/>
    </row>
    <row r="21537" spans="3:15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9"/>
      <c r="O21537" s="9"/>
    </row>
    <row r="21538" spans="3:15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9"/>
      <c r="O21538" s="9"/>
    </row>
    <row r="21539" spans="3:15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9"/>
      <c r="O21539" s="9"/>
    </row>
    <row r="21540" spans="3:15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9"/>
      <c r="O21540" s="9"/>
    </row>
    <row r="21541" spans="3:15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9"/>
      <c r="O21541" s="9"/>
    </row>
    <row r="21542" spans="3:15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9"/>
      <c r="O21542" s="9"/>
    </row>
    <row r="21543" spans="3:15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9"/>
      <c r="O21543" s="9"/>
    </row>
    <row r="21544" spans="3:15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9"/>
      <c r="O21544" s="9"/>
    </row>
    <row r="21545" spans="3:15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9"/>
      <c r="O21545" s="9"/>
    </row>
    <row r="21546" spans="3:15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9"/>
      <c r="O21546" s="9"/>
    </row>
    <row r="21547" spans="3:15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9"/>
      <c r="O21547" s="9"/>
    </row>
    <row r="21548" spans="3:15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9"/>
      <c r="O21548" s="9"/>
    </row>
    <row r="21549" spans="3:15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9"/>
      <c r="O21549" s="9"/>
    </row>
    <row r="21550" spans="3:15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9"/>
      <c r="O21550" s="9"/>
    </row>
    <row r="21551" spans="3:15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9"/>
      <c r="O21551" s="9"/>
    </row>
    <row r="21552" spans="3:15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9"/>
      <c r="O21552" s="9"/>
    </row>
    <row r="21553" spans="3:15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9"/>
      <c r="O21553" s="9"/>
    </row>
    <row r="21554" spans="3:15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9"/>
      <c r="O21554" s="9"/>
    </row>
    <row r="21555" spans="3:15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9"/>
      <c r="O21555" s="9"/>
    </row>
    <row r="21556" spans="3:15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9"/>
      <c r="O21556" s="9"/>
    </row>
    <row r="21557" spans="3:15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9"/>
      <c r="O21557" s="9"/>
    </row>
    <row r="21558" spans="3:15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9"/>
      <c r="O21558" s="9"/>
    </row>
    <row r="21559" spans="3:15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9"/>
      <c r="O21559" s="9"/>
    </row>
    <row r="21560" spans="3:15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9"/>
      <c r="O21560" s="9"/>
    </row>
    <row r="21561" spans="3:15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9"/>
      <c r="O21561" s="9"/>
    </row>
    <row r="21562" spans="3:15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9"/>
      <c r="O21562" s="9"/>
    </row>
    <row r="21563" spans="3:15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9"/>
      <c r="O21563" s="9"/>
    </row>
    <row r="21564" spans="3:15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9"/>
      <c r="O21564" s="9"/>
    </row>
    <row r="21565" spans="3:15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9"/>
      <c r="O21565" s="9"/>
    </row>
    <row r="21566" spans="3:15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9"/>
      <c r="O21566" s="9"/>
    </row>
    <row r="21567" spans="3:15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9"/>
      <c r="O21567" s="9"/>
    </row>
    <row r="21568" spans="3:15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9"/>
      <c r="O21568" s="9"/>
    </row>
    <row r="21569" spans="3:15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9"/>
      <c r="O21569" s="9"/>
    </row>
    <row r="21570" spans="3:15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9"/>
      <c r="O21570" s="9"/>
    </row>
    <row r="21571" spans="3:15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9"/>
      <c r="O21571" s="9"/>
    </row>
    <row r="21572" spans="3:15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9"/>
      <c r="O21572" s="9"/>
    </row>
    <row r="21573" spans="3:15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9"/>
      <c r="O21573" s="9"/>
    </row>
    <row r="21574" spans="3:15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9"/>
      <c r="O21574" s="9"/>
    </row>
    <row r="21575" spans="3:15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9"/>
      <c r="O21575" s="9"/>
    </row>
    <row r="21576" spans="3:15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9"/>
      <c r="O21576" s="9"/>
    </row>
    <row r="21577" spans="3:15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9"/>
      <c r="O21577" s="9"/>
    </row>
    <row r="21578" spans="3:15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9"/>
      <c r="O21578" s="9"/>
    </row>
    <row r="21579" spans="3:15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9"/>
      <c r="O21579" s="9"/>
    </row>
    <row r="21580" spans="3:15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9"/>
      <c r="O21580" s="9"/>
    </row>
    <row r="21581" spans="3:15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9"/>
      <c r="O21581" s="9"/>
    </row>
    <row r="21582" spans="3:15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9"/>
      <c r="O21582" s="9"/>
    </row>
    <row r="21583" spans="3:15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9"/>
      <c r="O21583" s="9"/>
    </row>
    <row r="21584" spans="3:15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9"/>
      <c r="O21584" s="9"/>
    </row>
    <row r="21585" spans="3:15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9"/>
      <c r="O21585" s="9"/>
    </row>
    <row r="21586" spans="3:15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9"/>
      <c r="O21586" s="9"/>
    </row>
    <row r="21587" spans="3:15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9"/>
      <c r="O21587" s="9"/>
    </row>
    <row r="21588" spans="3:15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9"/>
      <c r="O21588" s="9"/>
    </row>
    <row r="21589" spans="3:15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9"/>
      <c r="O21589" s="9"/>
    </row>
    <row r="21590" spans="3:15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9"/>
      <c r="O21590" s="9"/>
    </row>
    <row r="21591" spans="3:15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9"/>
      <c r="O21591" s="9"/>
    </row>
    <row r="21592" spans="3:15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9"/>
      <c r="O21592" s="9"/>
    </row>
    <row r="21593" spans="3:15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9"/>
      <c r="O21593" s="9"/>
    </row>
    <row r="21594" spans="3:15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9"/>
      <c r="O21594" s="9"/>
    </row>
    <row r="21595" spans="3:15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9"/>
      <c r="O21595" s="9"/>
    </row>
    <row r="21596" spans="3:15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9"/>
      <c r="O21596" s="9"/>
    </row>
    <row r="21597" spans="3:15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9"/>
      <c r="O21597" s="9"/>
    </row>
    <row r="21598" spans="3:15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9"/>
      <c r="O21598" s="9"/>
    </row>
    <row r="21599" spans="3:15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9"/>
      <c r="O21599" s="9"/>
    </row>
    <row r="21600" spans="3:15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9"/>
      <c r="O21600" s="9"/>
    </row>
    <row r="21601" spans="3:15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9"/>
      <c r="O21601" s="9"/>
    </row>
    <row r="21602" spans="3:15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9"/>
      <c r="O21602" s="9"/>
    </row>
    <row r="21603" spans="3:15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9"/>
      <c r="O21603" s="9"/>
    </row>
    <row r="21604" spans="3:15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9"/>
      <c r="O21604" s="9"/>
    </row>
    <row r="21605" spans="3:15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9"/>
      <c r="O21605" s="9"/>
    </row>
    <row r="21606" spans="3:15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9"/>
      <c r="O21606" s="9"/>
    </row>
    <row r="21607" spans="3:15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9"/>
      <c r="O21607" s="9"/>
    </row>
    <row r="21608" spans="3:15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9"/>
      <c r="O21608" s="9"/>
    </row>
    <row r="21609" spans="3:15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9"/>
      <c r="O21609" s="9"/>
    </row>
    <row r="21610" spans="3:15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9"/>
      <c r="O21610" s="9"/>
    </row>
    <row r="21611" spans="3:15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9"/>
      <c r="O21611" s="9"/>
    </row>
    <row r="21612" spans="3:15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9"/>
      <c r="O21612" s="9"/>
    </row>
    <row r="21613" spans="3:15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9"/>
      <c r="O21613" s="9"/>
    </row>
    <row r="21614" spans="3:15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9"/>
      <c r="O21614" s="9"/>
    </row>
    <row r="21615" spans="3:15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9"/>
      <c r="O21615" s="9"/>
    </row>
    <row r="21616" spans="3:15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9"/>
      <c r="O21616" s="9"/>
    </row>
    <row r="21617" spans="3:15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9"/>
      <c r="O21617" s="9"/>
    </row>
    <row r="21618" spans="3:15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9"/>
      <c r="O21618" s="9"/>
    </row>
    <row r="21619" spans="3:15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9"/>
      <c r="O21619" s="9"/>
    </row>
    <row r="21620" spans="3:15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9"/>
      <c r="O21620" s="9"/>
    </row>
    <row r="21621" spans="3:15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9"/>
      <c r="O21621" s="9"/>
    </row>
    <row r="21622" spans="3:15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9"/>
      <c r="O21622" s="9"/>
    </row>
    <row r="21623" spans="3:15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9"/>
      <c r="O21623" s="9"/>
    </row>
    <row r="21624" spans="3:15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9"/>
      <c r="O21624" s="9"/>
    </row>
    <row r="21625" spans="3:15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9"/>
      <c r="O21625" s="9"/>
    </row>
    <row r="21626" spans="3:15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9"/>
      <c r="O21626" s="9"/>
    </row>
    <row r="21627" spans="3:15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9"/>
      <c r="O21627" s="9"/>
    </row>
    <row r="21628" spans="3:15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9"/>
      <c r="O21628" s="9"/>
    </row>
    <row r="21629" spans="3:15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9"/>
      <c r="O21629" s="9"/>
    </row>
    <row r="21630" spans="3:15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9"/>
      <c r="O21630" s="9"/>
    </row>
    <row r="21631" spans="3:15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9"/>
      <c r="O21631" s="9"/>
    </row>
    <row r="21632" spans="3:15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9"/>
      <c r="O21632" s="9"/>
    </row>
    <row r="21633" spans="3:15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9"/>
      <c r="O21633" s="9"/>
    </row>
    <row r="21634" spans="3:15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9"/>
      <c r="O21634" s="9"/>
    </row>
    <row r="21635" spans="3:15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9"/>
      <c r="O21635" s="9"/>
    </row>
    <row r="21636" spans="3:15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9"/>
      <c r="O21636" s="9"/>
    </row>
    <row r="21637" spans="3:15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9"/>
      <c r="O21637" s="9"/>
    </row>
    <row r="21638" spans="3:15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9"/>
      <c r="O21638" s="9"/>
    </row>
    <row r="21639" spans="3:15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9"/>
      <c r="O21639" s="9"/>
    </row>
    <row r="21640" spans="3:15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9"/>
      <c r="O21640" s="9"/>
    </row>
    <row r="21641" spans="3:15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9"/>
      <c r="O21641" s="9"/>
    </row>
    <row r="21642" spans="3:15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9"/>
      <c r="O21642" s="9"/>
    </row>
    <row r="21643" spans="3:15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9"/>
      <c r="O21643" s="9"/>
    </row>
    <row r="21644" spans="3:15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9"/>
      <c r="O21644" s="9"/>
    </row>
    <row r="21645" spans="3:15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9"/>
      <c r="O21645" s="9"/>
    </row>
    <row r="21646" spans="3:15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9"/>
      <c r="O21646" s="9"/>
    </row>
    <row r="21647" spans="3:15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9"/>
      <c r="O21647" s="9"/>
    </row>
    <row r="21648" spans="3:15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9"/>
      <c r="O21648" s="9"/>
    </row>
    <row r="21649" spans="3:15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9"/>
      <c r="O21649" s="9"/>
    </row>
    <row r="21650" spans="3:15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9"/>
      <c r="O21650" s="9"/>
    </row>
    <row r="21651" spans="3:15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9"/>
      <c r="O21651" s="9"/>
    </row>
    <row r="21652" spans="3:15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9"/>
      <c r="O21652" s="9"/>
    </row>
    <row r="21653" spans="3:15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9"/>
      <c r="O21653" s="9"/>
    </row>
    <row r="21654" spans="3:15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9"/>
      <c r="O21654" s="9"/>
    </row>
    <row r="21655" spans="3:15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9"/>
      <c r="O21655" s="9"/>
    </row>
    <row r="21656" spans="3:15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9"/>
      <c r="O21656" s="9"/>
    </row>
    <row r="21657" spans="3:15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9"/>
      <c r="O21657" s="9"/>
    </row>
    <row r="21658" spans="3:15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9"/>
      <c r="O21658" s="9"/>
    </row>
    <row r="21659" spans="3:15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9"/>
      <c r="O21659" s="9"/>
    </row>
    <row r="21660" spans="3:15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9"/>
      <c r="O21660" s="9"/>
    </row>
    <row r="21661" spans="3:15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9"/>
      <c r="O21661" s="9"/>
    </row>
    <row r="21662" spans="3:15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9"/>
      <c r="O21662" s="9"/>
    </row>
    <row r="21663" spans="3:15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9"/>
      <c r="O21663" s="9"/>
    </row>
    <row r="21664" spans="3:15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9"/>
      <c r="O21664" s="9"/>
    </row>
    <row r="21665" spans="3:15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9"/>
      <c r="O21665" s="9"/>
    </row>
    <row r="21666" spans="3:15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9"/>
      <c r="O21666" s="9"/>
    </row>
    <row r="21667" spans="3:15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9"/>
      <c r="O21667" s="9"/>
    </row>
    <row r="21668" spans="3:15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9"/>
      <c r="O21668" s="9"/>
    </row>
    <row r="21669" spans="3:15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9"/>
      <c r="O21669" s="9"/>
    </row>
    <row r="21670" spans="3:15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9"/>
      <c r="O21670" s="9"/>
    </row>
    <row r="21671" spans="3:15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9"/>
      <c r="O21671" s="9"/>
    </row>
    <row r="21672" spans="3:15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9"/>
      <c r="O21672" s="9"/>
    </row>
    <row r="21673" spans="3:15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9"/>
      <c r="O21673" s="9"/>
    </row>
    <row r="21674" spans="3:15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9"/>
      <c r="O21674" s="9"/>
    </row>
    <row r="21675" spans="3:15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9"/>
      <c r="O21675" s="9"/>
    </row>
    <row r="21676" spans="3:15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9"/>
      <c r="O21676" s="9"/>
    </row>
    <row r="21677" spans="3:15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9"/>
      <c r="O21677" s="9"/>
    </row>
    <row r="21678" spans="3:15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9"/>
      <c r="O21678" s="9"/>
    </row>
    <row r="21679" spans="3:15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9"/>
      <c r="O21679" s="9"/>
    </row>
    <row r="21680" spans="3:15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9"/>
      <c r="O21680" s="9"/>
    </row>
    <row r="21681" spans="3:15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9"/>
      <c r="O21681" s="9"/>
    </row>
    <row r="21682" spans="3:15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9"/>
      <c r="O21682" s="9"/>
    </row>
    <row r="21683" spans="3:15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9"/>
      <c r="O21683" s="9"/>
    </row>
    <row r="21684" spans="3:15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9"/>
      <c r="O21684" s="9"/>
    </row>
    <row r="21685" spans="3:15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9"/>
      <c r="O21685" s="9"/>
    </row>
    <row r="21686" spans="3:15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9"/>
      <c r="O21686" s="9"/>
    </row>
    <row r="21687" spans="3:15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9"/>
      <c r="O21687" s="9"/>
    </row>
    <row r="21688" spans="3:15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9"/>
      <c r="O21688" s="9"/>
    </row>
    <row r="21689" spans="3:15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9"/>
      <c r="O21689" s="9"/>
    </row>
    <row r="21690" spans="3:15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9"/>
      <c r="O21690" s="9"/>
    </row>
    <row r="21691" spans="3:15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9"/>
      <c r="O21691" s="9"/>
    </row>
    <row r="21692" spans="3:15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9"/>
      <c r="O21692" s="9"/>
    </row>
    <row r="21693" spans="3:15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9"/>
      <c r="O21693" s="9"/>
    </row>
    <row r="21694" spans="3:15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9"/>
      <c r="O21694" s="9"/>
    </row>
    <row r="21695" spans="3:15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9"/>
      <c r="O21695" s="9"/>
    </row>
    <row r="21696" spans="3:15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9"/>
      <c r="O21696" s="9"/>
    </row>
    <row r="21697" spans="3:15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9"/>
      <c r="O21697" s="9"/>
    </row>
    <row r="21698" spans="3:15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9"/>
      <c r="O21698" s="9"/>
    </row>
    <row r="21699" spans="3:15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9"/>
      <c r="O21699" s="9"/>
    </row>
    <row r="21700" spans="3:15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9"/>
      <c r="O21700" s="9"/>
    </row>
    <row r="21701" spans="3:15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9"/>
      <c r="O21701" s="9"/>
    </row>
    <row r="21702" spans="3:15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9"/>
      <c r="O21702" s="9"/>
    </row>
    <row r="21703" spans="3:15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9"/>
      <c r="O21703" s="9"/>
    </row>
    <row r="21704" spans="3:15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9"/>
      <c r="O21704" s="9"/>
    </row>
    <row r="21705" spans="3:15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9"/>
      <c r="O21705" s="9"/>
    </row>
    <row r="21706" spans="3:15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9"/>
      <c r="O21706" s="9"/>
    </row>
    <row r="21707" spans="3:15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9"/>
      <c r="O21707" s="9"/>
    </row>
    <row r="21708" spans="3:15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9"/>
      <c r="O21708" s="9"/>
    </row>
    <row r="21709" spans="3:15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9"/>
      <c r="O21709" s="9"/>
    </row>
    <row r="21710" spans="3:15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9"/>
      <c r="O21710" s="9"/>
    </row>
    <row r="21711" spans="3:15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9"/>
      <c r="O21711" s="9"/>
    </row>
    <row r="21712" spans="3:15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9"/>
      <c r="O21712" s="9"/>
    </row>
    <row r="21713" spans="3:15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9"/>
      <c r="O21713" s="9"/>
    </row>
    <row r="21714" spans="3:15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9"/>
      <c r="O21714" s="9"/>
    </row>
    <row r="21715" spans="3:15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9"/>
      <c r="O21715" s="9"/>
    </row>
    <row r="21716" spans="3:15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9"/>
      <c r="O21716" s="9"/>
    </row>
    <row r="21717" spans="3:15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9"/>
      <c r="O21717" s="9"/>
    </row>
    <row r="21718" spans="3:15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9"/>
      <c r="O21718" s="9"/>
    </row>
    <row r="21719" spans="3:15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9"/>
      <c r="O21719" s="9"/>
    </row>
    <row r="21720" spans="3:15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9"/>
      <c r="O21720" s="9"/>
    </row>
    <row r="21721" spans="3:15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9"/>
      <c r="O21721" s="9"/>
    </row>
    <row r="21722" spans="3:15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9"/>
      <c r="O21722" s="9"/>
    </row>
    <row r="21723" spans="3:15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9"/>
      <c r="O21723" s="9"/>
    </row>
    <row r="21724" spans="3:15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9"/>
      <c r="O21724" s="9"/>
    </row>
    <row r="21725" spans="3:15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9"/>
      <c r="O21725" s="9"/>
    </row>
    <row r="21726" spans="3:15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9"/>
      <c r="O21726" s="9"/>
    </row>
    <row r="21727" spans="3:15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9"/>
      <c r="O21727" s="9"/>
    </row>
    <row r="21728" spans="3:15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9"/>
      <c r="O21728" s="9"/>
    </row>
    <row r="21729" spans="3:15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9"/>
      <c r="O21729" s="9"/>
    </row>
    <row r="21730" spans="3:15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9"/>
      <c r="O21730" s="9"/>
    </row>
    <row r="21731" spans="3:15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9"/>
      <c r="O21731" s="9"/>
    </row>
    <row r="21732" spans="3:15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9"/>
      <c r="O21732" s="9"/>
    </row>
    <row r="21733" spans="3:15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9"/>
      <c r="O21733" s="9"/>
    </row>
    <row r="21734" spans="3:15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9"/>
      <c r="O21734" s="9"/>
    </row>
    <row r="21735" spans="3:15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9"/>
      <c r="O21735" s="9"/>
    </row>
    <row r="21736" spans="3:15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9"/>
      <c r="O21736" s="9"/>
    </row>
    <row r="21737" spans="3:15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9"/>
      <c r="O21737" s="9"/>
    </row>
    <row r="21738" spans="3:15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9"/>
      <c r="O21738" s="9"/>
    </row>
    <row r="21739" spans="3:15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9"/>
      <c r="O21739" s="9"/>
    </row>
    <row r="21740" spans="3:15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9"/>
      <c r="O21740" s="9"/>
    </row>
    <row r="21741" spans="3:15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9"/>
      <c r="O21741" s="9"/>
    </row>
    <row r="21742" spans="3:15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9"/>
      <c r="O21742" s="9"/>
    </row>
    <row r="21743" spans="3:15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9"/>
      <c r="O21743" s="9"/>
    </row>
    <row r="21744" spans="3:15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9"/>
      <c r="O21744" s="9"/>
    </row>
    <row r="21745" spans="3:15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9"/>
      <c r="O21745" s="9"/>
    </row>
    <row r="21746" spans="3:15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9"/>
      <c r="O21746" s="9"/>
    </row>
    <row r="21747" spans="3:15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9"/>
      <c r="O21747" s="9"/>
    </row>
    <row r="21748" spans="3:15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9"/>
      <c r="O21748" s="9"/>
    </row>
    <row r="21749" spans="3:15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9"/>
      <c r="O21749" s="9"/>
    </row>
    <row r="21750" spans="3:15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9"/>
      <c r="O21750" s="9"/>
    </row>
    <row r="21751" spans="3:15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9"/>
      <c r="O21751" s="9"/>
    </row>
    <row r="21752" spans="3:15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9"/>
      <c r="O21752" s="9"/>
    </row>
    <row r="21753" spans="3:15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9"/>
      <c r="O21753" s="9"/>
    </row>
    <row r="21754" spans="3:15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9"/>
      <c r="O21754" s="9"/>
    </row>
    <row r="21755" spans="3:15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9"/>
      <c r="O21755" s="9"/>
    </row>
    <row r="21756" spans="3:15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9"/>
      <c r="O21756" s="9"/>
    </row>
    <row r="21757" spans="3:15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9"/>
      <c r="O21757" s="9"/>
    </row>
    <row r="21758" spans="3:15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9"/>
      <c r="O21758" s="9"/>
    </row>
    <row r="21759" spans="3:15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9"/>
      <c r="O21759" s="9"/>
    </row>
    <row r="21760" spans="3:15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9"/>
      <c r="O21760" s="9"/>
    </row>
    <row r="21761" spans="3:15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9"/>
      <c r="O21761" s="9"/>
    </row>
    <row r="21762" spans="3:15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9"/>
      <c r="O21762" s="9"/>
    </row>
    <row r="21763" spans="3:15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9"/>
      <c r="O21763" s="9"/>
    </row>
    <row r="21764" spans="3:15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9"/>
      <c r="O21764" s="9"/>
    </row>
    <row r="21765" spans="3:15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9"/>
      <c r="O21765" s="9"/>
    </row>
    <row r="21766" spans="3:15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9"/>
      <c r="O21766" s="9"/>
    </row>
    <row r="21767" spans="3:15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9"/>
      <c r="O21767" s="9"/>
    </row>
    <row r="21768" spans="3:15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9"/>
      <c r="O21768" s="9"/>
    </row>
    <row r="21769" spans="3:15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9"/>
      <c r="O21769" s="9"/>
    </row>
    <row r="21770" spans="3:15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9"/>
      <c r="O21770" s="9"/>
    </row>
    <row r="21771" spans="3:15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9"/>
      <c r="O21771" s="9"/>
    </row>
    <row r="21772" spans="3:15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9"/>
      <c r="O21772" s="9"/>
    </row>
    <row r="21773" spans="3:15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9"/>
      <c r="O21773" s="9"/>
    </row>
    <row r="21774" spans="3:15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9"/>
      <c r="O21774" s="9"/>
    </row>
    <row r="21775" spans="3:15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9"/>
      <c r="O21775" s="9"/>
    </row>
    <row r="21776" spans="3:15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9"/>
      <c r="O21776" s="9"/>
    </row>
    <row r="21777" spans="3:15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9"/>
      <c r="O21777" s="9"/>
    </row>
    <row r="21778" spans="3:15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9"/>
      <c r="O21778" s="9"/>
    </row>
    <row r="21779" spans="3:15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9"/>
      <c r="O21779" s="9"/>
    </row>
    <row r="21780" spans="3:15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9"/>
      <c r="O21780" s="9"/>
    </row>
    <row r="21781" spans="3:15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9"/>
      <c r="O21781" s="9"/>
    </row>
    <row r="21782" spans="3:15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9"/>
      <c r="O21782" s="9"/>
    </row>
    <row r="21783" spans="3:15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9"/>
      <c r="O21783" s="9"/>
    </row>
    <row r="21784" spans="3:15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9"/>
      <c r="O21784" s="9"/>
    </row>
    <row r="21785" spans="3:15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9"/>
      <c r="O21785" s="9"/>
    </row>
    <row r="21786" spans="3:15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9"/>
      <c r="O21786" s="9"/>
    </row>
    <row r="21787" spans="3:15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9"/>
      <c r="O21787" s="9"/>
    </row>
    <row r="21788" spans="3:15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9"/>
      <c r="O21788" s="9"/>
    </row>
    <row r="21789" spans="3:15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9"/>
      <c r="O21789" s="9"/>
    </row>
    <row r="21790" spans="3:15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  <c r="M21790" s="9"/>
      <c r="N21790" s="9"/>
      <c r="O21790" s="9"/>
    </row>
    <row r="21791" spans="3:15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9"/>
      <c r="O21791" s="9"/>
    </row>
    <row r="21792" spans="3:15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9"/>
      <c r="O21792" s="9"/>
    </row>
    <row r="21793" spans="3:15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9"/>
      <c r="O21793" s="9"/>
    </row>
    <row r="21794" spans="3:15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9"/>
      <c r="O21794" s="9"/>
    </row>
    <row r="21795" spans="3:15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9"/>
      <c r="O21795" s="9"/>
    </row>
    <row r="21796" spans="3:15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9"/>
      <c r="O21796" s="9"/>
    </row>
    <row r="21797" spans="3:15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9"/>
      <c r="O21797" s="9"/>
    </row>
    <row r="21798" spans="3:15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9"/>
      <c r="O21798" s="9"/>
    </row>
    <row r="21799" spans="3:15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9"/>
      <c r="O21799" s="9"/>
    </row>
    <row r="21800" spans="3:15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9"/>
      <c r="O21800" s="9"/>
    </row>
    <row r="21801" spans="3:15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9"/>
      <c r="O21801" s="9"/>
    </row>
    <row r="21802" spans="3:15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9"/>
      <c r="O21802" s="9"/>
    </row>
    <row r="21803" spans="3:15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9"/>
      <c r="O21803" s="9"/>
    </row>
    <row r="21804" spans="3:15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9"/>
      <c r="O21804" s="9"/>
    </row>
    <row r="21805" spans="3:15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9"/>
      <c r="O21805" s="9"/>
    </row>
    <row r="21806" spans="3:15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9"/>
      <c r="O21806" s="9"/>
    </row>
    <row r="21807" spans="3:15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9"/>
      <c r="O21807" s="9"/>
    </row>
    <row r="21808" spans="3:15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9"/>
      <c r="O21808" s="9"/>
    </row>
    <row r="21809" spans="3:15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9"/>
      <c r="O21809" s="9"/>
    </row>
    <row r="21810" spans="3:15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9"/>
      <c r="O21810" s="9"/>
    </row>
    <row r="21811" spans="3:15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9"/>
      <c r="O21811" s="9"/>
    </row>
    <row r="21812" spans="3:15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9"/>
      <c r="O21812" s="9"/>
    </row>
    <row r="21813" spans="3:15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9"/>
      <c r="O21813" s="9"/>
    </row>
    <row r="21814" spans="3:15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9"/>
      <c r="O21814" s="9"/>
    </row>
    <row r="21815" spans="3:15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9"/>
      <c r="O21815" s="9"/>
    </row>
    <row r="21816" spans="3:15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9"/>
      <c r="O21816" s="9"/>
    </row>
    <row r="21817" spans="3:15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9"/>
      <c r="O21817" s="9"/>
    </row>
    <row r="21818" spans="3:15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9"/>
      <c r="O21818" s="9"/>
    </row>
    <row r="21819" spans="3:15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9"/>
      <c r="O21819" s="9"/>
    </row>
    <row r="21820" spans="3:15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9"/>
      <c r="O21820" s="9"/>
    </row>
    <row r="21821" spans="3:15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9"/>
      <c r="O21821" s="9"/>
    </row>
    <row r="21822" spans="3:15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9"/>
      <c r="O21822" s="9"/>
    </row>
    <row r="21823" spans="3:15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9"/>
      <c r="O21823" s="9"/>
    </row>
    <row r="21824" spans="3:15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9"/>
      <c r="O21824" s="9"/>
    </row>
    <row r="21825" spans="3:15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9"/>
      <c r="O21825" s="9"/>
    </row>
    <row r="21826" spans="3:15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9"/>
      <c r="O21826" s="9"/>
    </row>
    <row r="21827" spans="3:15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9"/>
      <c r="O21827" s="9"/>
    </row>
    <row r="21828" spans="3:15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9"/>
      <c r="O21828" s="9"/>
    </row>
    <row r="21829" spans="3:15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9"/>
      <c r="O21829" s="9"/>
    </row>
    <row r="21830" spans="3:15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9"/>
      <c r="O21830" s="9"/>
    </row>
    <row r="21831" spans="3:15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9"/>
      <c r="O21831" s="9"/>
    </row>
    <row r="21832" spans="3:15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9"/>
      <c r="O21832" s="9"/>
    </row>
    <row r="21833" spans="3:15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9"/>
      <c r="O21833" s="9"/>
    </row>
    <row r="21834" spans="3:15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9"/>
      <c r="O21834" s="9"/>
    </row>
    <row r="21835" spans="3:15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9"/>
      <c r="O21835" s="9"/>
    </row>
    <row r="21836" spans="3:15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9"/>
      <c r="O21836" s="9"/>
    </row>
    <row r="21837" spans="3:15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9"/>
      <c r="O21837" s="9"/>
    </row>
    <row r="21838" spans="3:15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9"/>
      <c r="O21838" s="9"/>
    </row>
    <row r="21839" spans="3:15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9"/>
      <c r="O21839" s="9"/>
    </row>
    <row r="21840" spans="3:15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9"/>
      <c r="O21840" s="9"/>
    </row>
    <row r="21841" spans="3:15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9"/>
      <c r="O21841" s="9"/>
    </row>
    <row r="21842" spans="3:15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9"/>
      <c r="O21842" s="9"/>
    </row>
    <row r="21843" spans="3:15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9"/>
      <c r="O21843" s="9"/>
    </row>
    <row r="21844" spans="3:15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9"/>
      <c r="O21844" s="9"/>
    </row>
    <row r="21845" spans="3:15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9"/>
      <c r="O21845" s="9"/>
    </row>
    <row r="21846" spans="3:15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9"/>
      <c r="O21846" s="9"/>
    </row>
    <row r="21847" spans="3:15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  <c r="M21847" s="9"/>
      <c r="N21847" s="9"/>
      <c r="O21847" s="9"/>
    </row>
    <row r="21848" spans="3:15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9"/>
      <c r="O21848" s="9"/>
    </row>
    <row r="21849" spans="3:15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9"/>
      <c r="O21849" s="9"/>
    </row>
    <row r="21850" spans="3:15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9"/>
      <c r="O21850" s="9"/>
    </row>
    <row r="21851" spans="3:15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9"/>
      <c r="O21851" s="9"/>
    </row>
    <row r="21852" spans="3:15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9"/>
      <c r="O21852" s="9"/>
    </row>
    <row r="21853" spans="3:15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9"/>
      <c r="O21853" s="9"/>
    </row>
    <row r="21854" spans="3:15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9"/>
      <c r="O21854" s="9"/>
    </row>
    <row r="21855" spans="3:15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9"/>
      <c r="O21855" s="9"/>
    </row>
    <row r="21856" spans="3:15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9"/>
      <c r="O21856" s="9"/>
    </row>
    <row r="21857" spans="3:15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9"/>
      <c r="O21857" s="9"/>
    </row>
    <row r="21858" spans="3:15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9"/>
      <c r="O21858" s="9"/>
    </row>
    <row r="21859" spans="3:15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9"/>
      <c r="O21859" s="9"/>
    </row>
    <row r="21860" spans="3:15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9"/>
      <c r="O21860" s="9"/>
    </row>
    <row r="21861" spans="3:15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9"/>
      <c r="O21861" s="9"/>
    </row>
    <row r="21862" spans="3:15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9"/>
      <c r="O21862" s="9"/>
    </row>
    <row r="21863" spans="3:15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9"/>
      <c r="O21863" s="9"/>
    </row>
    <row r="21864" spans="3:15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9"/>
      <c r="O21864" s="9"/>
    </row>
    <row r="21865" spans="3:15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9"/>
      <c r="O21865" s="9"/>
    </row>
    <row r="21866" spans="3:15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9"/>
      <c r="O21866" s="9"/>
    </row>
    <row r="21867" spans="3:15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9"/>
      <c r="O21867" s="9"/>
    </row>
    <row r="21868" spans="3:15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9"/>
      <c r="O21868" s="9"/>
    </row>
    <row r="21869" spans="3:15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9"/>
      <c r="O21869" s="9"/>
    </row>
    <row r="21870" spans="3:15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9"/>
      <c r="O21870" s="9"/>
    </row>
    <row r="21871" spans="3:15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9"/>
      <c r="O21871" s="9"/>
    </row>
    <row r="21872" spans="3:15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9"/>
      <c r="O21872" s="9"/>
    </row>
    <row r="21873" spans="3:15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9"/>
      <c r="O21873" s="9"/>
    </row>
    <row r="21874" spans="3:15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9"/>
      <c r="O21874" s="9"/>
    </row>
    <row r="21875" spans="3:15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9"/>
      <c r="O21875" s="9"/>
    </row>
    <row r="21876" spans="3:15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9"/>
      <c r="O21876" s="9"/>
    </row>
    <row r="21877" spans="3:15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9"/>
      <c r="O21877" s="9"/>
    </row>
    <row r="21878" spans="3:15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9"/>
      <c r="O21878" s="9"/>
    </row>
    <row r="21879" spans="3:15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9"/>
      <c r="O21879" s="9"/>
    </row>
    <row r="21880" spans="3:15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9"/>
      <c r="O21880" s="9"/>
    </row>
    <row r="21881" spans="3:15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9"/>
      <c r="O21881" s="9"/>
    </row>
    <row r="21882" spans="3:15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9"/>
      <c r="O21882" s="9"/>
    </row>
    <row r="21883" spans="3:15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9"/>
      <c r="O21883" s="9"/>
    </row>
    <row r="21884" spans="3:15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9"/>
      <c r="O21884" s="9"/>
    </row>
    <row r="21885" spans="3:15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9"/>
      <c r="O21885" s="9"/>
    </row>
    <row r="21886" spans="3:15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9"/>
      <c r="O21886" s="9"/>
    </row>
    <row r="21887" spans="3:15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9"/>
      <c r="O21887" s="9"/>
    </row>
    <row r="21888" spans="3:15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9"/>
      <c r="O21888" s="9"/>
    </row>
    <row r="21889" spans="3:15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9"/>
      <c r="O21889" s="9"/>
    </row>
    <row r="21890" spans="3:15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9"/>
      <c r="O21890" s="9"/>
    </row>
    <row r="21891" spans="3:15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9"/>
      <c r="O21891" s="9"/>
    </row>
    <row r="21892" spans="3:15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9"/>
      <c r="O21892" s="9"/>
    </row>
    <row r="21893" spans="3:15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9"/>
      <c r="O21893" s="9"/>
    </row>
    <row r="21894" spans="3:15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9"/>
      <c r="O21894" s="9"/>
    </row>
    <row r="21895" spans="3:15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9"/>
      <c r="O21895" s="9"/>
    </row>
    <row r="21896" spans="3:15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9"/>
      <c r="O21896" s="9"/>
    </row>
    <row r="21897" spans="3:15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9"/>
      <c r="O21897" s="9"/>
    </row>
    <row r="21898" spans="3:15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9"/>
      <c r="O21898" s="9"/>
    </row>
    <row r="21899" spans="3:15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9"/>
      <c r="O21899" s="9"/>
    </row>
    <row r="21900" spans="3:15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9"/>
      <c r="O21900" s="9"/>
    </row>
    <row r="21901" spans="3:15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9"/>
      <c r="O21901" s="9"/>
    </row>
    <row r="21902" spans="3:15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9"/>
      <c r="O21902" s="9"/>
    </row>
    <row r="21903" spans="3:15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9"/>
      <c r="O21903" s="9"/>
    </row>
    <row r="21904" spans="3:15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9"/>
      <c r="O21904" s="9"/>
    </row>
    <row r="21905" spans="3:15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9"/>
      <c r="O21905" s="9"/>
    </row>
    <row r="21906" spans="3:15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9"/>
      <c r="O21906" s="9"/>
    </row>
    <row r="21907" spans="3:15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9"/>
      <c r="O21907" s="9"/>
    </row>
    <row r="21908" spans="3:15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9"/>
      <c r="O21908" s="9"/>
    </row>
    <row r="21909" spans="3:15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9"/>
      <c r="O21909" s="9"/>
    </row>
    <row r="21910" spans="3:15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9"/>
      <c r="O21910" s="9"/>
    </row>
    <row r="21911" spans="3:15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9"/>
      <c r="O21911" s="9"/>
    </row>
    <row r="21912" spans="3:15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9"/>
      <c r="O21912" s="9"/>
    </row>
    <row r="21913" spans="3:15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9"/>
      <c r="O21913" s="9"/>
    </row>
    <row r="21914" spans="3:15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9"/>
      <c r="O21914" s="9"/>
    </row>
    <row r="21915" spans="3:15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9"/>
      <c r="O21915" s="9"/>
    </row>
    <row r="21916" spans="3:15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9"/>
      <c r="O21916" s="9"/>
    </row>
    <row r="21917" spans="3:15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9"/>
      <c r="O21917" s="9"/>
    </row>
    <row r="21918" spans="3:15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9"/>
      <c r="O21918" s="9"/>
    </row>
    <row r="21919" spans="3:15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9"/>
      <c r="O21919" s="9"/>
    </row>
    <row r="21920" spans="3:15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9"/>
      <c r="O21920" s="9"/>
    </row>
    <row r="21921" spans="3:15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9"/>
      <c r="O21921" s="9"/>
    </row>
    <row r="21922" spans="3:15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9"/>
      <c r="O21922" s="9"/>
    </row>
    <row r="21923" spans="3:15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9"/>
      <c r="O21923" s="9"/>
    </row>
    <row r="21924" spans="3:15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9"/>
      <c r="O21924" s="9"/>
    </row>
    <row r="21925" spans="3:15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9"/>
      <c r="O21925" s="9"/>
    </row>
    <row r="21926" spans="3:15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9"/>
      <c r="O21926" s="9"/>
    </row>
    <row r="21927" spans="3:15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9"/>
      <c r="O21927" s="9"/>
    </row>
    <row r="21928" spans="3:15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9"/>
      <c r="O21928" s="9"/>
    </row>
    <row r="21929" spans="3:15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9"/>
      <c r="O21929" s="9"/>
    </row>
    <row r="21930" spans="3:15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9"/>
      <c r="O21930" s="9"/>
    </row>
    <row r="21931" spans="3:15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9"/>
      <c r="O21931" s="9"/>
    </row>
    <row r="21932" spans="3:15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9"/>
      <c r="O21932" s="9"/>
    </row>
    <row r="21933" spans="3:15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9"/>
      <c r="O21933" s="9"/>
    </row>
    <row r="21934" spans="3:15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9"/>
      <c r="O21934" s="9"/>
    </row>
    <row r="21935" spans="3:15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9"/>
      <c r="O21935" s="9"/>
    </row>
    <row r="21936" spans="3:15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9"/>
      <c r="O21936" s="9"/>
    </row>
    <row r="21937" spans="3:15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9"/>
      <c r="O21937" s="9"/>
    </row>
    <row r="21938" spans="3:15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9"/>
      <c r="O21938" s="9"/>
    </row>
    <row r="21939" spans="3:15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9"/>
      <c r="O21939" s="9"/>
    </row>
    <row r="21940" spans="3:15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9"/>
      <c r="O21940" s="9"/>
    </row>
    <row r="21941" spans="3:15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9"/>
      <c r="O21941" s="9"/>
    </row>
    <row r="21942" spans="3:15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9"/>
      <c r="O21942" s="9"/>
    </row>
    <row r="21943" spans="3:15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9"/>
      <c r="O21943" s="9"/>
    </row>
    <row r="21944" spans="3:15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9"/>
      <c r="O21944" s="9"/>
    </row>
    <row r="21945" spans="3:15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9"/>
      <c r="O21945" s="9"/>
    </row>
    <row r="21946" spans="3:15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9"/>
      <c r="O21946" s="9"/>
    </row>
    <row r="21947" spans="3:15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9"/>
      <c r="O21947" s="9"/>
    </row>
    <row r="21948" spans="3:15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9"/>
      <c r="O21948" s="9"/>
    </row>
    <row r="21949" spans="3:15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9"/>
      <c r="O21949" s="9"/>
    </row>
    <row r="21950" spans="3:15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9"/>
      <c r="O21950" s="9"/>
    </row>
    <row r="21951" spans="3:15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9"/>
      <c r="O21951" s="9"/>
    </row>
    <row r="21952" spans="3:15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  <c r="M21952" s="9"/>
      <c r="N21952" s="9"/>
      <c r="O21952" s="9"/>
    </row>
    <row r="21953" spans="3:15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9"/>
      <c r="O21953" s="9"/>
    </row>
    <row r="21954" spans="3:15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9"/>
      <c r="O21954" s="9"/>
    </row>
    <row r="21955" spans="3:15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9"/>
      <c r="O21955" s="9"/>
    </row>
    <row r="21956" spans="3:15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9"/>
      <c r="O21956" s="9"/>
    </row>
    <row r="21957" spans="3:15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9"/>
      <c r="O21957" s="9"/>
    </row>
    <row r="21958" spans="3:15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9"/>
      <c r="O21958" s="9"/>
    </row>
    <row r="21959" spans="3:15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9"/>
      <c r="O21959" s="9"/>
    </row>
    <row r="21960" spans="3:15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9"/>
      <c r="O21960" s="9"/>
    </row>
    <row r="21961" spans="3:15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9"/>
      <c r="O21961" s="9"/>
    </row>
    <row r="21962" spans="3:15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9"/>
      <c r="O21962" s="9"/>
    </row>
    <row r="21963" spans="3:15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9"/>
      <c r="O21963" s="9"/>
    </row>
    <row r="21964" spans="3:15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9"/>
      <c r="O21964" s="9"/>
    </row>
    <row r="21965" spans="3:15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  <c r="M21965" s="9"/>
      <c r="N21965" s="9"/>
      <c r="O21965" s="9"/>
    </row>
    <row r="21966" spans="3:15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9"/>
      <c r="O21966" s="9"/>
    </row>
    <row r="21967" spans="3:15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9"/>
      <c r="O21967" s="9"/>
    </row>
    <row r="21968" spans="3:15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9"/>
      <c r="O21968" s="9"/>
    </row>
    <row r="21969" spans="3:15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9"/>
      <c r="O21969" s="9"/>
    </row>
    <row r="21970" spans="3:15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9"/>
      <c r="O21970" s="9"/>
    </row>
    <row r="21971" spans="3:15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9"/>
      <c r="O21971" s="9"/>
    </row>
    <row r="21972" spans="3:15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9"/>
      <c r="O21972" s="9"/>
    </row>
    <row r="21973" spans="3:15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9"/>
      <c r="O21973" s="9"/>
    </row>
    <row r="21974" spans="3:15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9"/>
      <c r="O21974" s="9"/>
    </row>
    <row r="21975" spans="3:15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9"/>
      <c r="O21975" s="9"/>
    </row>
    <row r="21976" spans="3:15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9"/>
      <c r="O21976" s="9"/>
    </row>
    <row r="21977" spans="3:15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9"/>
      <c r="O21977" s="9"/>
    </row>
    <row r="21978" spans="3:15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9"/>
      <c r="O21978" s="9"/>
    </row>
    <row r="21979" spans="3:15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9"/>
      <c r="O21979" s="9"/>
    </row>
    <row r="21980" spans="3:15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9"/>
      <c r="O21980" s="9"/>
    </row>
    <row r="21981" spans="3:15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9"/>
      <c r="O21981" s="9"/>
    </row>
    <row r="21982" spans="3:15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9"/>
      <c r="O21982" s="9"/>
    </row>
    <row r="21983" spans="3:15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9"/>
      <c r="O21983" s="9"/>
    </row>
    <row r="21984" spans="3:15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9"/>
      <c r="O21984" s="9"/>
    </row>
    <row r="21985" spans="3:15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9"/>
      <c r="O21985" s="9"/>
    </row>
    <row r="21986" spans="3:15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9"/>
      <c r="O21986" s="9"/>
    </row>
    <row r="21987" spans="3:15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9"/>
      <c r="O21987" s="9"/>
    </row>
    <row r="21988" spans="3:15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9"/>
      <c r="O21988" s="9"/>
    </row>
    <row r="21989" spans="3:15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9"/>
      <c r="O21989" s="9"/>
    </row>
    <row r="21990" spans="3:15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9"/>
      <c r="O21990" s="9"/>
    </row>
    <row r="21991" spans="3:15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9"/>
      <c r="O21991" s="9"/>
    </row>
    <row r="21992" spans="3:15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9"/>
      <c r="O21992" s="9"/>
    </row>
    <row r="21993" spans="3:15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9"/>
      <c r="O21993" s="9"/>
    </row>
    <row r="21994" spans="3:15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9"/>
      <c r="O21994" s="9"/>
    </row>
    <row r="21995" spans="3:15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9"/>
      <c r="O21995" s="9"/>
    </row>
    <row r="21996" spans="3:15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9"/>
      <c r="O21996" s="9"/>
    </row>
    <row r="21997" spans="3:15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9"/>
      <c r="O21997" s="9"/>
    </row>
    <row r="21998" spans="3:15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9"/>
      <c r="O21998" s="9"/>
    </row>
    <row r="21999" spans="3:15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9"/>
      <c r="O21999" s="9"/>
    </row>
    <row r="22000" spans="3:15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9"/>
      <c r="O22000" s="9"/>
    </row>
    <row r="22001" spans="3:15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9"/>
      <c r="O22001" s="9"/>
    </row>
    <row r="22002" spans="3:15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9"/>
      <c r="O22002" s="9"/>
    </row>
    <row r="22003" spans="3:15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9"/>
      <c r="O22003" s="9"/>
    </row>
    <row r="22004" spans="3:15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9"/>
      <c r="O22004" s="9"/>
    </row>
    <row r="22005" spans="3:15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9"/>
      <c r="O22005" s="9"/>
    </row>
    <row r="22006" spans="3:15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9"/>
      <c r="O22006" s="9"/>
    </row>
    <row r="22007" spans="3:15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9"/>
      <c r="O22007" s="9"/>
    </row>
    <row r="22008" spans="3:15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9"/>
      <c r="O22008" s="9"/>
    </row>
    <row r="22009" spans="3:15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9"/>
      <c r="O22009" s="9"/>
    </row>
    <row r="22010" spans="3:15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9"/>
      <c r="O22010" s="9"/>
    </row>
    <row r="22011" spans="3:15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9"/>
      <c r="O22011" s="9"/>
    </row>
    <row r="22012" spans="3:15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9"/>
      <c r="O22012" s="9"/>
    </row>
    <row r="22013" spans="3:15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9"/>
      <c r="O22013" s="9"/>
    </row>
    <row r="22014" spans="3:15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9"/>
      <c r="O22014" s="9"/>
    </row>
    <row r="22015" spans="3:15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9"/>
      <c r="O22015" s="9"/>
    </row>
    <row r="22016" spans="3:15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9"/>
      <c r="O22016" s="9"/>
    </row>
    <row r="22017" spans="3:15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9"/>
      <c r="O22017" s="9"/>
    </row>
    <row r="22018" spans="3:15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9"/>
      <c r="O22018" s="9"/>
    </row>
    <row r="22019" spans="3:15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9"/>
      <c r="O22019" s="9"/>
    </row>
    <row r="22020" spans="3:15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9"/>
      <c r="O22020" s="9"/>
    </row>
    <row r="22021" spans="3:15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9"/>
      <c r="O22021" s="9"/>
    </row>
    <row r="22022" spans="3:15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9"/>
      <c r="O22022" s="9"/>
    </row>
    <row r="22023" spans="3:15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9"/>
      <c r="O22023" s="9"/>
    </row>
    <row r="22024" spans="3:15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9"/>
      <c r="O22024" s="9"/>
    </row>
    <row r="22025" spans="3:15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9"/>
      <c r="O22025" s="9"/>
    </row>
    <row r="22026" spans="3:15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9"/>
      <c r="O22026" s="9"/>
    </row>
    <row r="22027" spans="3:15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9"/>
      <c r="O22027" s="9"/>
    </row>
    <row r="22028" spans="3:15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9"/>
      <c r="O22028" s="9"/>
    </row>
    <row r="22029" spans="3:15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9"/>
      <c r="O22029" s="9"/>
    </row>
    <row r="22030" spans="3:15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9"/>
      <c r="O22030" s="9"/>
    </row>
    <row r="22031" spans="3:15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9"/>
      <c r="O22031" s="9"/>
    </row>
    <row r="22032" spans="3:15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9"/>
      <c r="O22032" s="9"/>
    </row>
    <row r="22033" spans="3:15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9"/>
      <c r="O22033" s="9"/>
    </row>
    <row r="22034" spans="3:15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9"/>
      <c r="O22034" s="9"/>
    </row>
    <row r="22035" spans="3:15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9"/>
      <c r="O22035" s="9"/>
    </row>
    <row r="22036" spans="3:15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9"/>
      <c r="O22036" s="9"/>
    </row>
    <row r="22037" spans="3:15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9"/>
      <c r="O22037" s="9"/>
    </row>
    <row r="22038" spans="3:15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9"/>
      <c r="O22038" s="9"/>
    </row>
    <row r="22039" spans="3:15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9"/>
      <c r="O22039" s="9"/>
    </row>
    <row r="22040" spans="3:15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9"/>
      <c r="O22040" s="9"/>
    </row>
    <row r="22041" spans="3:15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9"/>
      <c r="O22041" s="9"/>
    </row>
    <row r="22042" spans="3:15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9"/>
      <c r="O22042" s="9"/>
    </row>
    <row r="22043" spans="3:15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9"/>
      <c r="O22043" s="9"/>
    </row>
    <row r="22044" spans="3:15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9"/>
      <c r="O22044" s="9"/>
    </row>
    <row r="22045" spans="3:15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9"/>
      <c r="O22045" s="9"/>
    </row>
    <row r="22046" spans="3:15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9"/>
      <c r="O22046" s="9"/>
    </row>
    <row r="22047" spans="3:15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9"/>
      <c r="O22047" s="9"/>
    </row>
    <row r="22048" spans="3:15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9"/>
      <c r="O22048" s="9"/>
    </row>
    <row r="22049" spans="3:15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9"/>
      <c r="O22049" s="9"/>
    </row>
    <row r="22050" spans="3:15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9"/>
      <c r="O22050" s="9"/>
    </row>
    <row r="22051" spans="3:15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9"/>
      <c r="O22051" s="9"/>
    </row>
    <row r="22052" spans="3:15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9"/>
      <c r="O22052" s="9"/>
    </row>
    <row r="22053" spans="3:15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9"/>
      <c r="O22053" s="9"/>
    </row>
    <row r="22054" spans="3:15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9"/>
      <c r="O22054" s="9"/>
    </row>
    <row r="22055" spans="3:15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9"/>
      <c r="O22055" s="9"/>
    </row>
    <row r="22056" spans="3:15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9"/>
      <c r="O22056" s="9"/>
    </row>
    <row r="22057" spans="3:15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9"/>
      <c r="O22057" s="9"/>
    </row>
    <row r="22058" spans="3:15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9"/>
      <c r="O22058" s="9"/>
    </row>
    <row r="22059" spans="3:15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9"/>
      <c r="O22059" s="9"/>
    </row>
    <row r="22060" spans="3:15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9"/>
      <c r="O22060" s="9"/>
    </row>
    <row r="22061" spans="3:15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9"/>
      <c r="O22061" s="9"/>
    </row>
    <row r="22062" spans="3:15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9"/>
      <c r="O22062" s="9"/>
    </row>
    <row r="22063" spans="3:15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9"/>
      <c r="O22063" s="9"/>
    </row>
    <row r="22064" spans="3:15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9"/>
      <c r="O22064" s="9"/>
    </row>
    <row r="22065" spans="3:15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9"/>
      <c r="O22065" s="9"/>
    </row>
    <row r="22066" spans="3:15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9"/>
      <c r="O22066" s="9"/>
    </row>
    <row r="22067" spans="3:15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9"/>
      <c r="O22067" s="9"/>
    </row>
    <row r="22068" spans="3:15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9"/>
      <c r="O22068" s="9"/>
    </row>
    <row r="22069" spans="3:15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9"/>
      <c r="O22069" s="9"/>
    </row>
    <row r="22070" spans="3:15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9"/>
      <c r="O22070" s="9"/>
    </row>
    <row r="22071" spans="3:15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9"/>
      <c r="O22071" s="9"/>
    </row>
    <row r="22072" spans="3:15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9"/>
      <c r="O22072" s="9"/>
    </row>
    <row r="22073" spans="3:15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9"/>
      <c r="O22073" s="9"/>
    </row>
    <row r="22074" spans="3:15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9"/>
      <c r="O22074" s="9"/>
    </row>
    <row r="22075" spans="3:15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9"/>
      <c r="O22075" s="9"/>
    </row>
    <row r="22076" spans="3:15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9"/>
      <c r="O22076" s="9"/>
    </row>
    <row r="22077" spans="3:15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9"/>
      <c r="O22077" s="9"/>
    </row>
    <row r="22078" spans="3:15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9"/>
      <c r="O22078" s="9"/>
    </row>
    <row r="22079" spans="3:15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9"/>
      <c r="O22079" s="9"/>
    </row>
    <row r="22080" spans="3:15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9"/>
      <c r="O22080" s="9"/>
    </row>
    <row r="22081" spans="3:15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9"/>
      <c r="O22081" s="9"/>
    </row>
    <row r="22082" spans="3:15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9"/>
      <c r="O22082" s="9"/>
    </row>
    <row r="22083" spans="3:15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9"/>
      <c r="O22083" s="9"/>
    </row>
    <row r="22084" spans="3:15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9"/>
      <c r="O22084" s="9"/>
    </row>
    <row r="22085" spans="3:15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9"/>
      <c r="O22085" s="9"/>
    </row>
    <row r="22086" spans="3:15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9"/>
      <c r="O22086" s="9"/>
    </row>
    <row r="22087" spans="3:15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9"/>
      <c r="O22087" s="9"/>
    </row>
    <row r="22088" spans="3:15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9"/>
      <c r="O22088" s="9"/>
    </row>
    <row r="22089" spans="3:15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9"/>
      <c r="O22089" s="9"/>
    </row>
    <row r="22090" spans="3:15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9"/>
      <c r="O22090" s="9"/>
    </row>
    <row r="22091" spans="3:15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9"/>
      <c r="O22091" s="9"/>
    </row>
    <row r="22092" spans="3:15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9"/>
      <c r="O22092" s="9"/>
    </row>
    <row r="22093" spans="3:15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9"/>
      <c r="O22093" s="9"/>
    </row>
    <row r="22094" spans="3:15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9"/>
      <c r="O22094" s="9"/>
    </row>
    <row r="22095" spans="3:15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9"/>
      <c r="O22095" s="9"/>
    </row>
    <row r="22096" spans="3:15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9"/>
      <c r="O22096" s="9"/>
    </row>
    <row r="22097" spans="3:15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9"/>
      <c r="O22097" s="9"/>
    </row>
    <row r="22098" spans="3:15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9"/>
      <c r="O22098" s="9"/>
    </row>
    <row r="22099" spans="3:15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9"/>
      <c r="O22099" s="9"/>
    </row>
    <row r="22100" spans="3:15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9"/>
      <c r="O22100" s="9"/>
    </row>
    <row r="22101" spans="3:15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9"/>
      <c r="O22101" s="9"/>
    </row>
    <row r="22102" spans="3:15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9"/>
      <c r="O22102" s="9"/>
    </row>
    <row r="22103" spans="3:15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9"/>
      <c r="O22103" s="9"/>
    </row>
    <row r="22104" spans="3:15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9"/>
      <c r="O22104" s="9"/>
    </row>
    <row r="22105" spans="3:15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9"/>
      <c r="O22105" s="9"/>
    </row>
    <row r="22106" spans="3:15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9"/>
      <c r="O22106" s="9"/>
    </row>
    <row r="22107" spans="3:15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9"/>
      <c r="O22107" s="9"/>
    </row>
    <row r="22108" spans="3:15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9"/>
      <c r="O22108" s="9"/>
    </row>
    <row r="22109" spans="3:15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9"/>
      <c r="O22109" s="9"/>
    </row>
    <row r="22110" spans="3:15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9"/>
      <c r="O22110" s="9"/>
    </row>
    <row r="22111" spans="3:15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9"/>
      <c r="O22111" s="9"/>
    </row>
    <row r="22112" spans="3:15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9"/>
      <c r="O22112" s="9"/>
    </row>
    <row r="22113" spans="3:15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9"/>
      <c r="O22113" s="9"/>
    </row>
    <row r="22114" spans="3:15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9"/>
      <c r="O22114" s="9"/>
    </row>
    <row r="22115" spans="3:15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9"/>
      <c r="O22115" s="9"/>
    </row>
    <row r="22116" spans="3:15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9"/>
      <c r="O22116" s="9"/>
    </row>
    <row r="22117" spans="3:15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9"/>
      <c r="O22117" s="9"/>
    </row>
    <row r="22118" spans="3:15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9"/>
      <c r="O22118" s="9"/>
    </row>
    <row r="22119" spans="3:15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9"/>
      <c r="O22119" s="9"/>
    </row>
    <row r="22120" spans="3:15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9"/>
      <c r="O22120" s="9"/>
    </row>
    <row r="22121" spans="3:15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9"/>
      <c r="O22121" s="9"/>
    </row>
    <row r="22122" spans="3:15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9"/>
      <c r="O22122" s="9"/>
    </row>
    <row r="22123" spans="3:15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9"/>
      <c r="O22123" s="9"/>
    </row>
    <row r="22124" spans="3:15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9"/>
      <c r="O22124" s="9"/>
    </row>
    <row r="22125" spans="3:15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9"/>
      <c r="O22125" s="9"/>
    </row>
    <row r="22126" spans="3:15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9"/>
      <c r="O22126" s="9"/>
    </row>
    <row r="22127" spans="3:15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9"/>
      <c r="O22127" s="9"/>
    </row>
    <row r="22128" spans="3:15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9"/>
      <c r="O22128" s="9"/>
    </row>
    <row r="22129" spans="3:15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9"/>
      <c r="O22129" s="9"/>
    </row>
    <row r="22130" spans="3:15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9"/>
      <c r="O22130" s="9"/>
    </row>
    <row r="22131" spans="3:15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9"/>
      <c r="O22131" s="9"/>
    </row>
    <row r="22132" spans="3:15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9"/>
      <c r="O22132" s="9"/>
    </row>
    <row r="22133" spans="3:15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9"/>
      <c r="O22133" s="9"/>
    </row>
    <row r="22134" spans="3:15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9"/>
      <c r="O22134" s="9"/>
    </row>
    <row r="22135" spans="3:15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9"/>
      <c r="O22135" s="9"/>
    </row>
    <row r="22136" spans="3:15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9"/>
      <c r="O22136" s="9"/>
    </row>
    <row r="22137" spans="3:15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9"/>
      <c r="O22137" s="9"/>
    </row>
    <row r="22138" spans="3:15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9"/>
      <c r="O22138" s="9"/>
    </row>
    <row r="22139" spans="3:15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9"/>
      <c r="O22139" s="9"/>
    </row>
    <row r="22140" spans="3:15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9"/>
      <c r="O22140" s="9"/>
    </row>
    <row r="22141" spans="3:15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9"/>
      <c r="O22141" s="9"/>
    </row>
    <row r="22142" spans="3:15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9"/>
      <c r="O22142" s="9"/>
    </row>
    <row r="22143" spans="3:15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9"/>
      <c r="O22143" s="9"/>
    </row>
    <row r="22144" spans="3:15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9"/>
      <c r="O22144" s="9"/>
    </row>
    <row r="22145" spans="3:15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9"/>
      <c r="O22145" s="9"/>
    </row>
    <row r="22146" spans="3:15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9"/>
      <c r="O22146" s="9"/>
    </row>
    <row r="22147" spans="3:15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9"/>
      <c r="O22147" s="9"/>
    </row>
    <row r="22148" spans="3:15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9"/>
      <c r="O22148" s="9"/>
    </row>
    <row r="22149" spans="3:15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9"/>
      <c r="O22149" s="9"/>
    </row>
    <row r="22150" spans="3:15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9"/>
      <c r="O22150" s="9"/>
    </row>
    <row r="22151" spans="3:15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9"/>
      <c r="O22151" s="9"/>
    </row>
    <row r="22152" spans="3:15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9"/>
      <c r="O22152" s="9"/>
    </row>
    <row r="22153" spans="3:15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9"/>
      <c r="O22153" s="9"/>
    </row>
    <row r="22154" spans="3:15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9"/>
      <c r="O22154" s="9"/>
    </row>
    <row r="22155" spans="3:15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9"/>
      <c r="O22155" s="9"/>
    </row>
    <row r="22156" spans="3:15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9"/>
      <c r="O22156" s="9"/>
    </row>
    <row r="22157" spans="3:15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9"/>
      <c r="O22157" s="9"/>
    </row>
    <row r="22158" spans="3:15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9"/>
      <c r="O22158" s="9"/>
    </row>
    <row r="22159" spans="3:15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9"/>
      <c r="O22159" s="9"/>
    </row>
    <row r="22160" spans="3:15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9"/>
      <c r="O22160" s="9"/>
    </row>
    <row r="22161" spans="3:15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9"/>
      <c r="O22161" s="9"/>
    </row>
    <row r="22162" spans="3:15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9"/>
      <c r="O22162" s="9"/>
    </row>
    <row r="22163" spans="3:15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9"/>
      <c r="O22163" s="9"/>
    </row>
    <row r="22164" spans="3:15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9"/>
      <c r="O22164" s="9"/>
    </row>
    <row r="22165" spans="3:15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9"/>
      <c r="O22165" s="9"/>
    </row>
    <row r="22166" spans="3:15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9"/>
      <c r="O22166" s="9"/>
    </row>
    <row r="22167" spans="3:15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9"/>
      <c r="O22167" s="9"/>
    </row>
    <row r="22168" spans="3:15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9"/>
      <c r="O22168" s="9"/>
    </row>
    <row r="22169" spans="3:15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9"/>
      <c r="O22169" s="9"/>
    </row>
    <row r="22170" spans="3:15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9"/>
      <c r="O22170" s="9"/>
    </row>
    <row r="22171" spans="3:15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9"/>
      <c r="O22171" s="9"/>
    </row>
    <row r="22172" spans="3:15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9"/>
      <c r="O22172" s="9"/>
    </row>
    <row r="22173" spans="3:15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9"/>
      <c r="O22173" s="9"/>
    </row>
    <row r="22174" spans="3:15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9"/>
      <c r="O22174" s="9"/>
    </row>
    <row r="22175" spans="3:15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9"/>
      <c r="O22175" s="9"/>
    </row>
    <row r="22176" spans="3:15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9"/>
      <c r="O22176" s="9"/>
    </row>
    <row r="22177" spans="3:15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9"/>
      <c r="O22177" s="9"/>
    </row>
    <row r="22178" spans="3:15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9"/>
      <c r="O22178" s="9"/>
    </row>
    <row r="22179" spans="3:15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9"/>
      <c r="O22179" s="9"/>
    </row>
    <row r="22180" spans="3:15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9"/>
      <c r="O22180" s="9"/>
    </row>
    <row r="22181" spans="3:15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9"/>
      <c r="O22181" s="9"/>
    </row>
    <row r="22182" spans="3:15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9"/>
      <c r="O22182" s="9"/>
    </row>
    <row r="22183" spans="3:15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9"/>
      <c r="O22183" s="9"/>
    </row>
    <row r="22184" spans="3:15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9"/>
      <c r="O22184" s="9"/>
    </row>
    <row r="22185" spans="3:15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9"/>
      <c r="O22185" s="9"/>
    </row>
    <row r="22186" spans="3:15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9"/>
      <c r="O22186" s="9"/>
    </row>
    <row r="22187" spans="3:15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9"/>
      <c r="O22187" s="9"/>
    </row>
    <row r="22188" spans="3:15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9"/>
      <c r="O22188" s="9"/>
    </row>
    <row r="22189" spans="3:15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9"/>
      <c r="O22189" s="9"/>
    </row>
    <row r="22190" spans="3:15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9"/>
      <c r="O22190" s="9"/>
    </row>
    <row r="22191" spans="3:15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9"/>
      <c r="O22191" s="9"/>
    </row>
    <row r="22192" spans="3:15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9"/>
      <c r="O22192" s="9"/>
    </row>
    <row r="22193" spans="3:15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9"/>
      <c r="O22193" s="9"/>
    </row>
    <row r="22194" spans="3:15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9"/>
      <c r="O22194" s="9"/>
    </row>
    <row r="22195" spans="3:15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9"/>
      <c r="O22195" s="9"/>
    </row>
    <row r="22196" spans="3:15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9"/>
      <c r="O22196" s="9"/>
    </row>
    <row r="22197" spans="3:15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9"/>
      <c r="O22197" s="9"/>
    </row>
    <row r="22198" spans="3:15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9"/>
      <c r="O22198" s="9"/>
    </row>
    <row r="22199" spans="3:15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9"/>
      <c r="O22199" s="9"/>
    </row>
    <row r="22200" spans="3:15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9"/>
      <c r="O22200" s="9"/>
    </row>
    <row r="22201" spans="3:15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9"/>
      <c r="O22201" s="9"/>
    </row>
    <row r="22202" spans="3:15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9"/>
      <c r="O22202" s="9"/>
    </row>
    <row r="22203" spans="3:15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9"/>
      <c r="O22203" s="9"/>
    </row>
    <row r="22204" spans="3:15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9"/>
      <c r="O22204" s="9"/>
    </row>
    <row r="22205" spans="3:15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9"/>
      <c r="O22205" s="9"/>
    </row>
    <row r="22206" spans="3:15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9"/>
      <c r="O22206" s="9"/>
    </row>
    <row r="22207" spans="3:15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9"/>
      <c r="O22207" s="9"/>
    </row>
    <row r="22208" spans="3:15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9"/>
      <c r="O22208" s="9"/>
    </row>
    <row r="22209" spans="3:15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9"/>
      <c r="O22209" s="9"/>
    </row>
    <row r="22210" spans="3:15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9"/>
      <c r="O22210" s="9"/>
    </row>
    <row r="22211" spans="3:15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9"/>
      <c r="O22211" s="9"/>
    </row>
    <row r="22212" spans="3:15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9"/>
      <c r="O22212" s="9"/>
    </row>
    <row r="22213" spans="3:15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9"/>
      <c r="O22213" s="9"/>
    </row>
    <row r="22214" spans="3:15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9"/>
      <c r="O22214" s="9"/>
    </row>
    <row r="22215" spans="3:15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9"/>
      <c r="O22215" s="9"/>
    </row>
    <row r="22216" spans="3:15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9"/>
      <c r="O22216" s="9"/>
    </row>
    <row r="22217" spans="3:15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9"/>
      <c r="O22217" s="9"/>
    </row>
    <row r="22218" spans="3:15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9"/>
      <c r="O22218" s="9"/>
    </row>
    <row r="22219" spans="3:15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9"/>
      <c r="O22219" s="9"/>
    </row>
    <row r="22220" spans="3:15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9"/>
      <c r="O22220" s="9"/>
    </row>
    <row r="22221" spans="3:15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9"/>
      <c r="O22221" s="9"/>
    </row>
    <row r="22222" spans="3:15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9"/>
      <c r="O22222" s="9"/>
    </row>
    <row r="22223" spans="3:15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9"/>
      <c r="O22223" s="9"/>
    </row>
    <row r="22224" spans="3:15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9"/>
      <c r="O22224" s="9"/>
    </row>
    <row r="22225" spans="3:15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9"/>
      <c r="O22225" s="9"/>
    </row>
    <row r="22226" spans="3:15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9"/>
      <c r="O22226" s="9"/>
    </row>
    <row r="22227" spans="3:15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9"/>
      <c r="O22227" s="9"/>
    </row>
    <row r="22228" spans="3:15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9"/>
      <c r="O22228" s="9"/>
    </row>
    <row r="22229" spans="3:15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9"/>
      <c r="O22229" s="9"/>
    </row>
    <row r="22230" spans="3:15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9"/>
      <c r="O22230" s="9"/>
    </row>
    <row r="22231" spans="3:15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9"/>
      <c r="O22231" s="9"/>
    </row>
    <row r="22232" spans="3:15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9"/>
      <c r="O22232" s="9"/>
    </row>
    <row r="22233" spans="3:15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9"/>
      <c r="O22233" s="9"/>
    </row>
    <row r="22234" spans="3:15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9"/>
      <c r="O22234" s="9"/>
    </row>
    <row r="22235" spans="3:15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9"/>
      <c r="O22235" s="9"/>
    </row>
    <row r="22236" spans="3:15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9"/>
      <c r="O22236" s="9"/>
    </row>
    <row r="22237" spans="3:15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9"/>
      <c r="O22237" s="9"/>
    </row>
    <row r="22238" spans="3:15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9"/>
      <c r="O22238" s="9"/>
    </row>
    <row r="22239" spans="3:15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9"/>
      <c r="O22239" s="9"/>
    </row>
    <row r="22240" spans="3:15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9"/>
      <c r="O22240" s="9"/>
    </row>
    <row r="22241" spans="3:15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9"/>
      <c r="O22241" s="9"/>
    </row>
    <row r="22242" spans="3:15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9"/>
      <c r="O22242" s="9"/>
    </row>
    <row r="22243" spans="3:15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9"/>
      <c r="O22243" s="9"/>
    </row>
    <row r="22244" spans="3:15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9"/>
      <c r="O22244" s="9"/>
    </row>
    <row r="22245" spans="3:15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9"/>
      <c r="O22245" s="9"/>
    </row>
    <row r="22246" spans="3:15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9"/>
      <c r="O22246" s="9"/>
    </row>
    <row r="22247" spans="3:15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9"/>
      <c r="O22247" s="9"/>
    </row>
    <row r="22248" spans="3:15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9"/>
      <c r="O22248" s="9"/>
    </row>
    <row r="22249" spans="3:15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9"/>
      <c r="O22249" s="9"/>
    </row>
    <row r="22250" spans="3:15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9"/>
      <c r="O22250" s="9"/>
    </row>
    <row r="22251" spans="3:15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9"/>
      <c r="O22251" s="9"/>
    </row>
    <row r="22252" spans="3:15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9"/>
      <c r="O22252" s="9"/>
    </row>
    <row r="22253" spans="3:15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9"/>
      <c r="O22253" s="9"/>
    </row>
    <row r="22254" spans="3:15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9"/>
      <c r="O22254" s="9"/>
    </row>
    <row r="22255" spans="3:15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9"/>
      <c r="O22255" s="9"/>
    </row>
    <row r="22256" spans="3:15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9"/>
      <c r="O22256" s="9"/>
    </row>
    <row r="22257" spans="3:15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9"/>
      <c r="O22257" s="9"/>
    </row>
    <row r="22258" spans="3:15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9"/>
      <c r="O22258" s="9"/>
    </row>
    <row r="22259" spans="3:15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9"/>
      <c r="O22259" s="9"/>
    </row>
    <row r="22260" spans="3:15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9"/>
      <c r="O22260" s="9"/>
    </row>
    <row r="22261" spans="3:15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9"/>
      <c r="O22261" s="9"/>
    </row>
    <row r="22262" spans="3:15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9"/>
      <c r="O22262" s="9"/>
    </row>
    <row r="22263" spans="3:15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9"/>
      <c r="O22263" s="9"/>
    </row>
    <row r="22264" spans="3:15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9"/>
      <c r="O22264" s="9"/>
    </row>
    <row r="22265" spans="3:15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9"/>
      <c r="O22265" s="9"/>
    </row>
    <row r="22266" spans="3:15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9"/>
      <c r="O22266" s="9"/>
    </row>
    <row r="22267" spans="3:15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9"/>
      <c r="O22267" s="9"/>
    </row>
    <row r="22268" spans="3:15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9"/>
      <c r="O22268" s="9"/>
    </row>
    <row r="22269" spans="3:15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9"/>
      <c r="O22269" s="9"/>
    </row>
    <row r="22270" spans="3:15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9"/>
      <c r="O22270" s="9"/>
    </row>
    <row r="22271" spans="3:15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9"/>
      <c r="O22271" s="9"/>
    </row>
    <row r="22272" spans="3:15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9"/>
      <c r="O22272" s="9"/>
    </row>
    <row r="22273" spans="3:15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9"/>
      <c r="O22273" s="9"/>
    </row>
    <row r="22274" spans="3:15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9"/>
      <c r="O22274" s="9"/>
    </row>
    <row r="22275" spans="3:15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9"/>
      <c r="O22275" s="9"/>
    </row>
    <row r="22276" spans="3:15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9"/>
      <c r="O22276" s="9"/>
    </row>
    <row r="22277" spans="3:15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9"/>
      <c r="O22277" s="9"/>
    </row>
    <row r="22278" spans="3:15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9"/>
      <c r="O22278" s="9"/>
    </row>
    <row r="22279" spans="3:15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9"/>
      <c r="O22279" s="9"/>
    </row>
    <row r="22280" spans="3:15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9"/>
      <c r="O22280" s="9"/>
    </row>
    <row r="22281" spans="3:15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9"/>
      <c r="O22281" s="9"/>
    </row>
    <row r="22282" spans="3:15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9"/>
      <c r="O22282" s="9"/>
    </row>
    <row r="22283" spans="3:15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9"/>
      <c r="O22283" s="9"/>
    </row>
    <row r="22284" spans="3:15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9"/>
      <c r="O22284" s="9"/>
    </row>
    <row r="22285" spans="3:15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9"/>
      <c r="O22285" s="9"/>
    </row>
    <row r="22286" spans="3:15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9"/>
      <c r="O22286" s="9"/>
    </row>
    <row r="22287" spans="3:15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9"/>
      <c r="O22287" s="9"/>
    </row>
    <row r="22288" spans="3:15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9"/>
      <c r="O22288" s="9"/>
    </row>
    <row r="22289" spans="3:15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9"/>
      <c r="O22289" s="9"/>
    </row>
    <row r="22290" spans="3:15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9"/>
      <c r="O22290" s="9"/>
    </row>
    <row r="22291" spans="3:15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9"/>
      <c r="O22291" s="9"/>
    </row>
    <row r="22292" spans="3:15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9"/>
      <c r="O22292" s="9"/>
    </row>
    <row r="22293" spans="3:15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9"/>
      <c r="O22293" s="9"/>
    </row>
    <row r="22294" spans="3:15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9"/>
      <c r="O22294" s="9"/>
    </row>
    <row r="22295" spans="3:15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9"/>
      <c r="O22295" s="9"/>
    </row>
    <row r="22296" spans="3:15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9"/>
      <c r="O22296" s="9"/>
    </row>
    <row r="22297" spans="3:15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9"/>
      <c r="O22297" s="9"/>
    </row>
    <row r="22298" spans="3:15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9"/>
      <c r="O22298" s="9"/>
    </row>
    <row r="22299" spans="3:15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9"/>
      <c r="O22299" s="9"/>
    </row>
    <row r="22300" spans="3:15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9"/>
      <c r="O22300" s="9"/>
    </row>
    <row r="22301" spans="3:15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9"/>
      <c r="O22301" s="9"/>
    </row>
    <row r="22302" spans="3:15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9"/>
      <c r="O22302" s="9"/>
    </row>
    <row r="22303" spans="3:15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9"/>
      <c r="O22303" s="9"/>
    </row>
    <row r="22304" spans="3:15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9"/>
      <c r="O22304" s="9"/>
    </row>
    <row r="22305" spans="3:15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9"/>
      <c r="O22305" s="9"/>
    </row>
    <row r="22306" spans="3:15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9"/>
      <c r="O22306" s="9"/>
    </row>
    <row r="22307" spans="3:15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  <c r="M22307" s="9"/>
      <c r="N22307" s="9"/>
      <c r="O22307" s="9"/>
    </row>
    <row r="22308" spans="3:15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9"/>
      <c r="O22308" s="9"/>
    </row>
    <row r="22309" spans="3:15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9"/>
      <c r="O22309" s="9"/>
    </row>
    <row r="22310" spans="3:15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9"/>
      <c r="O22310" s="9"/>
    </row>
    <row r="22311" spans="3:15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9"/>
      <c r="O22311" s="9"/>
    </row>
    <row r="22312" spans="3:15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9"/>
      <c r="O22312" s="9"/>
    </row>
    <row r="22313" spans="3:15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9"/>
      <c r="O22313" s="9"/>
    </row>
    <row r="22314" spans="3:15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9"/>
      <c r="O22314" s="9"/>
    </row>
    <row r="22315" spans="3:15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9"/>
      <c r="O22315" s="9"/>
    </row>
    <row r="22316" spans="3:15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9"/>
      <c r="O22316" s="9"/>
    </row>
    <row r="22317" spans="3:15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9"/>
      <c r="O22317" s="9"/>
    </row>
    <row r="22318" spans="3:15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9"/>
      <c r="O22318" s="9"/>
    </row>
    <row r="22319" spans="3:15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9"/>
      <c r="O22319" s="9"/>
    </row>
    <row r="22320" spans="3:15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9"/>
      <c r="O22320" s="9"/>
    </row>
    <row r="22321" spans="3:15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9"/>
      <c r="O22321" s="9"/>
    </row>
    <row r="22322" spans="3:15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9"/>
      <c r="O22322" s="9"/>
    </row>
    <row r="22323" spans="3:15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9"/>
      <c r="O22323" s="9"/>
    </row>
    <row r="22324" spans="3:15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9"/>
      <c r="O22324" s="9"/>
    </row>
    <row r="22325" spans="3:15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9"/>
      <c r="O22325" s="9"/>
    </row>
    <row r="22326" spans="3:15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9"/>
      <c r="O22326" s="9"/>
    </row>
    <row r="22327" spans="3:15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9"/>
      <c r="O22327" s="9"/>
    </row>
    <row r="22328" spans="3:15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  <c r="M22328" s="9"/>
      <c r="N22328" s="9"/>
      <c r="O22328" s="9"/>
    </row>
    <row r="22329" spans="3:15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9"/>
      <c r="O22329" s="9"/>
    </row>
    <row r="22330" spans="3:15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9"/>
      <c r="O22330" s="9"/>
    </row>
    <row r="22331" spans="3:15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9"/>
      <c r="O22331" s="9"/>
    </row>
    <row r="22332" spans="3:15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9"/>
      <c r="O22332" s="9"/>
    </row>
    <row r="22333" spans="3:15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9"/>
      <c r="O22333" s="9"/>
    </row>
    <row r="22334" spans="3:15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9"/>
      <c r="O22334" s="9"/>
    </row>
    <row r="22335" spans="3:15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9"/>
      <c r="O22335" s="9"/>
    </row>
    <row r="22336" spans="3:15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9"/>
      <c r="O22336" s="9"/>
    </row>
    <row r="22337" spans="3:15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9"/>
      <c r="O22337" s="9"/>
    </row>
    <row r="22338" spans="3:15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9"/>
      <c r="O22338" s="9"/>
    </row>
    <row r="22339" spans="3:15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9"/>
      <c r="O22339" s="9"/>
    </row>
    <row r="22340" spans="3:15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9"/>
      <c r="O22340" s="9"/>
    </row>
    <row r="22341" spans="3:15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9"/>
      <c r="O22341" s="9"/>
    </row>
    <row r="22342" spans="3:15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9"/>
      <c r="O22342" s="9"/>
    </row>
    <row r="22343" spans="3:15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9"/>
      <c r="O22343" s="9"/>
    </row>
    <row r="22344" spans="3:15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9"/>
      <c r="O22344" s="9"/>
    </row>
    <row r="22345" spans="3:15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9"/>
      <c r="O22345" s="9"/>
    </row>
    <row r="22346" spans="3:15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9"/>
      <c r="O22346" s="9"/>
    </row>
    <row r="22347" spans="3:15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9"/>
      <c r="O22347" s="9"/>
    </row>
    <row r="22348" spans="3:15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9"/>
      <c r="O22348" s="9"/>
    </row>
    <row r="22349" spans="3:15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9"/>
      <c r="O22349" s="9"/>
    </row>
    <row r="22350" spans="3:15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9"/>
      <c r="O22350" s="9"/>
    </row>
    <row r="22351" spans="3:15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9"/>
      <c r="O22351" s="9"/>
    </row>
    <row r="22352" spans="3:15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9"/>
      <c r="O22352" s="9"/>
    </row>
    <row r="22353" spans="3:15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9"/>
      <c r="O22353" s="9"/>
    </row>
    <row r="22354" spans="3:15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9"/>
      <c r="O22354" s="9"/>
    </row>
    <row r="22355" spans="3:15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9"/>
      <c r="O22355" s="9"/>
    </row>
    <row r="22356" spans="3:15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9"/>
      <c r="O22356" s="9"/>
    </row>
    <row r="22357" spans="3:15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9"/>
      <c r="O22357" s="9"/>
    </row>
    <row r="22358" spans="3:15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9"/>
      <c r="O22358" s="9"/>
    </row>
    <row r="22359" spans="3:15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9"/>
      <c r="O22359" s="9"/>
    </row>
    <row r="22360" spans="3:15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9"/>
      <c r="O22360" s="9"/>
    </row>
    <row r="22361" spans="3:15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9"/>
      <c r="O22361" s="9"/>
    </row>
    <row r="22362" spans="3:15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9"/>
      <c r="O22362" s="9"/>
    </row>
    <row r="22363" spans="3:15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9"/>
      <c r="O22363" s="9"/>
    </row>
    <row r="22364" spans="3:15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9"/>
      <c r="O22364" s="9"/>
    </row>
    <row r="22365" spans="3:15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9"/>
      <c r="O22365" s="9"/>
    </row>
    <row r="22366" spans="3:15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9"/>
      <c r="O22366" s="9"/>
    </row>
    <row r="22367" spans="3:15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9"/>
      <c r="O22367" s="9"/>
    </row>
    <row r="22368" spans="3:15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9"/>
      <c r="O22368" s="9"/>
    </row>
    <row r="22369" spans="3:15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9"/>
      <c r="O22369" s="9"/>
    </row>
    <row r="22370" spans="3:15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9"/>
      <c r="O22370" s="9"/>
    </row>
    <row r="22371" spans="3:15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9"/>
      <c r="O22371" s="9"/>
    </row>
    <row r="22372" spans="3:15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9"/>
      <c r="O22372" s="9"/>
    </row>
    <row r="22373" spans="3:15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9"/>
      <c r="O22373" s="9"/>
    </row>
    <row r="22374" spans="3:15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9"/>
      <c r="O22374" s="9"/>
    </row>
    <row r="22375" spans="3:15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9"/>
      <c r="O22375" s="9"/>
    </row>
    <row r="22376" spans="3:15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9"/>
      <c r="O22376" s="9"/>
    </row>
    <row r="22377" spans="3:15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9"/>
      <c r="O22377" s="9"/>
    </row>
    <row r="22378" spans="3:15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9"/>
      <c r="O22378" s="9"/>
    </row>
    <row r="22379" spans="3:15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9"/>
      <c r="O22379" s="9"/>
    </row>
    <row r="22380" spans="3:15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9"/>
      <c r="O22380" s="9"/>
    </row>
    <row r="22381" spans="3:15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9"/>
      <c r="O22381" s="9"/>
    </row>
    <row r="22382" spans="3:15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9"/>
      <c r="O22382" s="9"/>
    </row>
    <row r="22383" spans="3:15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  <c r="M22383" s="9"/>
      <c r="N22383" s="9"/>
      <c r="O22383" s="9"/>
    </row>
    <row r="22384" spans="3:15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9"/>
      <c r="O22384" s="9"/>
    </row>
    <row r="22385" spans="3:15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9"/>
      <c r="O22385" s="9"/>
    </row>
    <row r="22386" spans="3:15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9"/>
      <c r="O22386" s="9"/>
    </row>
    <row r="22387" spans="3:15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9"/>
      <c r="O22387" s="9"/>
    </row>
    <row r="22388" spans="3:15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9"/>
      <c r="O22388" s="9"/>
    </row>
    <row r="22389" spans="3:15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9"/>
      <c r="O22389" s="9"/>
    </row>
    <row r="22390" spans="3:15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9"/>
      <c r="O22390" s="9"/>
    </row>
    <row r="22391" spans="3:15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9"/>
      <c r="O22391" s="9"/>
    </row>
    <row r="22392" spans="3:15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9"/>
      <c r="O22392" s="9"/>
    </row>
    <row r="22393" spans="3:15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9"/>
      <c r="O22393" s="9"/>
    </row>
    <row r="22394" spans="3:15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9"/>
      <c r="O22394" s="9"/>
    </row>
    <row r="22395" spans="3:15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9"/>
      <c r="O22395" s="9"/>
    </row>
    <row r="22396" spans="3:15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9"/>
      <c r="O22396" s="9"/>
    </row>
    <row r="22397" spans="3:15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9"/>
      <c r="O22397" s="9"/>
    </row>
    <row r="22398" spans="3:15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9"/>
      <c r="O22398" s="9"/>
    </row>
    <row r="22399" spans="3:15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9"/>
      <c r="O22399" s="9"/>
    </row>
    <row r="22400" spans="3:15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9"/>
      <c r="O22400" s="9"/>
    </row>
    <row r="22401" spans="3:15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9"/>
      <c r="O22401" s="9"/>
    </row>
    <row r="22402" spans="3:15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9"/>
      <c r="O22402" s="9"/>
    </row>
    <row r="22403" spans="3:15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9"/>
      <c r="O22403" s="9"/>
    </row>
    <row r="22404" spans="3:15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9"/>
      <c r="O22404" s="9"/>
    </row>
    <row r="22405" spans="3:15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9"/>
      <c r="O22405" s="9"/>
    </row>
    <row r="22406" spans="3:15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9"/>
      <c r="O22406" s="9"/>
    </row>
    <row r="22407" spans="3:15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9"/>
      <c r="O22407" s="9"/>
    </row>
    <row r="22408" spans="3:15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9"/>
      <c r="O22408" s="9"/>
    </row>
    <row r="22409" spans="3:15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9"/>
      <c r="O22409" s="9"/>
    </row>
    <row r="22410" spans="3:15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9"/>
      <c r="O22410" s="9"/>
    </row>
    <row r="22411" spans="3:15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9"/>
      <c r="O22411" s="9"/>
    </row>
    <row r="22412" spans="3:15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9"/>
      <c r="O22412" s="9"/>
    </row>
    <row r="22413" spans="3:15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9"/>
      <c r="O22413" s="9"/>
    </row>
    <row r="22414" spans="3:15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9"/>
      <c r="O22414" s="9"/>
    </row>
    <row r="22415" spans="3:15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9"/>
      <c r="O22415" s="9"/>
    </row>
    <row r="22416" spans="3:15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9"/>
      <c r="O22416" s="9"/>
    </row>
    <row r="22417" spans="3:15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9"/>
      <c r="O22417" s="9"/>
    </row>
    <row r="22418" spans="3:15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9"/>
      <c r="O22418" s="9"/>
    </row>
    <row r="22419" spans="3:15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9"/>
      <c r="O22419" s="9"/>
    </row>
    <row r="22420" spans="3:15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9"/>
      <c r="O22420" s="9"/>
    </row>
    <row r="22421" spans="3:15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9"/>
      <c r="O22421" s="9"/>
    </row>
    <row r="22422" spans="3:15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9"/>
      <c r="O22422" s="9"/>
    </row>
    <row r="22423" spans="3:15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9"/>
      <c r="O22423" s="9"/>
    </row>
    <row r="22424" spans="3:15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9"/>
      <c r="O22424" s="9"/>
    </row>
    <row r="22425" spans="3:15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9"/>
      <c r="O22425" s="9"/>
    </row>
    <row r="22426" spans="3:15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9"/>
      <c r="O22426" s="9"/>
    </row>
    <row r="22427" spans="3:15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9"/>
      <c r="O22427" s="9"/>
    </row>
    <row r="22428" spans="3:15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9"/>
      <c r="O22428" s="9"/>
    </row>
    <row r="22429" spans="3:15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9"/>
      <c r="O22429" s="9"/>
    </row>
    <row r="22430" spans="3:15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9"/>
      <c r="O22430" s="9"/>
    </row>
    <row r="22431" spans="3:15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9"/>
      <c r="O22431" s="9"/>
    </row>
    <row r="22432" spans="3:15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9"/>
      <c r="O22432" s="9"/>
    </row>
    <row r="22433" spans="3:15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9"/>
      <c r="O22433" s="9"/>
    </row>
    <row r="22434" spans="3:15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9"/>
      <c r="O22434" s="9"/>
    </row>
    <row r="22435" spans="3:15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9"/>
      <c r="O22435" s="9"/>
    </row>
    <row r="22436" spans="3:15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9"/>
      <c r="O22436" s="9"/>
    </row>
    <row r="22437" spans="3:15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9"/>
      <c r="O22437" s="9"/>
    </row>
    <row r="22438" spans="3:15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9"/>
      <c r="O22438" s="9"/>
    </row>
    <row r="22439" spans="3:15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9"/>
      <c r="O22439" s="9"/>
    </row>
    <row r="22440" spans="3:15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9"/>
      <c r="O22440" s="9"/>
    </row>
    <row r="22441" spans="3:15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9"/>
      <c r="O22441" s="9"/>
    </row>
    <row r="22442" spans="3:15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9"/>
      <c r="O22442" s="9"/>
    </row>
    <row r="22443" spans="3:15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9"/>
      <c r="O22443" s="9"/>
    </row>
    <row r="22444" spans="3:15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9"/>
      <c r="O22444" s="9"/>
    </row>
    <row r="22445" spans="3:15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9"/>
      <c r="O22445" s="9"/>
    </row>
    <row r="22446" spans="3:15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9"/>
      <c r="O22446" s="9"/>
    </row>
    <row r="22447" spans="3:15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9"/>
      <c r="O22447" s="9"/>
    </row>
    <row r="22448" spans="3:15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9"/>
      <c r="O22448" s="9"/>
    </row>
    <row r="22449" spans="3:15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9"/>
      <c r="O22449" s="9"/>
    </row>
    <row r="22450" spans="3:15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9"/>
      <c r="O22450" s="9"/>
    </row>
    <row r="22451" spans="3:15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9"/>
      <c r="O22451" s="9"/>
    </row>
    <row r="22452" spans="3:15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9"/>
      <c r="O22452" s="9"/>
    </row>
    <row r="22453" spans="3:15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9"/>
      <c r="O22453" s="9"/>
    </row>
    <row r="22454" spans="3:15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9"/>
      <c r="O22454" s="9"/>
    </row>
    <row r="22455" spans="3:15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9"/>
      <c r="O22455" s="9"/>
    </row>
    <row r="22456" spans="3:15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9"/>
      <c r="O22456" s="9"/>
    </row>
    <row r="22457" spans="3:15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9"/>
      <c r="O22457" s="9"/>
    </row>
    <row r="22458" spans="3:15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9"/>
      <c r="O22458" s="9"/>
    </row>
    <row r="22459" spans="3:15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9"/>
      <c r="O22459" s="9"/>
    </row>
    <row r="22460" spans="3:15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9"/>
      <c r="O22460" s="9"/>
    </row>
    <row r="22461" spans="3:15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9"/>
      <c r="O22461" s="9"/>
    </row>
    <row r="22462" spans="3:15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9"/>
      <c r="O22462" s="9"/>
    </row>
    <row r="22463" spans="3:15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9"/>
      <c r="O22463" s="9"/>
    </row>
    <row r="22464" spans="3:15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9"/>
      <c r="O22464" s="9"/>
    </row>
    <row r="22465" spans="3:15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9"/>
      <c r="O22465" s="9"/>
    </row>
    <row r="22466" spans="3:15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9"/>
      <c r="O22466" s="9"/>
    </row>
    <row r="22467" spans="3:15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9"/>
      <c r="O22467" s="9"/>
    </row>
    <row r="22468" spans="3:15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9"/>
      <c r="O22468" s="9"/>
    </row>
    <row r="22469" spans="3:15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9"/>
      <c r="O22469" s="9"/>
    </row>
    <row r="22470" spans="3:15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9"/>
      <c r="O22470" s="9"/>
    </row>
    <row r="22471" spans="3:15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9"/>
      <c r="O22471" s="9"/>
    </row>
    <row r="22472" spans="3:15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9"/>
      <c r="O22472" s="9"/>
    </row>
    <row r="22473" spans="3:15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9"/>
      <c r="O22473" s="9"/>
    </row>
    <row r="22474" spans="3:15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9"/>
      <c r="O22474" s="9"/>
    </row>
    <row r="22475" spans="3:15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9"/>
      <c r="O22475" s="9"/>
    </row>
    <row r="22476" spans="3:15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9"/>
      <c r="O22476" s="9"/>
    </row>
    <row r="22477" spans="3:15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9"/>
      <c r="O22477" s="9"/>
    </row>
    <row r="22478" spans="3:15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9"/>
      <c r="O22478" s="9"/>
    </row>
    <row r="22479" spans="3:15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9"/>
      <c r="O22479" s="9"/>
    </row>
    <row r="22480" spans="3:15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9"/>
      <c r="O22480" s="9"/>
    </row>
    <row r="22481" spans="3:15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9"/>
      <c r="O22481" s="9"/>
    </row>
    <row r="22482" spans="3:15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9"/>
      <c r="O22482" s="9"/>
    </row>
    <row r="22483" spans="3:15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9"/>
      <c r="O22483" s="9"/>
    </row>
    <row r="22484" spans="3:15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9"/>
      <c r="O22484" s="9"/>
    </row>
    <row r="22485" spans="3:15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9"/>
      <c r="O22485" s="9"/>
    </row>
    <row r="22486" spans="3:15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9"/>
      <c r="O22486" s="9"/>
    </row>
    <row r="22487" spans="3:15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9"/>
      <c r="O22487" s="9"/>
    </row>
    <row r="22488" spans="3:15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9"/>
      <c r="O22488" s="9"/>
    </row>
    <row r="22489" spans="3:15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9"/>
      <c r="O22489" s="9"/>
    </row>
    <row r="22490" spans="3:15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9"/>
      <c r="O22490" s="9"/>
    </row>
    <row r="22491" spans="3:15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9"/>
      <c r="O22491" s="9"/>
    </row>
    <row r="22492" spans="3:15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9"/>
      <c r="O22492" s="9"/>
    </row>
    <row r="22493" spans="3:15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9"/>
      <c r="O22493" s="9"/>
    </row>
    <row r="22494" spans="3:15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9"/>
      <c r="O22494" s="9"/>
    </row>
    <row r="22495" spans="3:15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9"/>
      <c r="O22495" s="9"/>
    </row>
    <row r="22496" spans="3:15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9"/>
      <c r="O22496" s="9"/>
    </row>
    <row r="22497" spans="3:15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9"/>
      <c r="O22497" s="9"/>
    </row>
    <row r="22498" spans="3:15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9"/>
      <c r="O22498" s="9"/>
    </row>
    <row r="22499" spans="3:15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9"/>
      <c r="O22499" s="9"/>
    </row>
    <row r="22500" spans="3:15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9"/>
      <c r="O22500" s="9"/>
    </row>
    <row r="22501" spans="3:15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9"/>
      <c r="O22501" s="9"/>
    </row>
    <row r="22502" spans="3:15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9"/>
      <c r="O22502" s="9"/>
    </row>
    <row r="22503" spans="3:15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9"/>
      <c r="O22503" s="9"/>
    </row>
    <row r="22504" spans="3:15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9"/>
      <c r="O22504" s="9"/>
    </row>
    <row r="22505" spans="3:15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9"/>
      <c r="O22505" s="9"/>
    </row>
    <row r="22506" spans="3:15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9"/>
      <c r="O22506" s="9"/>
    </row>
    <row r="22507" spans="3:15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9"/>
      <c r="O22507" s="9"/>
    </row>
    <row r="22508" spans="3:15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9"/>
      <c r="O22508" s="9"/>
    </row>
    <row r="22509" spans="3:15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9"/>
      <c r="O22509" s="9"/>
    </row>
    <row r="22510" spans="3:15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9"/>
      <c r="O22510" s="9"/>
    </row>
    <row r="22511" spans="3:15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9"/>
      <c r="O22511" s="9"/>
    </row>
    <row r="22512" spans="3:15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9"/>
      <c r="O22512" s="9"/>
    </row>
    <row r="22513" spans="3:15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9"/>
      <c r="O22513" s="9"/>
    </row>
    <row r="22514" spans="3:15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  <c r="M22514" s="9"/>
      <c r="N22514" s="9"/>
      <c r="O22514" s="9"/>
    </row>
    <row r="22515" spans="3:15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9"/>
      <c r="O22515" s="9"/>
    </row>
    <row r="22516" spans="3:15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9"/>
      <c r="O22516" s="9"/>
    </row>
    <row r="22517" spans="3:15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9"/>
      <c r="O22517" s="9"/>
    </row>
    <row r="22518" spans="3:15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9"/>
      <c r="O22518" s="9"/>
    </row>
    <row r="22519" spans="3:15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9"/>
      <c r="O22519" s="9"/>
    </row>
    <row r="22520" spans="3:15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9"/>
      <c r="O22520" s="9"/>
    </row>
    <row r="22521" spans="3:15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9"/>
      <c r="O22521" s="9"/>
    </row>
    <row r="22522" spans="3:15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9"/>
      <c r="O22522" s="9"/>
    </row>
    <row r="22523" spans="3:15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9"/>
      <c r="O22523" s="9"/>
    </row>
    <row r="22524" spans="3:15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9"/>
      <c r="O22524" s="9"/>
    </row>
    <row r="22525" spans="3:15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9"/>
      <c r="O22525" s="9"/>
    </row>
    <row r="22526" spans="3:15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9"/>
      <c r="O22526" s="9"/>
    </row>
    <row r="22527" spans="3:15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9"/>
      <c r="O22527" s="9"/>
    </row>
    <row r="22528" spans="3:15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9"/>
      <c r="O22528" s="9"/>
    </row>
    <row r="22529" spans="3:15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9"/>
      <c r="O22529" s="9"/>
    </row>
    <row r="22530" spans="3:15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9"/>
      <c r="O22530" s="9"/>
    </row>
    <row r="22531" spans="3:15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9"/>
      <c r="O22531" s="9"/>
    </row>
    <row r="22532" spans="3:15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9"/>
      <c r="O22532" s="9"/>
    </row>
    <row r="22533" spans="3:15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9"/>
      <c r="O22533" s="9"/>
    </row>
    <row r="22534" spans="3:15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9"/>
      <c r="O22534" s="9"/>
    </row>
    <row r="22535" spans="3:15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9"/>
      <c r="O22535" s="9"/>
    </row>
    <row r="22536" spans="3:15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9"/>
      <c r="O22536" s="9"/>
    </row>
    <row r="22537" spans="3:15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9"/>
      <c r="O22537" s="9"/>
    </row>
    <row r="22538" spans="3:15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9"/>
      <c r="O22538" s="9"/>
    </row>
    <row r="22539" spans="3:15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9"/>
      <c r="O22539" s="9"/>
    </row>
    <row r="22540" spans="3:15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9"/>
      <c r="O22540" s="9"/>
    </row>
    <row r="22541" spans="3:15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9"/>
      <c r="O22541" s="9"/>
    </row>
    <row r="22542" spans="3:15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9"/>
      <c r="O22542" s="9"/>
    </row>
    <row r="22543" spans="3:15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9"/>
      <c r="O22543" s="9"/>
    </row>
    <row r="22544" spans="3:15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9"/>
      <c r="O22544" s="9"/>
    </row>
    <row r="22545" spans="3:15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9"/>
      <c r="O22545" s="9"/>
    </row>
    <row r="22546" spans="3:15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9"/>
      <c r="O22546" s="9"/>
    </row>
    <row r="22547" spans="3:15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9"/>
      <c r="O22547" s="9"/>
    </row>
    <row r="22548" spans="3:15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9"/>
      <c r="O22548" s="9"/>
    </row>
    <row r="22549" spans="3:15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9"/>
      <c r="O22549" s="9"/>
    </row>
    <row r="22550" spans="3:15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9"/>
      <c r="O22550" s="9"/>
    </row>
    <row r="22551" spans="3:15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9"/>
      <c r="O22551" s="9"/>
    </row>
    <row r="22552" spans="3:15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9"/>
      <c r="O22552" s="9"/>
    </row>
    <row r="22553" spans="3:15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9"/>
      <c r="O22553" s="9"/>
    </row>
    <row r="22554" spans="3:15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9"/>
      <c r="O22554" s="9"/>
    </row>
    <row r="22555" spans="3:15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9"/>
      <c r="O22555" s="9"/>
    </row>
    <row r="22556" spans="3:15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9"/>
      <c r="O22556" s="9"/>
    </row>
    <row r="22557" spans="3:15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9"/>
      <c r="O22557" s="9"/>
    </row>
    <row r="22558" spans="3:15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9"/>
      <c r="O22558" s="9"/>
    </row>
    <row r="22559" spans="3:15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9"/>
      <c r="O22559" s="9"/>
    </row>
    <row r="22560" spans="3:15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9"/>
      <c r="O22560" s="9"/>
    </row>
    <row r="22561" spans="3:15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9"/>
      <c r="O22561" s="9"/>
    </row>
    <row r="22562" spans="3:15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9"/>
      <c r="O22562" s="9"/>
    </row>
    <row r="22563" spans="3:15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9"/>
      <c r="O22563" s="9"/>
    </row>
    <row r="22564" spans="3:15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9"/>
      <c r="O22564" s="9"/>
    </row>
    <row r="22565" spans="3:15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9"/>
      <c r="O22565" s="9"/>
    </row>
    <row r="22566" spans="3:15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9"/>
      <c r="O22566" s="9"/>
    </row>
    <row r="22567" spans="3:15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9"/>
      <c r="O22567" s="9"/>
    </row>
    <row r="22568" spans="3:15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9"/>
      <c r="O22568" s="9"/>
    </row>
    <row r="22569" spans="3:15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9"/>
      <c r="O22569" s="9"/>
    </row>
    <row r="22570" spans="3:15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9"/>
      <c r="O22570" s="9"/>
    </row>
    <row r="22571" spans="3:15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9"/>
      <c r="O22571" s="9"/>
    </row>
    <row r="22572" spans="3:15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9"/>
      <c r="O22572" s="9"/>
    </row>
    <row r="22573" spans="3:15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9"/>
      <c r="O22573" s="9"/>
    </row>
    <row r="22574" spans="3:15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9"/>
      <c r="O22574" s="9"/>
    </row>
    <row r="22575" spans="3:15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9"/>
      <c r="O22575" s="9"/>
    </row>
    <row r="22576" spans="3:15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9"/>
      <c r="O22576" s="9"/>
    </row>
    <row r="22577" spans="3:15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9"/>
      <c r="O22577" s="9"/>
    </row>
    <row r="22578" spans="3:15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9"/>
      <c r="O22578" s="9"/>
    </row>
    <row r="22579" spans="3:15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9"/>
      <c r="O22579" s="9"/>
    </row>
    <row r="22580" spans="3:15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9"/>
      <c r="O22580" s="9"/>
    </row>
    <row r="22581" spans="3:15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9"/>
      <c r="O22581" s="9"/>
    </row>
    <row r="22582" spans="3:15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9"/>
      <c r="O22582" s="9"/>
    </row>
    <row r="22583" spans="3:15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9"/>
      <c r="O22583" s="9"/>
    </row>
    <row r="22584" spans="3:15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9"/>
      <c r="O22584" s="9"/>
    </row>
    <row r="22585" spans="3:15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9"/>
      <c r="O22585" s="9"/>
    </row>
    <row r="22586" spans="3:15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9"/>
      <c r="O22586" s="9"/>
    </row>
    <row r="22587" spans="3:15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9"/>
      <c r="O22587" s="9"/>
    </row>
    <row r="22588" spans="3:15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9"/>
      <c r="O22588" s="9"/>
    </row>
    <row r="22589" spans="3:15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9"/>
      <c r="O22589" s="9"/>
    </row>
    <row r="22590" spans="3:15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9"/>
      <c r="O22590" s="9"/>
    </row>
    <row r="22591" spans="3:15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9"/>
      <c r="O22591" s="9"/>
    </row>
    <row r="22592" spans="3:15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9"/>
      <c r="O22592" s="9"/>
    </row>
    <row r="22593" spans="3:15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  <c r="M22593" s="9"/>
      <c r="N22593" s="9"/>
      <c r="O22593" s="9"/>
    </row>
    <row r="22594" spans="3:15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9"/>
      <c r="O22594" s="9"/>
    </row>
    <row r="22595" spans="3:15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9"/>
      <c r="O22595" s="9"/>
    </row>
    <row r="22596" spans="3:15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9"/>
      <c r="O22596" s="9"/>
    </row>
    <row r="22597" spans="3:15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9"/>
      <c r="O22597" s="9"/>
    </row>
    <row r="22598" spans="3:15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9"/>
      <c r="O22598" s="9"/>
    </row>
    <row r="22599" spans="3:15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9"/>
      <c r="O22599" s="9"/>
    </row>
    <row r="22600" spans="3:15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9"/>
      <c r="O22600" s="9"/>
    </row>
    <row r="22601" spans="3:15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9"/>
      <c r="O22601" s="9"/>
    </row>
    <row r="22602" spans="3:15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9"/>
      <c r="O22602" s="9"/>
    </row>
    <row r="22603" spans="3:15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9"/>
      <c r="O22603" s="9"/>
    </row>
    <row r="22604" spans="3:15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9"/>
      <c r="O22604" s="9"/>
    </row>
    <row r="22605" spans="3:15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9"/>
      <c r="O22605" s="9"/>
    </row>
    <row r="22606" spans="3:15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9"/>
      <c r="O22606" s="9"/>
    </row>
    <row r="22607" spans="3:15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9"/>
      <c r="O22607" s="9"/>
    </row>
    <row r="22608" spans="3:15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9"/>
      <c r="O22608" s="9"/>
    </row>
    <row r="22609" spans="3:15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9"/>
      <c r="O22609" s="9"/>
    </row>
    <row r="22610" spans="3:15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9"/>
      <c r="O22610" s="9"/>
    </row>
    <row r="22611" spans="3:15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9"/>
      <c r="O22611" s="9"/>
    </row>
    <row r="22612" spans="3:15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9"/>
      <c r="O22612" s="9"/>
    </row>
    <row r="22613" spans="3:15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9"/>
      <c r="O22613" s="9"/>
    </row>
    <row r="22614" spans="3:15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9"/>
      <c r="O22614" s="9"/>
    </row>
    <row r="22615" spans="3:15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9"/>
      <c r="O22615" s="9"/>
    </row>
    <row r="22616" spans="3:15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9"/>
      <c r="O22616" s="9"/>
    </row>
    <row r="22617" spans="3:15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9"/>
      <c r="O22617" s="9"/>
    </row>
    <row r="22618" spans="3:15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9"/>
      <c r="O22618" s="9"/>
    </row>
    <row r="22619" spans="3:15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9"/>
      <c r="O22619" s="9"/>
    </row>
    <row r="22620" spans="3:15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9"/>
      <c r="O22620" s="9"/>
    </row>
    <row r="22621" spans="3:15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9"/>
      <c r="O22621" s="9"/>
    </row>
    <row r="22622" spans="3:15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9"/>
      <c r="O22622" s="9"/>
    </row>
    <row r="22623" spans="3:15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9"/>
      <c r="O22623" s="9"/>
    </row>
    <row r="22624" spans="3:15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9"/>
      <c r="O22624" s="9"/>
    </row>
    <row r="22625" spans="3:15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9"/>
      <c r="O22625" s="9"/>
    </row>
    <row r="22626" spans="3:15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9"/>
      <c r="O22626" s="9"/>
    </row>
    <row r="22627" spans="3:15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9"/>
      <c r="O22627" s="9"/>
    </row>
    <row r="22628" spans="3:15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9"/>
      <c r="O22628" s="9"/>
    </row>
    <row r="22629" spans="3:15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9"/>
      <c r="O22629" s="9"/>
    </row>
    <row r="22630" spans="3:15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9"/>
      <c r="O22630" s="9"/>
    </row>
    <row r="22631" spans="3:15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9"/>
      <c r="O22631" s="9"/>
    </row>
    <row r="22632" spans="3:15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9"/>
      <c r="O22632" s="9"/>
    </row>
    <row r="22633" spans="3:15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9"/>
      <c r="O22633" s="9"/>
    </row>
    <row r="22634" spans="3:15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9"/>
      <c r="O22634" s="9"/>
    </row>
    <row r="22635" spans="3:15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9"/>
      <c r="O22635" s="9"/>
    </row>
    <row r="22636" spans="3:15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9"/>
      <c r="O22636" s="9"/>
    </row>
    <row r="22637" spans="3:15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9"/>
      <c r="O22637" s="9"/>
    </row>
    <row r="22638" spans="3:15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9"/>
      <c r="O22638" s="9"/>
    </row>
    <row r="22639" spans="3:15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9"/>
      <c r="O22639" s="9"/>
    </row>
    <row r="22640" spans="3:15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9"/>
      <c r="O22640" s="9"/>
    </row>
    <row r="22641" spans="3:15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9"/>
      <c r="O22641" s="9"/>
    </row>
    <row r="22642" spans="3:15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9"/>
      <c r="O22642" s="9"/>
    </row>
    <row r="22643" spans="3:15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9"/>
      <c r="O22643" s="9"/>
    </row>
    <row r="22644" spans="3:15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9"/>
      <c r="O22644" s="9"/>
    </row>
    <row r="22645" spans="3:15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9"/>
      <c r="O22645" s="9"/>
    </row>
    <row r="22646" spans="3:15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9"/>
      <c r="O22646" s="9"/>
    </row>
    <row r="22647" spans="3:15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9"/>
      <c r="O22647" s="9"/>
    </row>
    <row r="22648" spans="3:15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9"/>
      <c r="O22648" s="9"/>
    </row>
    <row r="22649" spans="3:15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9"/>
      <c r="O22649" s="9"/>
    </row>
    <row r="22650" spans="3:15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9"/>
      <c r="O22650" s="9"/>
    </row>
    <row r="22651" spans="3:15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9"/>
      <c r="O22651" s="9"/>
    </row>
    <row r="22652" spans="3:15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9"/>
      <c r="O22652" s="9"/>
    </row>
    <row r="22653" spans="3:15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9"/>
      <c r="O22653" s="9"/>
    </row>
    <row r="22654" spans="3:15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9"/>
      <c r="O22654" s="9"/>
    </row>
    <row r="22655" spans="3:15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9"/>
      <c r="O22655" s="9"/>
    </row>
    <row r="22656" spans="3:15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9"/>
      <c r="O22656" s="9"/>
    </row>
    <row r="22657" spans="3:15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9"/>
      <c r="O22657" s="9"/>
    </row>
    <row r="22658" spans="3:15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9"/>
      <c r="O22658" s="9"/>
    </row>
    <row r="22659" spans="3:15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9"/>
      <c r="O22659" s="9"/>
    </row>
    <row r="22660" spans="3:15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9"/>
      <c r="O22660" s="9"/>
    </row>
    <row r="22661" spans="3:15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9"/>
      <c r="O22661" s="9"/>
    </row>
    <row r="22662" spans="3:15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9"/>
      <c r="O22662" s="9"/>
    </row>
    <row r="22663" spans="3:15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9"/>
      <c r="O22663" s="9"/>
    </row>
    <row r="22664" spans="3:15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9"/>
      <c r="O22664" s="9"/>
    </row>
    <row r="22665" spans="3:15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9"/>
      <c r="O22665" s="9"/>
    </row>
    <row r="22666" spans="3:15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9"/>
      <c r="O22666" s="9"/>
    </row>
    <row r="22667" spans="3:15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9"/>
      <c r="O22667" s="9"/>
    </row>
    <row r="22668" spans="3:15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9"/>
      <c r="O22668" s="9"/>
    </row>
    <row r="22669" spans="3:15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9"/>
      <c r="O22669" s="9"/>
    </row>
    <row r="22670" spans="3:15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9"/>
      <c r="O22670" s="9"/>
    </row>
    <row r="22671" spans="3:15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9"/>
      <c r="O22671" s="9"/>
    </row>
    <row r="22672" spans="3:15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9"/>
      <c r="O22672" s="9"/>
    </row>
    <row r="22673" spans="3:15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9"/>
      <c r="O22673" s="9"/>
    </row>
    <row r="22674" spans="3:15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9"/>
      <c r="O22674" s="9"/>
    </row>
    <row r="22675" spans="3:15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9"/>
      <c r="O22675" s="9"/>
    </row>
    <row r="22676" spans="3:15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9"/>
      <c r="O22676" s="9"/>
    </row>
    <row r="22677" spans="3:15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9"/>
      <c r="O22677" s="9"/>
    </row>
    <row r="22678" spans="3:15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9"/>
      <c r="O22678" s="9"/>
    </row>
    <row r="22679" spans="3:15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9"/>
      <c r="O22679" s="9"/>
    </row>
    <row r="22680" spans="3:15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9"/>
      <c r="O22680" s="9"/>
    </row>
    <row r="22681" spans="3:15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9"/>
      <c r="O22681" s="9"/>
    </row>
    <row r="22682" spans="3:15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9"/>
      <c r="O22682" s="9"/>
    </row>
    <row r="22683" spans="3:15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9"/>
      <c r="O22683" s="9"/>
    </row>
    <row r="22684" spans="3:15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9"/>
      <c r="O22684" s="9"/>
    </row>
    <row r="22685" spans="3:15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9"/>
      <c r="O22685" s="9"/>
    </row>
    <row r="22686" spans="3:15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9"/>
      <c r="O22686" s="9"/>
    </row>
    <row r="22687" spans="3:15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9"/>
      <c r="O22687" s="9"/>
    </row>
    <row r="22688" spans="3:15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9"/>
      <c r="O22688" s="9"/>
    </row>
    <row r="22689" spans="3:15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9"/>
      <c r="O22689" s="9"/>
    </row>
    <row r="22690" spans="3:15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9"/>
      <c r="O22690" s="9"/>
    </row>
    <row r="22691" spans="3:15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9"/>
      <c r="O22691" s="9"/>
    </row>
    <row r="22692" spans="3:15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9"/>
      <c r="O22692" s="9"/>
    </row>
    <row r="22693" spans="3:15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9"/>
      <c r="O22693" s="9"/>
    </row>
    <row r="22694" spans="3:15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9"/>
      <c r="O22694" s="9"/>
    </row>
    <row r="22695" spans="3:15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9"/>
      <c r="O22695" s="9"/>
    </row>
    <row r="22696" spans="3:15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9"/>
      <c r="O22696" s="9"/>
    </row>
    <row r="22697" spans="3:15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9"/>
      <c r="O22697" s="9"/>
    </row>
    <row r="22698" spans="3:15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9"/>
      <c r="O22698" s="9"/>
    </row>
    <row r="22699" spans="3:15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9"/>
      <c r="O22699" s="9"/>
    </row>
    <row r="22700" spans="3:15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  <c r="M22700" s="9"/>
      <c r="N22700" s="9"/>
      <c r="O22700" s="9"/>
    </row>
    <row r="22701" spans="3:15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9"/>
      <c r="O22701" s="9"/>
    </row>
    <row r="22702" spans="3:15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9"/>
      <c r="O22702" s="9"/>
    </row>
    <row r="22703" spans="3:15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9"/>
      <c r="O22703" s="9"/>
    </row>
    <row r="22704" spans="3:15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9"/>
      <c r="O22704" s="9"/>
    </row>
    <row r="22705" spans="3:15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9"/>
      <c r="O22705" s="9"/>
    </row>
    <row r="22706" spans="3:15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9"/>
      <c r="O22706" s="9"/>
    </row>
    <row r="22707" spans="3:15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9"/>
      <c r="O22707" s="9"/>
    </row>
    <row r="22708" spans="3:15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9"/>
      <c r="O22708" s="9"/>
    </row>
    <row r="22709" spans="3:15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9"/>
      <c r="O22709" s="9"/>
    </row>
    <row r="22710" spans="3:15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9"/>
      <c r="O22710" s="9"/>
    </row>
    <row r="22711" spans="3:15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9"/>
      <c r="O22711" s="9"/>
    </row>
    <row r="22712" spans="3:15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9"/>
      <c r="O22712" s="9"/>
    </row>
    <row r="22713" spans="3:15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9"/>
      <c r="O22713" s="9"/>
    </row>
    <row r="22714" spans="3:15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9"/>
      <c r="O22714" s="9"/>
    </row>
    <row r="22715" spans="3:15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9"/>
      <c r="O22715" s="9"/>
    </row>
    <row r="22716" spans="3:15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  <c r="M22716" s="9"/>
      <c r="N22716" s="9"/>
      <c r="O22716" s="9"/>
    </row>
    <row r="22717" spans="3:15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9"/>
      <c r="O22717" s="9"/>
    </row>
    <row r="22718" spans="3:15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9"/>
      <c r="O22718" s="9"/>
    </row>
    <row r="22719" spans="3:15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9"/>
      <c r="O22719" s="9"/>
    </row>
    <row r="22720" spans="3:15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9"/>
      <c r="O22720" s="9"/>
    </row>
    <row r="22721" spans="3:15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9"/>
      <c r="O22721" s="9"/>
    </row>
    <row r="22722" spans="3:15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9"/>
      <c r="O22722" s="9"/>
    </row>
    <row r="22723" spans="3:15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9"/>
      <c r="O22723" s="9"/>
    </row>
    <row r="22724" spans="3:15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9"/>
      <c r="O22724" s="9"/>
    </row>
    <row r="22725" spans="3:15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9"/>
      <c r="O22725" s="9"/>
    </row>
    <row r="22726" spans="3:15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9"/>
      <c r="O22726" s="9"/>
    </row>
    <row r="22727" spans="3:15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9"/>
      <c r="O22727" s="9"/>
    </row>
    <row r="22728" spans="3:15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9"/>
      <c r="O22728" s="9"/>
    </row>
    <row r="22729" spans="3:15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9"/>
      <c r="O22729" s="9"/>
    </row>
    <row r="22730" spans="3:15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9"/>
      <c r="O22730" s="9"/>
    </row>
    <row r="22731" spans="3:15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9"/>
      <c r="O22731" s="9"/>
    </row>
    <row r="22732" spans="3:15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9"/>
      <c r="O22732" s="9"/>
    </row>
    <row r="22733" spans="3:15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9"/>
      <c r="O22733" s="9"/>
    </row>
    <row r="22734" spans="3:15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9"/>
      <c r="O22734" s="9"/>
    </row>
    <row r="22735" spans="3:15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9"/>
      <c r="O22735" s="9"/>
    </row>
    <row r="22736" spans="3:15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9"/>
      <c r="O22736" s="9"/>
    </row>
    <row r="22737" spans="3:15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9"/>
      <c r="O22737" s="9"/>
    </row>
    <row r="22738" spans="3:15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9"/>
      <c r="O22738" s="9"/>
    </row>
    <row r="22739" spans="3:15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9"/>
      <c r="O22739" s="9"/>
    </row>
    <row r="22740" spans="3:15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9"/>
      <c r="O22740" s="9"/>
    </row>
    <row r="22741" spans="3:15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9"/>
      <c r="O22741" s="9"/>
    </row>
    <row r="22742" spans="3:15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9"/>
      <c r="O22742" s="9"/>
    </row>
    <row r="22743" spans="3:15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9"/>
      <c r="O22743" s="9"/>
    </row>
    <row r="22744" spans="3:15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9"/>
      <c r="O22744" s="9"/>
    </row>
    <row r="22745" spans="3:15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9"/>
      <c r="O22745" s="9"/>
    </row>
    <row r="22746" spans="3:15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9"/>
      <c r="O22746" s="9"/>
    </row>
    <row r="22747" spans="3:15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9"/>
      <c r="O22747" s="9"/>
    </row>
    <row r="22748" spans="3:15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9"/>
      <c r="O22748" s="9"/>
    </row>
    <row r="22749" spans="3:15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9"/>
      <c r="O22749" s="9"/>
    </row>
    <row r="22750" spans="3:15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9"/>
      <c r="O22750" s="9"/>
    </row>
    <row r="22751" spans="3:15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9"/>
      <c r="O22751" s="9"/>
    </row>
    <row r="22752" spans="3:15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9"/>
      <c r="O22752" s="9"/>
    </row>
    <row r="22753" spans="3:15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9"/>
      <c r="O22753" s="9"/>
    </row>
    <row r="22754" spans="3:15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9"/>
      <c r="O22754" s="9"/>
    </row>
    <row r="22755" spans="3:15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9"/>
      <c r="O22755" s="9"/>
    </row>
    <row r="22756" spans="3:15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9"/>
      <c r="O22756" s="9"/>
    </row>
    <row r="22757" spans="3:15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9"/>
      <c r="O22757" s="9"/>
    </row>
    <row r="22758" spans="3:15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9"/>
      <c r="O22758" s="9"/>
    </row>
    <row r="22759" spans="3:15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9"/>
      <c r="O22759" s="9"/>
    </row>
    <row r="22760" spans="3:15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9"/>
      <c r="O22760" s="9"/>
    </row>
    <row r="22761" spans="3:15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9"/>
      <c r="O22761" s="9"/>
    </row>
    <row r="22762" spans="3:15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9"/>
      <c r="O22762" s="9"/>
    </row>
    <row r="22763" spans="3:15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9"/>
      <c r="O22763" s="9"/>
    </row>
    <row r="22764" spans="3:15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9"/>
      <c r="O22764" s="9"/>
    </row>
    <row r="22765" spans="3:15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9"/>
      <c r="O22765" s="9"/>
    </row>
    <row r="22766" spans="3:15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9"/>
      <c r="O22766" s="9"/>
    </row>
    <row r="22767" spans="3:15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9"/>
      <c r="O22767" s="9"/>
    </row>
    <row r="22768" spans="3:15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9"/>
      <c r="O22768" s="9"/>
    </row>
    <row r="22769" spans="3:15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9"/>
      <c r="O22769" s="9"/>
    </row>
    <row r="22770" spans="3:15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9"/>
      <c r="O22770" s="9"/>
    </row>
    <row r="22771" spans="3:15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9"/>
      <c r="O22771" s="9"/>
    </row>
    <row r="22772" spans="3:15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9"/>
      <c r="O22772" s="9"/>
    </row>
    <row r="22773" spans="3:15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9"/>
      <c r="O22773" s="9"/>
    </row>
    <row r="22774" spans="3:15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9"/>
      <c r="O22774" s="9"/>
    </row>
    <row r="22775" spans="3:15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9"/>
      <c r="O22775" s="9"/>
    </row>
    <row r="22776" spans="3:15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9"/>
      <c r="O22776" s="9"/>
    </row>
    <row r="22777" spans="3:15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9"/>
      <c r="O22777" s="9"/>
    </row>
    <row r="22778" spans="3:15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9"/>
      <c r="O22778" s="9"/>
    </row>
    <row r="22779" spans="3:15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9"/>
      <c r="O22779" s="9"/>
    </row>
    <row r="22780" spans="3:15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9"/>
      <c r="O22780" s="9"/>
    </row>
    <row r="22781" spans="3:15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9"/>
      <c r="O22781" s="9"/>
    </row>
    <row r="22782" spans="3:15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9"/>
      <c r="O22782" s="9"/>
    </row>
    <row r="22783" spans="3:15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9"/>
      <c r="O22783" s="9"/>
    </row>
    <row r="22784" spans="3:15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9"/>
      <c r="O22784" s="9"/>
    </row>
    <row r="22785" spans="3:15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9"/>
      <c r="O22785" s="9"/>
    </row>
    <row r="22786" spans="3:15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9"/>
      <c r="O22786" s="9"/>
    </row>
    <row r="22787" spans="3:15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9"/>
      <c r="O22787" s="9"/>
    </row>
    <row r="22788" spans="3:15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9"/>
      <c r="O22788" s="9"/>
    </row>
    <row r="22789" spans="3:15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9"/>
      <c r="O22789" s="9"/>
    </row>
    <row r="22790" spans="3:15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9"/>
      <c r="O22790" s="9"/>
    </row>
    <row r="22791" spans="3:15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9"/>
      <c r="O22791" s="9"/>
    </row>
    <row r="22792" spans="3:15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9"/>
      <c r="O22792" s="9"/>
    </row>
    <row r="22793" spans="3:15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9"/>
      <c r="O22793" s="9"/>
    </row>
    <row r="22794" spans="3:15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9"/>
      <c r="O22794" s="9"/>
    </row>
    <row r="22795" spans="3:15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9"/>
      <c r="O22795" s="9"/>
    </row>
    <row r="22796" spans="3:15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9"/>
      <c r="O22796" s="9"/>
    </row>
    <row r="22797" spans="3:15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9"/>
      <c r="O22797" s="9"/>
    </row>
    <row r="22798" spans="3:15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9"/>
      <c r="O22798" s="9"/>
    </row>
    <row r="22799" spans="3:15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9"/>
      <c r="O22799" s="9"/>
    </row>
    <row r="22800" spans="3:15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9"/>
      <c r="O22800" s="9"/>
    </row>
    <row r="22801" spans="3:15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9"/>
      <c r="O22801" s="9"/>
    </row>
    <row r="22802" spans="3:15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9"/>
      <c r="O22802" s="9"/>
    </row>
    <row r="22803" spans="3:15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9"/>
      <c r="O22803" s="9"/>
    </row>
    <row r="22804" spans="3:15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9"/>
      <c r="O22804" s="9"/>
    </row>
    <row r="22805" spans="3:15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9"/>
      <c r="O22805" s="9"/>
    </row>
    <row r="22806" spans="3:15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9"/>
      <c r="O22806" s="9"/>
    </row>
    <row r="22807" spans="3:15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9"/>
      <c r="O22807" s="9"/>
    </row>
    <row r="22808" spans="3:15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9"/>
      <c r="O22808" s="9"/>
    </row>
    <row r="22809" spans="3:15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9"/>
      <c r="O22809" s="9"/>
    </row>
    <row r="22810" spans="3:15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9"/>
      <c r="O22810" s="9"/>
    </row>
    <row r="22811" spans="3:15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9"/>
      <c r="O22811" s="9"/>
    </row>
    <row r="22812" spans="3:15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9"/>
      <c r="O22812" s="9"/>
    </row>
    <row r="22813" spans="3:15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9"/>
      <c r="O22813" s="9"/>
    </row>
    <row r="22814" spans="3:15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9"/>
      <c r="O22814" s="9"/>
    </row>
    <row r="22815" spans="3:15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9"/>
      <c r="O22815" s="9"/>
    </row>
    <row r="22816" spans="3:15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9"/>
      <c r="O22816" s="9"/>
    </row>
    <row r="22817" spans="3:15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9"/>
      <c r="O22817" s="9"/>
    </row>
    <row r="22818" spans="3:15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9"/>
      <c r="O22818" s="9"/>
    </row>
    <row r="22819" spans="3:15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9"/>
      <c r="O22819" s="9"/>
    </row>
    <row r="22820" spans="3:15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9"/>
      <c r="O22820" s="9"/>
    </row>
    <row r="22821" spans="3:15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9"/>
      <c r="O22821" s="9"/>
    </row>
    <row r="22822" spans="3:15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9"/>
      <c r="O22822" s="9"/>
    </row>
    <row r="22823" spans="3:15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9"/>
      <c r="O22823" s="9"/>
    </row>
    <row r="22824" spans="3:15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9"/>
      <c r="O22824" s="9"/>
    </row>
    <row r="22825" spans="3:15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9"/>
      <c r="O22825" s="9"/>
    </row>
    <row r="22826" spans="3:15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9"/>
      <c r="O22826" s="9"/>
    </row>
    <row r="22827" spans="3:15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9"/>
      <c r="O22827" s="9"/>
    </row>
    <row r="22828" spans="3:15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9"/>
      <c r="O22828" s="9"/>
    </row>
    <row r="22829" spans="3:15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9"/>
      <c r="O22829" s="9"/>
    </row>
    <row r="22830" spans="3:15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9"/>
      <c r="O22830" s="9"/>
    </row>
    <row r="22831" spans="3:15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9"/>
      <c r="O22831" s="9"/>
    </row>
    <row r="22832" spans="3:15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9"/>
      <c r="O22832" s="9"/>
    </row>
    <row r="22833" spans="3:15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9"/>
      <c r="O22833" s="9"/>
    </row>
    <row r="22834" spans="3:15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9"/>
      <c r="O22834" s="9"/>
    </row>
    <row r="22835" spans="3:15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9"/>
      <c r="O22835" s="9"/>
    </row>
    <row r="22836" spans="3:15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9"/>
      <c r="O22836" s="9"/>
    </row>
    <row r="22837" spans="3:15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9"/>
      <c r="O22837" s="9"/>
    </row>
    <row r="22838" spans="3:15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9"/>
      <c r="O22838" s="9"/>
    </row>
    <row r="22839" spans="3:15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9"/>
      <c r="O22839" s="9"/>
    </row>
    <row r="22840" spans="3:15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9"/>
      <c r="O22840" s="9"/>
    </row>
    <row r="22841" spans="3:15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9"/>
      <c r="O22841" s="9"/>
    </row>
    <row r="22842" spans="3:15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9"/>
      <c r="O22842" s="9"/>
    </row>
    <row r="22843" spans="3:15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9"/>
      <c r="O22843" s="9"/>
    </row>
    <row r="22844" spans="3:15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9"/>
      <c r="O22844" s="9"/>
    </row>
    <row r="22845" spans="3:15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9"/>
      <c r="O22845" s="9"/>
    </row>
    <row r="22846" spans="3:15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9"/>
      <c r="O22846" s="9"/>
    </row>
    <row r="22847" spans="3:15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9"/>
      <c r="O22847" s="9"/>
    </row>
    <row r="22848" spans="3:15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9"/>
      <c r="O22848" s="9"/>
    </row>
    <row r="22849" spans="3:15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9"/>
      <c r="O22849" s="9"/>
    </row>
    <row r="22850" spans="3:15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9"/>
      <c r="O22850" s="9"/>
    </row>
    <row r="22851" spans="3:15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9"/>
      <c r="O22851" s="9"/>
    </row>
    <row r="22852" spans="3:15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9"/>
      <c r="O22852" s="9"/>
    </row>
    <row r="22853" spans="3:15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9"/>
      <c r="O22853" s="9"/>
    </row>
    <row r="22854" spans="3:15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9"/>
      <c r="O22854" s="9"/>
    </row>
    <row r="22855" spans="3:15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9"/>
      <c r="O22855" s="9"/>
    </row>
    <row r="22856" spans="3:15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9"/>
      <c r="O22856" s="9"/>
    </row>
    <row r="22857" spans="3:15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9"/>
      <c r="O22857" s="9"/>
    </row>
    <row r="22858" spans="3:15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9"/>
      <c r="O22858" s="9"/>
    </row>
    <row r="22859" spans="3:15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9"/>
      <c r="O22859" s="9"/>
    </row>
    <row r="22860" spans="3:15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9"/>
      <c r="O22860" s="9"/>
    </row>
    <row r="22861" spans="3:15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9"/>
      <c r="O22861" s="9"/>
    </row>
    <row r="22862" spans="3:15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9"/>
      <c r="O22862" s="9"/>
    </row>
    <row r="22863" spans="3:15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9"/>
      <c r="O22863" s="9"/>
    </row>
    <row r="22864" spans="3:15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9"/>
      <c r="O22864" s="9"/>
    </row>
    <row r="22865" spans="3:15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9"/>
      <c r="O22865" s="9"/>
    </row>
    <row r="22866" spans="3:15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9"/>
      <c r="O22866" s="9"/>
    </row>
    <row r="22867" spans="3:15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9"/>
      <c r="O22867" s="9"/>
    </row>
    <row r="22868" spans="3:15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9"/>
      <c r="O22868" s="9"/>
    </row>
    <row r="22869" spans="3:15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9"/>
      <c r="O22869" s="9"/>
    </row>
    <row r="22870" spans="3:15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9"/>
      <c r="O22870" s="9"/>
    </row>
    <row r="22871" spans="3:15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9"/>
      <c r="O22871" s="9"/>
    </row>
    <row r="22872" spans="3:15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9"/>
      <c r="O22872" s="9"/>
    </row>
    <row r="22873" spans="3:15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9"/>
      <c r="O22873" s="9"/>
    </row>
    <row r="22874" spans="3:15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9"/>
      <c r="O22874" s="9"/>
    </row>
    <row r="22875" spans="3:15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9"/>
      <c r="O22875" s="9"/>
    </row>
    <row r="22876" spans="3:15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9"/>
      <c r="O22876" s="9"/>
    </row>
    <row r="22877" spans="3:15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9"/>
      <c r="O22877" s="9"/>
    </row>
    <row r="22878" spans="3:15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9"/>
      <c r="O22878" s="9"/>
    </row>
    <row r="22879" spans="3:15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9"/>
      <c r="O22879" s="9"/>
    </row>
    <row r="22880" spans="3:15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9"/>
      <c r="O22880" s="9"/>
    </row>
    <row r="22881" spans="3:15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9"/>
      <c r="O22881" s="9"/>
    </row>
    <row r="22882" spans="3:15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9"/>
      <c r="O22882" s="9"/>
    </row>
    <row r="22883" spans="3:15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9"/>
      <c r="O22883" s="9"/>
    </row>
    <row r="22884" spans="3:15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  <c r="M22884" s="9"/>
      <c r="N22884" s="9"/>
      <c r="O22884" s="9"/>
    </row>
    <row r="22885" spans="3:15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9"/>
      <c r="O22885" s="9"/>
    </row>
    <row r="22886" spans="3:15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9"/>
      <c r="O22886" s="9"/>
    </row>
    <row r="22887" spans="3:15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9"/>
      <c r="O22887" s="9"/>
    </row>
    <row r="22888" spans="3:15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9"/>
      <c r="O22888" s="9"/>
    </row>
    <row r="22889" spans="3:15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9"/>
      <c r="O22889" s="9"/>
    </row>
    <row r="22890" spans="3:15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9"/>
      <c r="O22890" s="9"/>
    </row>
    <row r="22891" spans="3:15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9"/>
      <c r="O22891" s="9"/>
    </row>
    <row r="22892" spans="3:15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9"/>
      <c r="O22892" s="9"/>
    </row>
    <row r="22893" spans="3:15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9"/>
      <c r="O22893" s="9"/>
    </row>
    <row r="22894" spans="3:15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9"/>
      <c r="O22894" s="9"/>
    </row>
    <row r="22895" spans="3:15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9"/>
      <c r="O22895" s="9"/>
    </row>
    <row r="22896" spans="3:15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9"/>
      <c r="O22896" s="9"/>
    </row>
    <row r="22897" spans="3:15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9"/>
      <c r="O22897" s="9"/>
    </row>
    <row r="22898" spans="3:15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9"/>
      <c r="O22898" s="9"/>
    </row>
    <row r="22899" spans="3:15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9"/>
      <c r="O22899" s="9"/>
    </row>
    <row r="22900" spans="3:15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9"/>
      <c r="O22900" s="9"/>
    </row>
    <row r="22901" spans="3:15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9"/>
      <c r="O22901" s="9"/>
    </row>
    <row r="22902" spans="3:15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9"/>
      <c r="O22902" s="9"/>
    </row>
    <row r="22903" spans="3:15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9"/>
      <c r="O22903" s="9"/>
    </row>
    <row r="22904" spans="3:15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9"/>
      <c r="O22904" s="9"/>
    </row>
    <row r="22905" spans="3:15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9"/>
      <c r="O22905" s="9"/>
    </row>
    <row r="22906" spans="3:15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9"/>
      <c r="O22906" s="9"/>
    </row>
    <row r="22907" spans="3:15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9"/>
      <c r="O22907" s="9"/>
    </row>
    <row r="22908" spans="3:15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9"/>
      <c r="O22908" s="9"/>
    </row>
    <row r="22909" spans="3:15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9"/>
      <c r="O22909" s="9"/>
    </row>
    <row r="22910" spans="3:15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9"/>
      <c r="O22910" s="9"/>
    </row>
    <row r="22911" spans="3:15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9"/>
      <c r="O22911" s="9"/>
    </row>
    <row r="22912" spans="3:15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9"/>
      <c r="O22912" s="9"/>
    </row>
    <row r="22913" spans="3:15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9"/>
      <c r="O22913" s="9"/>
    </row>
    <row r="22914" spans="3:15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9"/>
      <c r="O22914" s="9"/>
    </row>
    <row r="22915" spans="3:15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9"/>
      <c r="O22915" s="9"/>
    </row>
    <row r="22916" spans="3:15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9"/>
      <c r="O22916" s="9"/>
    </row>
    <row r="22917" spans="3:15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9"/>
      <c r="O22917" s="9"/>
    </row>
    <row r="22918" spans="3:15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9"/>
      <c r="O22918" s="9"/>
    </row>
    <row r="22919" spans="3:15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9"/>
      <c r="O22919" s="9"/>
    </row>
    <row r="22920" spans="3:15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9"/>
      <c r="O22920" s="9"/>
    </row>
    <row r="22921" spans="3:15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9"/>
      <c r="O22921" s="9"/>
    </row>
    <row r="22922" spans="3:15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9"/>
      <c r="O22922" s="9"/>
    </row>
    <row r="22923" spans="3:15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9"/>
      <c r="O22923" s="9"/>
    </row>
    <row r="22924" spans="3:15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9"/>
      <c r="O22924" s="9"/>
    </row>
    <row r="22925" spans="3:15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9"/>
      <c r="O22925" s="9"/>
    </row>
    <row r="22926" spans="3:15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9"/>
      <c r="O22926" s="9"/>
    </row>
    <row r="22927" spans="3:15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9"/>
      <c r="O22927" s="9"/>
    </row>
    <row r="22928" spans="3:15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9"/>
      <c r="O22928" s="9"/>
    </row>
    <row r="22929" spans="3:15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9"/>
      <c r="O22929" s="9"/>
    </row>
    <row r="22930" spans="3:15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9"/>
      <c r="O22930" s="9"/>
    </row>
    <row r="22931" spans="3:15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9"/>
      <c r="O22931" s="9"/>
    </row>
    <row r="22932" spans="3:15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9"/>
      <c r="O22932" s="9"/>
    </row>
    <row r="22933" spans="3:15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9"/>
      <c r="O22933" s="9"/>
    </row>
    <row r="22934" spans="3:15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9"/>
      <c r="O22934" s="9"/>
    </row>
    <row r="22935" spans="3:15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9"/>
      <c r="O22935" s="9"/>
    </row>
    <row r="22936" spans="3:15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9"/>
      <c r="O22936" s="9"/>
    </row>
    <row r="22937" spans="3:15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9"/>
      <c r="O22937" s="9"/>
    </row>
    <row r="22938" spans="3:15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9"/>
      <c r="O22938" s="9"/>
    </row>
    <row r="22939" spans="3:15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9"/>
      <c r="O22939" s="9"/>
    </row>
    <row r="22940" spans="3:15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9"/>
      <c r="O22940" s="9"/>
    </row>
    <row r="22941" spans="3:15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9"/>
      <c r="O22941" s="9"/>
    </row>
    <row r="22942" spans="3:15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9"/>
      <c r="O22942" s="9"/>
    </row>
    <row r="22943" spans="3:15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9"/>
      <c r="O22943" s="9"/>
    </row>
    <row r="22944" spans="3:15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9"/>
      <c r="O22944" s="9"/>
    </row>
    <row r="22945" spans="3:15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9"/>
      <c r="O22945" s="9"/>
    </row>
    <row r="22946" spans="3:15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9"/>
      <c r="O22946" s="9"/>
    </row>
    <row r="22947" spans="3:15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9"/>
      <c r="O22947" s="9"/>
    </row>
    <row r="22948" spans="3:15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9"/>
      <c r="O22948" s="9"/>
    </row>
    <row r="22949" spans="3:15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9"/>
      <c r="O22949" s="9"/>
    </row>
    <row r="22950" spans="3:15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9"/>
      <c r="O22950" s="9"/>
    </row>
    <row r="22951" spans="3:15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9"/>
      <c r="O22951" s="9"/>
    </row>
    <row r="22952" spans="3:15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9"/>
      <c r="O22952" s="9"/>
    </row>
    <row r="22953" spans="3:15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9"/>
      <c r="O22953" s="9"/>
    </row>
    <row r="22954" spans="3:15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9"/>
      <c r="O22954" s="9"/>
    </row>
    <row r="22955" spans="3:15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9"/>
      <c r="O22955" s="9"/>
    </row>
    <row r="22956" spans="3:15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9"/>
      <c r="O22956" s="9"/>
    </row>
    <row r="22957" spans="3:15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9"/>
      <c r="O22957" s="9"/>
    </row>
    <row r="22958" spans="3:15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9"/>
      <c r="O22958" s="9"/>
    </row>
    <row r="22959" spans="3:15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9"/>
      <c r="O22959" s="9"/>
    </row>
    <row r="22960" spans="3:15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9"/>
      <c r="O22960" s="9"/>
    </row>
    <row r="22961" spans="3:15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9"/>
      <c r="O22961" s="9"/>
    </row>
    <row r="22962" spans="3:15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9"/>
      <c r="O22962" s="9"/>
    </row>
    <row r="22963" spans="3:15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9"/>
      <c r="O22963" s="9"/>
    </row>
    <row r="22964" spans="3:15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9"/>
      <c r="O22964" s="9"/>
    </row>
    <row r="22965" spans="3:15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9"/>
      <c r="O22965" s="9"/>
    </row>
    <row r="22966" spans="3:15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9"/>
      <c r="O22966" s="9"/>
    </row>
    <row r="22967" spans="3:15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9"/>
      <c r="O22967" s="9"/>
    </row>
    <row r="22968" spans="3:15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9"/>
      <c r="O22968" s="9"/>
    </row>
    <row r="22969" spans="3:15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9"/>
      <c r="O22969" s="9"/>
    </row>
    <row r="22970" spans="3:15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9"/>
      <c r="O22970" s="9"/>
    </row>
    <row r="22971" spans="3:15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9"/>
      <c r="O22971" s="9"/>
    </row>
    <row r="22972" spans="3:15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9"/>
      <c r="O22972" s="9"/>
    </row>
    <row r="22973" spans="3:15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9"/>
      <c r="O22973" s="9"/>
    </row>
    <row r="22974" spans="3:15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9"/>
      <c r="O22974" s="9"/>
    </row>
    <row r="22975" spans="3:15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9"/>
      <c r="O22975" s="9"/>
    </row>
    <row r="22976" spans="3:15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9"/>
      <c r="O22976" s="9"/>
    </row>
    <row r="22977" spans="3:15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9"/>
      <c r="O22977" s="9"/>
    </row>
    <row r="22978" spans="3:15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9"/>
      <c r="O22978" s="9"/>
    </row>
    <row r="22979" spans="3:15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9"/>
      <c r="O22979" s="9"/>
    </row>
    <row r="22980" spans="3:15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9"/>
      <c r="O22980" s="9"/>
    </row>
    <row r="22981" spans="3:15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9"/>
      <c r="O22981" s="9"/>
    </row>
    <row r="22982" spans="3:15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  <c r="M22982" s="9"/>
      <c r="N22982" s="9"/>
      <c r="O22982" s="9"/>
    </row>
    <row r="22983" spans="3:15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9"/>
      <c r="O22983" s="9"/>
    </row>
    <row r="22984" spans="3:15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9"/>
      <c r="O22984" s="9"/>
    </row>
    <row r="22985" spans="3:15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9"/>
      <c r="O22985" s="9"/>
    </row>
    <row r="22986" spans="3:15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9"/>
      <c r="O22986" s="9"/>
    </row>
    <row r="22987" spans="3:15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9"/>
      <c r="O22987" s="9"/>
    </row>
    <row r="22988" spans="3:15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9"/>
      <c r="O22988" s="9"/>
    </row>
    <row r="22989" spans="3:15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9"/>
      <c r="O22989" s="9"/>
    </row>
    <row r="22990" spans="3:15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9"/>
      <c r="O22990" s="9"/>
    </row>
    <row r="22991" spans="3:15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9"/>
      <c r="O22991" s="9"/>
    </row>
    <row r="22992" spans="3:15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9"/>
      <c r="O22992" s="9"/>
    </row>
    <row r="22993" spans="3:15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9"/>
      <c r="O22993" s="9"/>
    </row>
    <row r="22994" spans="3:15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9"/>
      <c r="O22994" s="9"/>
    </row>
    <row r="22995" spans="3:15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9"/>
      <c r="O22995" s="9"/>
    </row>
    <row r="22996" spans="3:15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9"/>
      <c r="O22996" s="9"/>
    </row>
    <row r="22997" spans="3:15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9"/>
      <c r="O22997" s="9"/>
    </row>
    <row r="22998" spans="3:15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9"/>
      <c r="O22998" s="9"/>
    </row>
    <row r="22999" spans="3:15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9"/>
      <c r="O22999" s="9"/>
    </row>
    <row r="23000" spans="3:15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9"/>
      <c r="O23000" s="9"/>
    </row>
    <row r="23001" spans="3:15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9"/>
      <c r="O23001" s="9"/>
    </row>
    <row r="23002" spans="3:15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9"/>
      <c r="O23002" s="9"/>
    </row>
    <row r="23003" spans="3:15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9"/>
      <c r="O23003" s="9"/>
    </row>
    <row r="23004" spans="3:15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9"/>
      <c r="O23004" s="9"/>
    </row>
    <row r="23005" spans="3:15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9"/>
      <c r="O23005" s="9"/>
    </row>
    <row r="23006" spans="3:15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9"/>
      <c r="O23006" s="9"/>
    </row>
    <row r="23007" spans="3:15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9"/>
      <c r="O23007" s="9"/>
    </row>
    <row r="23008" spans="3:15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9"/>
      <c r="O23008" s="9"/>
    </row>
    <row r="23009" spans="3:15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9"/>
      <c r="O23009" s="9"/>
    </row>
    <row r="23010" spans="3:15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9"/>
      <c r="O23010" s="9"/>
    </row>
    <row r="23011" spans="3:15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9"/>
      <c r="O23011" s="9"/>
    </row>
    <row r="23012" spans="3:15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9"/>
      <c r="O23012" s="9"/>
    </row>
    <row r="23013" spans="3:15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9"/>
      <c r="O23013" s="9"/>
    </row>
    <row r="23014" spans="3:15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9"/>
      <c r="O23014" s="9"/>
    </row>
    <row r="23015" spans="3:15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9"/>
      <c r="O23015" s="9"/>
    </row>
    <row r="23016" spans="3:15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9"/>
      <c r="O23016" s="9"/>
    </row>
    <row r="23017" spans="3:15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9"/>
      <c r="O23017" s="9"/>
    </row>
    <row r="23018" spans="3:15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9"/>
      <c r="O23018" s="9"/>
    </row>
    <row r="23019" spans="3:15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9"/>
      <c r="O23019" s="9"/>
    </row>
    <row r="23020" spans="3:15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9"/>
      <c r="O23020" s="9"/>
    </row>
    <row r="23021" spans="3:15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9"/>
      <c r="O23021" s="9"/>
    </row>
    <row r="23022" spans="3:15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9"/>
      <c r="O23022" s="9"/>
    </row>
    <row r="23023" spans="3:15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9"/>
      <c r="O23023" s="9"/>
    </row>
    <row r="23024" spans="3:15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9"/>
      <c r="O23024" s="9"/>
    </row>
    <row r="23025" spans="3:15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9"/>
      <c r="O23025" s="9"/>
    </row>
    <row r="23026" spans="3:15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9"/>
      <c r="O23026" s="9"/>
    </row>
    <row r="23027" spans="3:15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9"/>
      <c r="O23027" s="9"/>
    </row>
    <row r="23028" spans="3:15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9"/>
      <c r="O23028" s="9"/>
    </row>
    <row r="23029" spans="3:15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9"/>
      <c r="O23029" s="9"/>
    </row>
    <row r="23030" spans="3:15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9"/>
      <c r="O23030" s="9"/>
    </row>
    <row r="23031" spans="3:15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9"/>
      <c r="O23031" s="9"/>
    </row>
    <row r="23032" spans="3:15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9"/>
      <c r="O23032" s="9"/>
    </row>
    <row r="23033" spans="3:15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9"/>
      <c r="O23033" s="9"/>
    </row>
    <row r="23034" spans="3:15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9"/>
      <c r="O23034" s="9"/>
    </row>
    <row r="23035" spans="3:15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9"/>
      <c r="O23035" s="9"/>
    </row>
    <row r="23036" spans="3:15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9"/>
      <c r="O23036" s="9"/>
    </row>
    <row r="23037" spans="3:15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9"/>
      <c r="O23037" s="9"/>
    </row>
    <row r="23038" spans="3:15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9"/>
      <c r="O23038" s="9"/>
    </row>
    <row r="23039" spans="3:15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9"/>
      <c r="O23039" s="9"/>
    </row>
    <row r="23040" spans="3:15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9"/>
      <c r="O23040" s="9"/>
    </row>
    <row r="23041" spans="3:15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9"/>
      <c r="O23041" s="9"/>
    </row>
    <row r="23042" spans="3:15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9"/>
      <c r="O23042" s="9"/>
    </row>
    <row r="23043" spans="3:15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9"/>
      <c r="O23043" s="9"/>
    </row>
    <row r="23044" spans="3:15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9"/>
      <c r="O23044" s="9"/>
    </row>
    <row r="23045" spans="3:15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9"/>
      <c r="O23045" s="9"/>
    </row>
    <row r="23046" spans="3:15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9"/>
      <c r="O23046" s="9"/>
    </row>
    <row r="23047" spans="3:15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9"/>
      <c r="O23047" s="9"/>
    </row>
    <row r="23048" spans="3:15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9"/>
      <c r="O23048" s="9"/>
    </row>
    <row r="23049" spans="3:15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9"/>
      <c r="O23049" s="9"/>
    </row>
    <row r="23050" spans="3:15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9"/>
      <c r="O23050" s="9"/>
    </row>
    <row r="23051" spans="3:15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9"/>
      <c r="O23051" s="9"/>
    </row>
    <row r="23052" spans="3:15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9"/>
      <c r="O23052" s="9"/>
    </row>
    <row r="23053" spans="3:15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9"/>
      <c r="O23053" s="9"/>
    </row>
    <row r="23054" spans="3:15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9"/>
      <c r="O23054" s="9"/>
    </row>
    <row r="23055" spans="3:15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9"/>
      <c r="O23055" s="9"/>
    </row>
    <row r="23056" spans="3:15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9"/>
      <c r="O23056" s="9"/>
    </row>
    <row r="23057" spans="3:15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9"/>
      <c r="O23057" s="9"/>
    </row>
    <row r="23058" spans="3:15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9"/>
      <c r="O23058" s="9"/>
    </row>
    <row r="23059" spans="3:15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9"/>
      <c r="O23059" s="9"/>
    </row>
    <row r="23060" spans="3:15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9"/>
      <c r="O23060" s="9"/>
    </row>
    <row r="23061" spans="3:15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9"/>
      <c r="O23061" s="9"/>
    </row>
    <row r="23062" spans="3:15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9"/>
      <c r="O23062" s="9"/>
    </row>
    <row r="23063" spans="3:15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9"/>
      <c r="O23063" s="9"/>
    </row>
    <row r="23064" spans="3:15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9"/>
      <c r="O23064" s="9"/>
    </row>
    <row r="23065" spans="3:15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9"/>
      <c r="O23065" s="9"/>
    </row>
    <row r="23066" spans="3:15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9"/>
      <c r="O23066" s="9"/>
    </row>
    <row r="23067" spans="3:15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9"/>
      <c r="O23067" s="9"/>
    </row>
    <row r="23068" spans="3:15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9"/>
      <c r="O23068" s="9"/>
    </row>
    <row r="23069" spans="3:15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  <c r="M23069" s="9"/>
      <c r="N23069" s="9"/>
      <c r="O23069" s="9"/>
    </row>
    <row r="23070" spans="3:15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9"/>
      <c r="O23070" s="9"/>
    </row>
    <row r="23071" spans="3:15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9"/>
      <c r="O23071" s="9"/>
    </row>
    <row r="23072" spans="3:15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9"/>
      <c r="O23072" s="9"/>
    </row>
    <row r="23073" spans="3:15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9"/>
      <c r="O23073" s="9"/>
    </row>
    <row r="23074" spans="3:15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9"/>
      <c r="O23074" s="9"/>
    </row>
    <row r="23075" spans="3:15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9"/>
      <c r="O23075" s="9"/>
    </row>
    <row r="23076" spans="3:15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9"/>
      <c r="O23076" s="9"/>
    </row>
    <row r="23077" spans="3:15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9"/>
      <c r="O23077" s="9"/>
    </row>
    <row r="23078" spans="3:15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9"/>
      <c r="O23078" s="9"/>
    </row>
    <row r="23079" spans="3:15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9"/>
      <c r="O23079" s="9"/>
    </row>
    <row r="23080" spans="3:15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9"/>
      <c r="O23080" s="9"/>
    </row>
    <row r="23081" spans="3:15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9"/>
      <c r="O23081" s="9"/>
    </row>
    <row r="23082" spans="3:15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9"/>
      <c r="O23082" s="9"/>
    </row>
    <row r="23083" spans="3:15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9"/>
      <c r="O23083" s="9"/>
    </row>
    <row r="23084" spans="3:15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9"/>
      <c r="O23084" s="9"/>
    </row>
    <row r="23085" spans="3:15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9"/>
      <c r="O23085" s="9"/>
    </row>
    <row r="23086" spans="3:15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9"/>
      <c r="O23086" s="9"/>
    </row>
    <row r="23087" spans="3:15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9"/>
      <c r="O23087" s="9"/>
    </row>
    <row r="23088" spans="3:15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9"/>
      <c r="O23088" s="9"/>
    </row>
    <row r="23089" spans="3:15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9"/>
      <c r="O23089" s="9"/>
    </row>
    <row r="23090" spans="3:15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9"/>
      <c r="O23090" s="9"/>
    </row>
    <row r="23091" spans="3:15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9"/>
      <c r="O23091" s="9"/>
    </row>
    <row r="23092" spans="3:15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9"/>
      <c r="O23092" s="9"/>
    </row>
    <row r="23093" spans="3:15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9"/>
      <c r="O23093" s="9"/>
    </row>
    <row r="23094" spans="3:15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9"/>
      <c r="O23094" s="9"/>
    </row>
    <row r="23095" spans="3:15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9"/>
      <c r="O23095" s="9"/>
    </row>
    <row r="23096" spans="3:15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9"/>
      <c r="O23096" s="9"/>
    </row>
    <row r="23097" spans="3:15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9"/>
      <c r="O23097" s="9"/>
    </row>
    <row r="23098" spans="3:15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9"/>
      <c r="O23098" s="9"/>
    </row>
    <row r="23099" spans="3:15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9"/>
      <c r="O23099" s="9"/>
    </row>
    <row r="23100" spans="3:15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9"/>
      <c r="O23100" s="9"/>
    </row>
    <row r="23101" spans="3:15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9"/>
      <c r="O23101" s="9"/>
    </row>
    <row r="23102" spans="3:15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9"/>
      <c r="O23102" s="9"/>
    </row>
    <row r="23103" spans="3:15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9"/>
      <c r="O23103" s="9"/>
    </row>
    <row r="23104" spans="3:15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9"/>
      <c r="O23104" s="9"/>
    </row>
    <row r="23105" spans="3:15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9"/>
      <c r="O23105" s="9"/>
    </row>
    <row r="23106" spans="3:15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9"/>
      <c r="O23106" s="9"/>
    </row>
    <row r="23107" spans="3:15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9"/>
      <c r="O23107" s="9"/>
    </row>
    <row r="23108" spans="3:15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9"/>
      <c r="O23108" s="9"/>
    </row>
    <row r="23109" spans="3:15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9"/>
      <c r="O23109" s="9"/>
    </row>
    <row r="23110" spans="3:15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9"/>
      <c r="O23110" s="9"/>
    </row>
    <row r="23111" spans="3:15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9"/>
      <c r="O23111" s="9"/>
    </row>
    <row r="23112" spans="3:15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9"/>
      <c r="O23112" s="9"/>
    </row>
    <row r="23113" spans="3:15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9"/>
      <c r="O23113" s="9"/>
    </row>
    <row r="23114" spans="3:15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9"/>
      <c r="O23114" s="9"/>
    </row>
    <row r="23115" spans="3:15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9"/>
      <c r="O23115" s="9"/>
    </row>
    <row r="23116" spans="3:15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9"/>
      <c r="O23116" s="9"/>
    </row>
    <row r="23117" spans="3:15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9"/>
      <c r="O23117" s="9"/>
    </row>
    <row r="23118" spans="3:15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9"/>
      <c r="O23118" s="9"/>
    </row>
    <row r="23119" spans="3:15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9"/>
      <c r="O23119" s="9"/>
    </row>
    <row r="23120" spans="3:15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9"/>
      <c r="O23120" s="9"/>
    </row>
    <row r="23121" spans="3:15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9"/>
      <c r="O23121" s="9"/>
    </row>
    <row r="23122" spans="3:15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9"/>
      <c r="O23122" s="9"/>
    </row>
    <row r="23123" spans="3:15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9"/>
      <c r="O23123" s="9"/>
    </row>
    <row r="23124" spans="3:15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9"/>
      <c r="O23124" s="9"/>
    </row>
    <row r="23125" spans="3:15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9"/>
      <c r="O23125" s="9"/>
    </row>
    <row r="23126" spans="3:15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9"/>
      <c r="O23126" s="9"/>
    </row>
    <row r="23127" spans="3:15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9"/>
      <c r="O23127" s="9"/>
    </row>
    <row r="23128" spans="3:15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9"/>
      <c r="O23128" s="9"/>
    </row>
    <row r="23129" spans="3:15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9"/>
      <c r="O23129" s="9"/>
    </row>
    <row r="23130" spans="3:15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9"/>
      <c r="O23130" s="9"/>
    </row>
    <row r="23131" spans="3:15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9"/>
      <c r="O23131" s="9"/>
    </row>
    <row r="23132" spans="3:15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9"/>
      <c r="O23132" s="9"/>
    </row>
    <row r="23133" spans="3:15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9"/>
      <c r="O23133" s="9"/>
    </row>
    <row r="23134" spans="3:15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9"/>
      <c r="O23134" s="9"/>
    </row>
    <row r="23135" spans="3:15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9"/>
      <c r="O23135" s="9"/>
    </row>
    <row r="23136" spans="3:15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9"/>
      <c r="O23136" s="9"/>
    </row>
    <row r="23137" spans="3:15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9"/>
      <c r="O23137" s="9"/>
    </row>
    <row r="23138" spans="3:15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9"/>
      <c r="O23138" s="9"/>
    </row>
    <row r="23139" spans="3:15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9"/>
      <c r="O23139" s="9"/>
    </row>
    <row r="23140" spans="3:15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9"/>
      <c r="O23140" s="9"/>
    </row>
    <row r="23141" spans="3:15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9"/>
      <c r="O23141" s="9"/>
    </row>
    <row r="23142" spans="3:15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9"/>
      <c r="O23142" s="9"/>
    </row>
    <row r="23143" spans="3:15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9"/>
      <c r="O23143" s="9"/>
    </row>
    <row r="23144" spans="3:15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9"/>
      <c r="O23144" s="9"/>
    </row>
    <row r="23145" spans="3:15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9"/>
      <c r="O23145" s="9"/>
    </row>
    <row r="23146" spans="3:15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9"/>
      <c r="O23146" s="9"/>
    </row>
    <row r="23147" spans="3:15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9"/>
      <c r="O23147" s="9"/>
    </row>
    <row r="23148" spans="3:15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9"/>
      <c r="O23148" s="9"/>
    </row>
    <row r="23149" spans="3:15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9"/>
      <c r="O23149" s="9"/>
    </row>
    <row r="23150" spans="3:15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9"/>
      <c r="O23150" s="9"/>
    </row>
    <row r="23151" spans="3:15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9"/>
      <c r="O23151" s="9"/>
    </row>
    <row r="23152" spans="3:15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9"/>
      <c r="O23152" s="9"/>
    </row>
    <row r="23153" spans="3:15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9"/>
      <c r="O23153" s="9"/>
    </row>
    <row r="23154" spans="3:15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9"/>
      <c r="O23154" s="9"/>
    </row>
    <row r="23155" spans="3:15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9"/>
      <c r="O23155" s="9"/>
    </row>
    <row r="23156" spans="3:15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9"/>
      <c r="O23156" s="9"/>
    </row>
    <row r="23157" spans="3:15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9"/>
      <c r="O23157" s="9"/>
    </row>
    <row r="23158" spans="3:15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9"/>
      <c r="O23158" s="9"/>
    </row>
    <row r="23159" spans="3:15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9"/>
      <c r="O23159" s="9"/>
    </row>
    <row r="23160" spans="3:15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9"/>
      <c r="O23160" s="9"/>
    </row>
    <row r="23161" spans="3:15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9"/>
      <c r="O23161" s="9"/>
    </row>
    <row r="23162" spans="3:15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9"/>
      <c r="O23162" s="9"/>
    </row>
    <row r="23163" spans="3:15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9"/>
      <c r="O23163" s="9"/>
    </row>
    <row r="23164" spans="3:15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9"/>
      <c r="O23164" s="9"/>
    </row>
    <row r="23165" spans="3:15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9"/>
      <c r="O23165" s="9"/>
    </row>
    <row r="23166" spans="3:15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9"/>
      <c r="O23166" s="9"/>
    </row>
    <row r="23167" spans="3:15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9"/>
      <c r="O23167" s="9"/>
    </row>
    <row r="23168" spans="3:15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9"/>
      <c r="O23168" s="9"/>
    </row>
    <row r="23169" spans="3:15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9"/>
      <c r="O23169" s="9"/>
    </row>
    <row r="23170" spans="3:15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9"/>
      <c r="O23170" s="9"/>
    </row>
    <row r="23171" spans="3:15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9"/>
      <c r="O23171" s="9"/>
    </row>
    <row r="23172" spans="3:15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9"/>
      <c r="O23172" s="9"/>
    </row>
    <row r="23173" spans="3:15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9"/>
      <c r="O23173" s="9"/>
    </row>
    <row r="23174" spans="3:15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9"/>
      <c r="O23174" s="9"/>
    </row>
    <row r="23175" spans="3:15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9"/>
      <c r="O23175" s="9"/>
    </row>
    <row r="23176" spans="3:15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9"/>
      <c r="O23176" s="9"/>
    </row>
    <row r="23177" spans="3:15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9"/>
      <c r="O23177" s="9"/>
    </row>
    <row r="23178" spans="3:15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9"/>
      <c r="O23178" s="9"/>
    </row>
    <row r="23179" spans="3:15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9"/>
      <c r="O23179" s="9"/>
    </row>
    <row r="23180" spans="3:15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9"/>
      <c r="O23180" s="9"/>
    </row>
    <row r="23181" spans="3:15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9"/>
      <c r="O23181" s="9"/>
    </row>
    <row r="23182" spans="3:15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9"/>
      <c r="O23182" s="9"/>
    </row>
    <row r="23183" spans="3:15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9"/>
      <c r="O23183" s="9"/>
    </row>
    <row r="23184" spans="3:15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9"/>
      <c r="O23184" s="9"/>
    </row>
    <row r="23185" spans="3:15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9"/>
      <c r="O23185" s="9"/>
    </row>
    <row r="23186" spans="3:15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9"/>
      <c r="O23186" s="9"/>
    </row>
    <row r="23187" spans="3:15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9"/>
      <c r="O23187" s="9"/>
    </row>
    <row r="23188" spans="3:15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9"/>
      <c r="O23188" s="9"/>
    </row>
    <row r="23189" spans="3:15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9"/>
      <c r="O23189" s="9"/>
    </row>
    <row r="23190" spans="3:15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9"/>
      <c r="O23190" s="9"/>
    </row>
    <row r="23191" spans="3:15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9"/>
      <c r="O23191" s="9"/>
    </row>
    <row r="23192" spans="3:15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9"/>
      <c r="O23192" s="9"/>
    </row>
    <row r="23193" spans="3:15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9"/>
      <c r="O23193" s="9"/>
    </row>
    <row r="23194" spans="3:15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9"/>
      <c r="O23194" s="9"/>
    </row>
    <row r="23195" spans="3:15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9"/>
      <c r="O23195" s="9"/>
    </row>
    <row r="23196" spans="3:15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9"/>
      <c r="O23196" s="9"/>
    </row>
    <row r="23197" spans="3:15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  <c r="M23197" s="9"/>
      <c r="N23197" s="9"/>
      <c r="O23197" s="9"/>
    </row>
    <row r="23198" spans="3:15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9"/>
      <c r="O23198" s="9"/>
    </row>
    <row r="23199" spans="3:15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9"/>
      <c r="O23199" s="9"/>
    </row>
    <row r="23200" spans="3:15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9"/>
      <c r="O23200" s="9"/>
    </row>
    <row r="23201" spans="3:15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9"/>
      <c r="O23201" s="9"/>
    </row>
    <row r="23202" spans="3:15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9"/>
      <c r="O23202" s="9"/>
    </row>
    <row r="23203" spans="3:15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9"/>
      <c r="O23203" s="9"/>
    </row>
    <row r="23204" spans="3:15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9"/>
      <c r="O23204" s="9"/>
    </row>
    <row r="23205" spans="3:15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9"/>
      <c r="O23205" s="9"/>
    </row>
    <row r="23206" spans="3:15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9"/>
      <c r="O23206" s="9"/>
    </row>
    <row r="23207" spans="3:15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9"/>
      <c r="O23207" s="9"/>
    </row>
    <row r="23208" spans="3:15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9"/>
      <c r="O23208" s="9"/>
    </row>
    <row r="23209" spans="3:15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9"/>
      <c r="O23209" s="9"/>
    </row>
    <row r="23210" spans="3:15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9"/>
      <c r="O23210" s="9"/>
    </row>
    <row r="23211" spans="3:15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9"/>
      <c r="O23211" s="9"/>
    </row>
    <row r="23212" spans="3:15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9"/>
      <c r="O23212" s="9"/>
    </row>
    <row r="23213" spans="3:15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9"/>
      <c r="O23213" s="9"/>
    </row>
    <row r="23214" spans="3:15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9"/>
      <c r="O23214" s="9"/>
    </row>
    <row r="23215" spans="3:15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9"/>
      <c r="O23215" s="9"/>
    </row>
    <row r="23216" spans="3:15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9"/>
      <c r="O23216" s="9"/>
    </row>
    <row r="23217" spans="3:15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9"/>
      <c r="O23217" s="9"/>
    </row>
    <row r="23218" spans="3:15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9"/>
      <c r="O23218" s="9"/>
    </row>
    <row r="23219" spans="3:15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9"/>
      <c r="O23219" s="9"/>
    </row>
    <row r="23220" spans="3:15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9"/>
      <c r="O23220" s="9"/>
    </row>
    <row r="23221" spans="3:15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9"/>
      <c r="O23221" s="9"/>
    </row>
    <row r="23222" spans="3:15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9"/>
      <c r="O23222" s="9"/>
    </row>
    <row r="23223" spans="3:15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9"/>
      <c r="O23223" s="9"/>
    </row>
    <row r="23224" spans="3:15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9"/>
      <c r="O23224" s="9"/>
    </row>
    <row r="23225" spans="3:15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9"/>
      <c r="O23225" s="9"/>
    </row>
    <row r="23226" spans="3:15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9"/>
      <c r="O23226" s="9"/>
    </row>
    <row r="23227" spans="3:15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9"/>
      <c r="O23227" s="9"/>
    </row>
    <row r="23228" spans="3:15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9"/>
      <c r="O23228" s="9"/>
    </row>
    <row r="23229" spans="3:15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9"/>
      <c r="O23229" s="9"/>
    </row>
    <row r="23230" spans="3:15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9"/>
      <c r="O23230" s="9"/>
    </row>
    <row r="23231" spans="3:15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9"/>
      <c r="O23231" s="9"/>
    </row>
    <row r="23232" spans="3:15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9"/>
      <c r="O23232" s="9"/>
    </row>
    <row r="23233" spans="3:15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9"/>
      <c r="O23233" s="9"/>
    </row>
    <row r="23234" spans="3:15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9"/>
      <c r="O23234" s="9"/>
    </row>
    <row r="23235" spans="3:15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9"/>
      <c r="O23235" s="9"/>
    </row>
    <row r="23236" spans="3:15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9"/>
      <c r="O23236" s="9"/>
    </row>
    <row r="23237" spans="3:15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9"/>
      <c r="O23237" s="9"/>
    </row>
    <row r="23238" spans="3:15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9"/>
      <c r="O23238" s="9"/>
    </row>
    <row r="23239" spans="3:15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9"/>
      <c r="O23239" s="9"/>
    </row>
    <row r="23240" spans="3:15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9"/>
      <c r="O23240" s="9"/>
    </row>
    <row r="23241" spans="3:15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9"/>
      <c r="O23241" s="9"/>
    </row>
    <row r="23242" spans="3:15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9"/>
      <c r="O23242" s="9"/>
    </row>
    <row r="23243" spans="3:15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9"/>
      <c r="O23243" s="9"/>
    </row>
    <row r="23244" spans="3:15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9"/>
      <c r="O23244" s="9"/>
    </row>
    <row r="23245" spans="3:15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9"/>
      <c r="O23245" s="9"/>
    </row>
    <row r="23246" spans="3:15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9"/>
      <c r="O23246" s="9"/>
    </row>
    <row r="23247" spans="3:15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9"/>
      <c r="O23247" s="9"/>
    </row>
    <row r="23248" spans="3:15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9"/>
      <c r="O23248" s="9"/>
    </row>
    <row r="23249" spans="3:15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9"/>
      <c r="O23249" s="9"/>
    </row>
    <row r="23250" spans="3:15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9"/>
      <c r="O23250" s="9"/>
    </row>
    <row r="23251" spans="3:15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9"/>
      <c r="O23251" s="9"/>
    </row>
    <row r="23252" spans="3:15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9"/>
      <c r="O23252" s="9"/>
    </row>
    <row r="23253" spans="3:15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9"/>
      <c r="O23253" s="9"/>
    </row>
    <row r="23254" spans="3:15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9"/>
      <c r="O23254" s="9"/>
    </row>
    <row r="23255" spans="3:15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9"/>
      <c r="O23255" s="9"/>
    </row>
    <row r="23256" spans="3:15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9"/>
      <c r="O23256" s="9"/>
    </row>
    <row r="23257" spans="3:15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9"/>
      <c r="O23257" s="9"/>
    </row>
    <row r="23258" spans="3:15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9"/>
      <c r="O23258" s="9"/>
    </row>
    <row r="23259" spans="3:15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9"/>
      <c r="O23259" s="9"/>
    </row>
    <row r="23260" spans="3:15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9"/>
      <c r="O23260" s="9"/>
    </row>
    <row r="23261" spans="3:15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9"/>
      <c r="O23261" s="9"/>
    </row>
    <row r="23262" spans="3:15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9"/>
      <c r="O23262" s="9"/>
    </row>
    <row r="23263" spans="3:15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9"/>
      <c r="O23263" s="9"/>
    </row>
    <row r="23264" spans="3:15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9"/>
      <c r="O23264" s="9"/>
    </row>
    <row r="23265" spans="3:15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9"/>
      <c r="O23265" s="9"/>
    </row>
    <row r="23266" spans="3:15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9"/>
      <c r="O23266" s="9"/>
    </row>
    <row r="23267" spans="3:15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9"/>
      <c r="O23267" s="9"/>
    </row>
    <row r="23268" spans="3:15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9"/>
      <c r="O23268" s="9"/>
    </row>
    <row r="23269" spans="3:15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9"/>
      <c r="O23269" s="9"/>
    </row>
    <row r="23270" spans="3:15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9"/>
      <c r="O23270" s="9"/>
    </row>
    <row r="23271" spans="3:15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9"/>
      <c r="O23271" s="9"/>
    </row>
    <row r="23272" spans="3:15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9"/>
      <c r="O23272" s="9"/>
    </row>
    <row r="23273" spans="3:15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9"/>
      <c r="O23273" s="9"/>
    </row>
    <row r="23274" spans="3:15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9"/>
      <c r="O23274" s="9"/>
    </row>
    <row r="23275" spans="3:15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9"/>
      <c r="O23275" s="9"/>
    </row>
    <row r="23276" spans="3:15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9"/>
      <c r="O23276" s="9"/>
    </row>
    <row r="23277" spans="3:15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9"/>
      <c r="O23277" s="9"/>
    </row>
    <row r="23278" spans="3:15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9"/>
      <c r="O23278" s="9"/>
    </row>
    <row r="23279" spans="3:15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9"/>
      <c r="O23279" s="9"/>
    </row>
    <row r="23280" spans="3:15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9"/>
      <c r="O23280" s="9"/>
    </row>
    <row r="23281" spans="3:15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9"/>
      <c r="O23281" s="9"/>
    </row>
    <row r="23282" spans="3:15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9"/>
      <c r="O23282" s="9"/>
    </row>
    <row r="23283" spans="3:15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9"/>
      <c r="O23283" s="9"/>
    </row>
    <row r="23284" spans="3:15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9"/>
      <c r="O23284" s="9"/>
    </row>
    <row r="23285" spans="3:15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9"/>
      <c r="O23285" s="9"/>
    </row>
    <row r="23286" spans="3:15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9"/>
      <c r="O23286" s="9"/>
    </row>
    <row r="23287" spans="3:15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9"/>
      <c r="O23287" s="9"/>
    </row>
    <row r="23288" spans="3:15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9"/>
      <c r="O23288" s="9"/>
    </row>
    <row r="23289" spans="3:15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9"/>
      <c r="O23289" s="9"/>
    </row>
    <row r="23290" spans="3:15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9"/>
      <c r="O23290" s="9"/>
    </row>
    <row r="23291" spans="3:15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9"/>
      <c r="O23291" s="9"/>
    </row>
    <row r="23292" spans="3:15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9"/>
      <c r="O23292" s="9"/>
    </row>
    <row r="23293" spans="3:15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9"/>
      <c r="O23293" s="9"/>
    </row>
    <row r="23294" spans="3:15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9"/>
      <c r="O23294" s="9"/>
    </row>
    <row r="23295" spans="3:15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9"/>
      <c r="O23295" s="9"/>
    </row>
    <row r="23296" spans="3:15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9"/>
      <c r="O23296" s="9"/>
    </row>
    <row r="23297" spans="3:15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9"/>
      <c r="O23297" s="9"/>
    </row>
    <row r="23298" spans="3:15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9"/>
      <c r="O23298" s="9"/>
    </row>
    <row r="23299" spans="3:15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9"/>
      <c r="O23299" s="9"/>
    </row>
    <row r="23300" spans="3:15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9"/>
      <c r="O23300" s="9"/>
    </row>
    <row r="23301" spans="3:15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9"/>
      <c r="O23301" s="9"/>
    </row>
    <row r="23302" spans="3:15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9"/>
      <c r="O23302" s="9"/>
    </row>
    <row r="23303" spans="3:15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9"/>
      <c r="O23303" s="9"/>
    </row>
    <row r="23304" spans="3:15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9"/>
      <c r="O23304" s="9"/>
    </row>
    <row r="23305" spans="3:15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9"/>
      <c r="O23305" s="9"/>
    </row>
    <row r="23306" spans="3:15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  <c r="M23306" s="9"/>
      <c r="N23306" s="9"/>
      <c r="O23306" s="9"/>
    </row>
    <row r="23307" spans="3:15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9"/>
      <c r="O23307" s="9"/>
    </row>
    <row r="23308" spans="3:15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9"/>
      <c r="O23308" s="9"/>
    </row>
    <row r="23309" spans="3:15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9"/>
      <c r="O23309" s="9"/>
    </row>
    <row r="23310" spans="3:15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9"/>
      <c r="O23310" s="9"/>
    </row>
    <row r="23311" spans="3:15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9"/>
      <c r="O23311" s="9"/>
    </row>
    <row r="23312" spans="3:15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9"/>
      <c r="O23312" s="9"/>
    </row>
    <row r="23313" spans="3:15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9"/>
      <c r="O23313" s="9"/>
    </row>
    <row r="23314" spans="3:15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9"/>
      <c r="O23314" s="9"/>
    </row>
    <row r="23315" spans="3:15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9"/>
      <c r="O23315" s="9"/>
    </row>
    <row r="23316" spans="3:15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9"/>
      <c r="O23316" s="9"/>
    </row>
    <row r="23317" spans="3:15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9"/>
      <c r="O23317" s="9"/>
    </row>
    <row r="23318" spans="3:15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9"/>
      <c r="O23318" s="9"/>
    </row>
    <row r="23319" spans="3:15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9"/>
      <c r="O23319" s="9"/>
    </row>
    <row r="23320" spans="3:15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9"/>
      <c r="O23320" s="9"/>
    </row>
    <row r="23321" spans="3:15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9"/>
      <c r="O23321" s="9"/>
    </row>
    <row r="23322" spans="3:15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9"/>
      <c r="O23322" s="9"/>
    </row>
    <row r="23323" spans="3:15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9"/>
      <c r="O23323" s="9"/>
    </row>
    <row r="23324" spans="3:15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9"/>
      <c r="O23324" s="9"/>
    </row>
    <row r="23325" spans="3:15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9"/>
      <c r="O23325" s="9"/>
    </row>
    <row r="23326" spans="3:15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9"/>
      <c r="O23326" s="9"/>
    </row>
    <row r="23327" spans="3:15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9"/>
      <c r="O23327" s="9"/>
    </row>
    <row r="23328" spans="3:15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9"/>
      <c r="O23328" s="9"/>
    </row>
    <row r="23329" spans="3:15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9"/>
      <c r="O23329" s="9"/>
    </row>
    <row r="23330" spans="3:15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9"/>
      <c r="O23330" s="9"/>
    </row>
    <row r="23331" spans="3:15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9"/>
      <c r="O23331" s="9"/>
    </row>
    <row r="23332" spans="3:15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9"/>
      <c r="O23332" s="9"/>
    </row>
    <row r="23333" spans="3:15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9"/>
      <c r="O23333" s="9"/>
    </row>
    <row r="23334" spans="3:15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9"/>
      <c r="O23334" s="9"/>
    </row>
    <row r="23335" spans="3:15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9"/>
      <c r="O23335" s="9"/>
    </row>
    <row r="23336" spans="3:15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9"/>
      <c r="O23336" s="9"/>
    </row>
    <row r="23337" spans="3:15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9"/>
      <c r="O23337" s="9"/>
    </row>
    <row r="23338" spans="3:15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9"/>
      <c r="O23338" s="9"/>
    </row>
    <row r="23339" spans="3:15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9"/>
      <c r="O23339" s="9"/>
    </row>
    <row r="23340" spans="3:15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9"/>
      <c r="O23340" s="9"/>
    </row>
    <row r="23341" spans="3:15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9"/>
      <c r="O23341" s="9"/>
    </row>
    <row r="23342" spans="3:15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9"/>
      <c r="O23342" s="9"/>
    </row>
    <row r="23343" spans="3:15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9"/>
      <c r="O23343" s="9"/>
    </row>
    <row r="23344" spans="3:15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9"/>
      <c r="O23344" s="9"/>
    </row>
    <row r="23345" spans="3:15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9"/>
      <c r="O23345" s="9"/>
    </row>
    <row r="23346" spans="3:15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9"/>
      <c r="O23346" s="9"/>
    </row>
    <row r="23347" spans="3:15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9"/>
      <c r="O23347" s="9"/>
    </row>
    <row r="23348" spans="3:15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9"/>
      <c r="O23348" s="9"/>
    </row>
    <row r="23349" spans="3:15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9"/>
      <c r="O23349" s="9"/>
    </row>
    <row r="23350" spans="3:15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9"/>
      <c r="O23350" s="9"/>
    </row>
    <row r="23351" spans="3:15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9"/>
      <c r="O23351" s="9"/>
    </row>
    <row r="23352" spans="3:15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9"/>
      <c r="O23352" s="9"/>
    </row>
    <row r="23353" spans="3:15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9"/>
      <c r="O23353" s="9"/>
    </row>
    <row r="23354" spans="3:15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9"/>
      <c r="O23354" s="9"/>
    </row>
    <row r="23355" spans="3:15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9"/>
      <c r="O23355" s="9"/>
    </row>
    <row r="23356" spans="3:15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9"/>
      <c r="O23356" s="9"/>
    </row>
    <row r="23357" spans="3:15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9"/>
      <c r="O23357" s="9"/>
    </row>
    <row r="23358" spans="3:15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9"/>
      <c r="O23358" s="9"/>
    </row>
    <row r="23359" spans="3:15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9"/>
      <c r="O23359" s="9"/>
    </row>
    <row r="23360" spans="3:15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9"/>
      <c r="O23360" s="9"/>
    </row>
    <row r="23361" spans="3:15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9"/>
      <c r="O23361" s="9"/>
    </row>
    <row r="23362" spans="3:15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9"/>
      <c r="O23362" s="9"/>
    </row>
    <row r="23363" spans="3:15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9"/>
      <c r="O23363" s="9"/>
    </row>
    <row r="23364" spans="3:15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9"/>
      <c r="O23364" s="9"/>
    </row>
    <row r="23365" spans="3:15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9"/>
      <c r="O23365" s="9"/>
    </row>
    <row r="23366" spans="3:15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9"/>
      <c r="O23366" s="9"/>
    </row>
    <row r="23367" spans="3:15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9"/>
      <c r="O23367" s="9"/>
    </row>
    <row r="23368" spans="3:15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9"/>
      <c r="O23368" s="9"/>
    </row>
    <row r="23369" spans="3:15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9"/>
      <c r="O23369" s="9"/>
    </row>
    <row r="23370" spans="3:15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9"/>
      <c r="O23370" s="9"/>
    </row>
    <row r="23371" spans="3:15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9"/>
      <c r="O23371" s="9"/>
    </row>
    <row r="23372" spans="3:15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9"/>
      <c r="O23372" s="9"/>
    </row>
    <row r="23373" spans="3:15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9"/>
      <c r="O23373" s="9"/>
    </row>
    <row r="23374" spans="3:15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9"/>
      <c r="O23374" s="9"/>
    </row>
    <row r="23375" spans="3:15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9"/>
      <c r="O23375" s="9"/>
    </row>
    <row r="23376" spans="3:15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9"/>
      <c r="O23376" s="9"/>
    </row>
    <row r="23377" spans="3:15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9"/>
      <c r="O23377" s="9"/>
    </row>
    <row r="23378" spans="3:15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9"/>
      <c r="O23378" s="9"/>
    </row>
    <row r="23379" spans="3:15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9"/>
      <c r="O23379" s="9"/>
    </row>
    <row r="23380" spans="3:15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9"/>
      <c r="O23380" s="9"/>
    </row>
    <row r="23381" spans="3:15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9"/>
      <c r="O23381" s="9"/>
    </row>
    <row r="23382" spans="3:15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9"/>
      <c r="O23382" s="9"/>
    </row>
    <row r="23383" spans="3:15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9"/>
      <c r="O23383" s="9"/>
    </row>
    <row r="23384" spans="3:15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9"/>
      <c r="O23384" s="9"/>
    </row>
    <row r="23385" spans="3:15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9"/>
      <c r="O23385" s="9"/>
    </row>
    <row r="23386" spans="3:15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9"/>
      <c r="O23386" s="9"/>
    </row>
    <row r="23387" spans="3:15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9"/>
      <c r="O23387" s="9"/>
    </row>
    <row r="23388" spans="3:15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9"/>
      <c r="O23388" s="9"/>
    </row>
    <row r="23389" spans="3:15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9"/>
      <c r="O23389" s="9"/>
    </row>
    <row r="23390" spans="3:15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9"/>
      <c r="O23390" s="9"/>
    </row>
    <row r="23391" spans="3:15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9"/>
      <c r="O23391" s="9"/>
    </row>
    <row r="23392" spans="3:15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9"/>
      <c r="O23392" s="9"/>
    </row>
    <row r="23393" spans="3:15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9"/>
      <c r="O23393" s="9"/>
    </row>
    <row r="23394" spans="3:15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9"/>
      <c r="O23394" s="9"/>
    </row>
    <row r="23395" spans="3:15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9"/>
      <c r="O23395" s="9"/>
    </row>
    <row r="23396" spans="3:15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9"/>
      <c r="O23396" s="9"/>
    </row>
    <row r="23397" spans="3:15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9"/>
      <c r="O23397" s="9"/>
    </row>
    <row r="23398" spans="3:15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9"/>
      <c r="O23398" s="9"/>
    </row>
    <row r="23399" spans="3:15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9"/>
      <c r="O23399" s="9"/>
    </row>
    <row r="23400" spans="3:15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9"/>
      <c r="O23400" s="9"/>
    </row>
    <row r="23401" spans="3:15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9"/>
      <c r="O23401" s="9"/>
    </row>
    <row r="23402" spans="3:15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9"/>
      <c r="O23402" s="9"/>
    </row>
    <row r="23403" spans="3:15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9"/>
      <c r="O23403" s="9"/>
    </row>
    <row r="23404" spans="3:15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9"/>
      <c r="O23404" s="9"/>
    </row>
    <row r="23405" spans="3:15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9"/>
      <c r="O23405" s="9"/>
    </row>
    <row r="23406" spans="3:15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9"/>
      <c r="O23406" s="9"/>
    </row>
    <row r="23407" spans="3:15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9"/>
      <c r="O23407" s="9"/>
    </row>
    <row r="23408" spans="3:15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9"/>
      <c r="O23408" s="9"/>
    </row>
    <row r="23409" spans="3:15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9"/>
      <c r="O23409" s="9"/>
    </row>
    <row r="23410" spans="3:15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9"/>
      <c r="O23410" s="9"/>
    </row>
    <row r="23411" spans="3:15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9"/>
      <c r="O23411" s="9"/>
    </row>
    <row r="23412" spans="3:15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9"/>
      <c r="O23412" s="9"/>
    </row>
    <row r="23413" spans="3:15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9"/>
      <c r="O23413" s="9"/>
    </row>
    <row r="23414" spans="3:15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9"/>
      <c r="O23414" s="9"/>
    </row>
    <row r="23415" spans="3:15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9"/>
      <c r="O23415" s="9"/>
    </row>
    <row r="23416" spans="3:15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9"/>
      <c r="O23416" s="9"/>
    </row>
    <row r="23417" spans="3:15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9"/>
      <c r="O23417" s="9"/>
    </row>
    <row r="23418" spans="3:15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9"/>
      <c r="O23418" s="9"/>
    </row>
    <row r="23419" spans="3:15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9"/>
      <c r="O23419" s="9"/>
    </row>
    <row r="23420" spans="3:15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9"/>
      <c r="O23420" s="9"/>
    </row>
    <row r="23421" spans="3:15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9"/>
      <c r="O23421" s="9"/>
    </row>
    <row r="23422" spans="3:15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9"/>
      <c r="O23422" s="9"/>
    </row>
    <row r="23423" spans="3:15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9"/>
      <c r="O23423" s="9"/>
    </row>
    <row r="23424" spans="3:15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9"/>
      <c r="O23424" s="9"/>
    </row>
    <row r="23425" spans="3:15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9"/>
      <c r="O23425" s="9"/>
    </row>
    <row r="23426" spans="3:15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9"/>
      <c r="O23426" s="9"/>
    </row>
    <row r="23427" spans="3:15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9"/>
      <c r="O23427" s="9"/>
    </row>
    <row r="23428" spans="3:15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9"/>
      <c r="O23428" s="9"/>
    </row>
    <row r="23429" spans="3:15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9"/>
      <c r="O23429" s="9"/>
    </row>
    <row r="23430" spans="3:15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9"/>
      <c r="O23430" s="9"/>
    </row>
    <row r="23431" spans="3:15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9"/>
      <c r="O23431" s="9"/>
    </row>
    <row r="23432" spans="3:15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9"/>
      <c r="O23432" s="9"/>
    </row>
    <row r="23433" spans="3:15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9"/>
      <c r="O23433" s="9"/>
    </row>
    <row r="23434" spans="3:15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9"/>
      <c r="O23434" s="9"/>
    </row>
    <row r="23435" spans="3:15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9"/>
      <c r="O23435" s="9"/>
    </row>
    <row r="23436" spans="3:15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9"/>
      <c r="O23436" s="9"/>
    </row>
    <row r="23437" spans="3:15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9"/>
      <c r="O23437" s="9"/>
    </row>
    <row r="23438" spans="3:15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9"/>
      <c r="O23438" s="9"/>
    </row>
    <row r="23439" spans="3:15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9"/>
      <c r="O23439" s="9"/>
    </row>
    <row r="23440" spans="3:15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9"/>
      <c r="O23440" s="9"/>
    </row>
    <row r="23441" spans="3:15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9"/>
      <c r="O23441" s="9"/>
    </row>
    <row r="23442" spans="3:15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9"/>
      <c r="O23442" s="9"/>
    </row>
    <row r="23443" spans="3:15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9"/>
      <c r="O23443" s="9"/>
    </row>
    <row r="23444" spans="3:15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  <c r="M23444" s="9"/>
      <c r="N23444" s="9"/>
      <c r="O23444" s="9"/>
    </row>
    <row r="23445" spans="3:15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  <c r="M23445" s="9"/>
      <c r="N23445" s="9"/>
      <c r="O23445" s="9"/>
    </row>
    <row r="23446" spans="3:15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  <c r="M23446" s="9"/>
      <c r="N23446" s="9"/>
      <c r="O23446" s="9"/>
    </row>
    <row r="23447" spans="3:15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  <c r="M23447" s="9"/>
      <c r="N23447" s="9"/>
      <c r="O23447" s="9"/>
    </row>
    <row r="23448" spans="3:15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  <c r="M23448" s="9"/>
      <c r="N23448" s="9"/>
      <c r="O23448" s="9"/>
    </row>
    <row r="23449" spans="3:15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  <c r="M23449" s="9"/>
      <c r="N23449" s="9"/>
      <c r="O23449" s="9"/>
    </row>
    <row r="23450" spans="3:15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  <c r="M23450" s="9"/>
      <c r="N23450" s="9"/>
      <c r="O23450" s="9"/>
    </row>
    <row r="23451" spans="3:15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  <c r="M23451" s="9"/>
      <c r="N23451" s="9"/>
      <c r="O23451" s="9"/>
    </row>
    <row r="23452" spans="3:15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  <c r="M23452" s="9"/>
      <c r="N23452" s="9"/>
      <c r="O23452" s="9"/>
    </row>
    <row r="23453" spans="3:15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  <c r="M23453" s="9"/>
      <c r="N23453" s="9"/>
      <c r="O23453" s="9"/>
    </row>
    <row r="23454" spans="3:15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  <c r="M23454" s="9"/>
      <c r="N23454" s="9"/>
      <c r="O23454" s="9"/>
    </row>
    <row r="23455" spans="3:15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  <c r="M23455" s="9"/>
      <c r="N23455" s="9"/>
      <c r="O23455" s="9"/>
    </row>
    <row r="23456" spans="3:15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  <c r="M23456" s="9"/>
      <c r="N23456" s="9"/>
      <c r="O23456" s="9"/>
    </row>
    <row r="23457" spans="3:15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  <c r="M23457" s="9"/>
      <c r="N23457" s="9"/>
      <c r="O23457" s="9"/>
    </row>
    <row r="23458" spans="3:15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  <c r="M23458" s="9"/>
      <c r="N23458" s="9"/>
      <c r="O23458" s="9"/>
    </row>
    <row r="23459" spans="3:15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  <c r="M23459" s="9"/>
      <c r="N23459" s="9"/>
      <c r="O23459" s="9"/>
    </row>
    <row r="23460" spans="3:15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  <c r="M23460" s="9"/>
      <c r="N23460" s="9"/>
      <c r="O23460" s="9"/>
    </row>
    <row r="23461" spans="3:15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  <c r="M23461" s="9"/>
      <c r="N23461" s="9"/>
      <c r="O23461" s="9"/>
    </row>
    <row r="23462" spans="3:15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  <c r="M23462" s="9"/>
      <c r="N23462" s="9"/>
      <c r="O23462" s="9"/>
    </row>
    <row r="23463" spans="3:15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  <c r="M23463" s="9"/>
      <c r="N23463" s="9"/>
      <c r="O23463" s="9"/>
    </row>
    <row r="23464" spans="3:15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  <c r="M23464" s="9"/>
      <c r="N23464" s="9"/>
      <c r="O23464" s="9"/>
    </row>
    <row r="23465" spans="3:15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  <c r="M23465" s="9"/>
      <c r="N23465" s="9"/>
      <c r="O23465" s="9"/>
    </row>
    <row r="23466" spans="3:15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  <c r="M23466" s="9"/>
      <c r="N23466" s="9"/>
      <c r="O23466" s="9"/>
    </row>
    <row r="23467" spans="3:15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  <c r="M23467" s="9"/>
      <c r="N23467" s="9"/>
      <c r="O23467" s="9"/>
    </row>
    <row r="23468" spans="3:15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  <c r="M23468" s="9"/>
      <c r="N23468" s="9"/>
      <c r="O23468" s="9"/>
    </row>
    <row r="23469" spans="3:15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  <c r="M23469" s="9"/>
      <c r="N23469" s="9"/>
      <c r="O23469" s="9"/>
    </row>
    <row r="23470" spans="3:15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  <c r="M23470" s="9"/>
      <c r="N23470" s="9"/>
      <c r="O23470" s="9"/>
    </row>
    <row r="23471" spans="3:15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  <c r="M23471" s="9"/>
      <c r="N23471" s="9"/>
      <c r="O23471" s="9"/>
    </row>
    <row r="23472" spans="3:15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  <c r="M23472" s="9"/>
      <c r="N23472" s="9"/>
      <c r="O23472" s="9"/>
    </row>
    <row r="23473" spans="3:15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  <c r="M23473" s="9"/>
      <c r="N23473" s="9"/>
      <c r="O23473" s="9"/>
    </row>
    <row r="23474" spans="3:15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  <c r="M23474" s="9"/>
      <c r="N23474" s="9"/>
      <c r="O23474" s="9"/>
    </row>
    <row r="23475" spans="3:15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  <c r="M23475" s="9"/>
      <c r="N23475" s="9"/>
      <c r="O23475" s="9"/>
    </row>
    <row r="23476" spans="3:15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  <c r="M23476" s="9"/>
      <c r="N23476" s="9"/>
      <c r="O23476" s="9"/>
    </row>
    <row r="23477" spans="3:15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  <c r="M23477" s="9"/>
      <c r="N23477" s="9"/>
      <c r="O23477" s="9"/>
    </row>
    <row r="23478" spans="3:15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  <c r="M23478" s="9"/>
      <c r="N23478" s="9"/>
      <c r="O23478" s="9"/>
    </row>
    <row r="23479" spans="3:15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  <c r="M23479" s="9"/>
      <c r="N23479" s="9"/>
      <c r="O23479" s="9"/>
    </row>
    <row r="23480" spans="3:15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  <c r="M23480" s="9"/>
      <c r="N23480" s="9"/>
      <c r="O23480" s="9"/>
    </row>
    <row r="23481" spans="3:15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  <c r="M23481" s="9"/>
      <c r="N23481" s="9"/>
      <c r="O23481" s="9"/>
    </row>
    <row r="23482" spans="3:15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  <c r="M23482" s="9"/>
      <c r="N23482" s="9"/>
      <c r="O23482" s="9"/>
    </row>
    <row r="23483" spans="3:15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  <c r="M23483" s="9"/>
      <c r="N23483" s="9"/>
      <c r="O23483" s="9"/>
    </row>
    <row r="23484" spans="3:15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  <c r="M23484" s="9"/>
      <c r="N23484" s="9"/>
      <c r="O23484" s="9"/>
    </row>
    <row r="23485" spans="3:15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  <c r="M23485" s="9"/>
      <c r="N23485" s="9"/>
      <c r="O23485" s="9"/>
    </row>
    <row r="23486" spans="3:15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  <c r="M23486" s="9"/>
      <c r="N23486" s="9"/>
      <c r="O23486" s="9"/>
    </row>
    <row r="23487" spans="3:15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  <c r="M23487" s="9"/>
      <c r="N23487" s="9"/>
      <c r="O23487" s="9"/>
    </row>
    <row r="23488" spans="3:15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  <c r="M23488" s="9"/>
      <c r="N23488" s="9"/>
      <c r="O23488" s="9"/>
    </row>
    <row r="23489" spans="3:15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  <c r="M23489" s="9"/>
      <c r="N23489" s="9"/>
      <c r="O23489" s="9"/>
    </row>
    <row r="23490" spans="3:15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  <c r="M23490" s="9"/>
      <c r="N23490" s="9"/>
      <c r="O23490" s="9"/>
    </row>
    <row r="23491" spans="3:15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  <c r="M23491" s="9"/>
      <c r="N23491" s="9"/>
      <c r="O23491" s="9"/>
    </row>
    <row r="23492" spans="3:15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  <c r="M23492" s="9"/>
      <c r="N23492" s="9"/>
      <c r="O23492" s="9"/>
    </row>
    <row r="23493" spans="3:15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  <c r="M23493" s="9"/>
      <c r="N23493" s="9"/>
      <c r="O23493" s="9"/>
    </row>
    <row r="23494" spans="3:15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  <c r="M23494" s="9"/>
      <c r="N23494" s="9"/>
      <c r="O23494" s="9"/>
    </row>
    <row r="23495" spans="3:15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  <c r="M23495" s="9"/>
      <c r="N23495" s="9"/>
      <c r="O23495" s="9"/>
    </row>
    <row r="23496" spans="3:15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  <c r="M23496" s="9"/>
      <c r="N23496" s="9"/>
      <c r="O23496" s="9"/>
    </row>
    <row r="23497" spans="3:15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  <c r="M23497" s="9"/>
      <c r="N23497" s="9"/>
      <c r="O23497" s="9"/>
    </row>
    <row r="23498" spans="3:15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  <c r="M23498" s="9"/>
      <c r="N23498" s="9"/>
      <c r="O23498" s="9"/>
    </row>
    <row r="23499" spans="3:15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  <c r="M23499" s="9"/>
      <c r="N23499" s="9"/>
      <c r="O23499" s="9"/>
    </row>
    <row r="23500" spans="3:15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  <c r="M23500" s="9"/>
      <c r="N23500" s="9"/>
      <c r="O23500" s="9"/>
    </row>
    <row r="23501" spans="3:15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  <c r="M23501" s="9"/>
      <c r="N23501" s="9"/>
      <c r="O23501" s="9"/>
    </row>
    <row r="23502" spans="3:15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  <c r="M23502" s="9"/>
      <c r="N23502" s="9"/>
      <c r="O23502" s="9"/>
    </row>
    <row r="23503" spans="3:15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  <c r="M23503" s="9"/>
      <c r="N23503" s="9"/>
      <c r="O23503" s="9"/>
    </row>
    <row r="23504" spans="3:15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  <c r="M23504" s="9"/>
      <c r="N23504" s="9"/>
      <c r="O23504" s="9"/>
    </row>
    <row r="23505" spans="3:15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  <c r="M23505" s="9"/>
      <c r="N23505" s="9"/>
      <c r="O23505" s="9"/>
    </row>
    <row r="23506" spans="3:15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  <c r="M23506" s="9"/>
      <c r="N23506" s="9"/>
      <c r="O23506" s="9"/>
    </row>
    <row r="23507" spans="3:15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  <c r="M23507" s="9"/>
      <c r="N23507" s="9"/>
      <c r="O23507" s="9"/>
    </row>
    <row r="23508" spans="3:15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  <c r="M23508" s="9"/>
      <c r="N23508" s="9"/>
      <c r="O23508" s="9"/>
    </row>
    <row r="23509" spans="3:15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  <c r="M23509" s="9"/>
      <c r="N23509" s="9"/>
      <c r="O23509" s="9"/>
    </row>
    <row r="23510" spans="3:15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  <c r="M23510" s="9"/>
      <c r="N23510" s="9"/>
      <c r="O23510" s="9"/>
    </row>
    <row r="23511" spans="3:15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  <c r="M23511" s="9"/>
      <c r="N23511" s="9"/>
      <c r="O23511" s="9"/>
    </row>
    <row r="23512" spans="3:15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  <c r="M23512" s="9"/>
      <c r="N23512" s="9"/>
      <c r="O23512" s="9"/>
    </row>
    <row r="23513" spans="3:15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  <c r="M23513" s="9"/>
      <c r="N23513" s="9"/>
      <c r="O23513" s="9"/>
    </row>
    <row r="23514" spans="3:15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  <c r="M23514" s="9"/>
      <c r="N23514" s="9"/>
      <c r="O23514" s="9"/>
    </row>
    <row r="23515" spans="3:15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  <c r="M23515" s="9"/>
      <c r="N23515" s="9"/>
      <c r="O23515" s="9"/>
    </row>
    <row r="23516" spans="3:15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  <c r="M23516" s="9"/>
      <c r="N23516" s="9"/>
      <c r="O23516" s="9"/>
    </row>
    <row r="23517" spans="3:15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  <c r="M23517" s="9"/>
      <c r="N23517" s="9"/>
      <c r="O23517" s="9"/>
    </row>
    <row r="23518" spans="3:15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  <c r="M23518" s="9"/>
      <c r="N23518" s="9"/>
      <c r="O23518" s="9"/>
    </row>
    <row r="23519" spans="3:15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  <c r="M23519" s="9"/>
      <c r="N23519" s="9"/>
      <c r="O23519" s="9"/>
    </row>
    <row r="23520" spans="3:15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  <c r="M23520" s="9"/>
      <c r="N23520" s="9"/>
      <c r="O23520" s="9"/>
    </row>
    <row r="23521" spans="3:15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  <c r="M23521" s="9"/>
      <c r="N23521" s="9"/>
      <c r="O23521" s="9"/>
    </row>
    <row r="23522" spans="3:15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  <c r="M23522" s="9"/>
      <c r="N23522" s="9"/>
      <c r="O23522" s="9"/>
    </row>
    <row r="23523" spans="3:15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  <c r="M23523" s="9"/>
      <c r="N23523" s="9"/>
      <c r="O23523" s="9"/>
    </row>
    <row r="23524" spans="3:15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  <c r="M23524" s="9"/>
      <c r="N23524" s="9"/>
      <c r="O23524" s="9"/>
    </row>
    <row r="23525" spans="3:15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  <c r="M23525" s="9"/>
      <c r="N23525" s="9"/>
      <c r="O23525" s="9"/>
    </row>
    <row r="23526" spans="3:15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  <c r="M23526" s="9"/>
      <c r="N23526" s="9"/>
      <c r="O23526" s="9"/>
    </row>
    <row r="23527" spans="3:15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  <c r="M23527" s="9"/>
      <c r="N23527" s="9"/>
      <c r="O23527" s="9"/>
    </row>
    <row r="23528" spans="3:15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  <c r="M23528" s="9"/>
      <c r="N23528" s="9"/>
      <c r="O23528" s="9"/>
    </row>
    <row r="23529" spans="3:15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  <c r="M23529" s="9"/>
      <c r="N23529" s="9"/>
      <c r="O23529" s="9"/>
    </row>
    <row r="23530" spans="3:15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  <c r="M23530" s="9"/>
      <c r="N23530" s="9"/>
      <c r="O23530" s="9"/>
    </row>
    <row r="23531" spans="3:15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  <c r="M23531" s="9"/>
      <c r="N23531" s="9"/>
      <c r="O23531" s="9"/>
    </row>
    <row r="23532" spans="3:15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  <c r="M23532" s="9"/>
      <c r="N23532" s="9"/>
      <c r="O23532" s="9"/>
    </row>
    <row r="23533" spans="3:15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  <c r="M23533" s="9"/>
      <c r="N23533" s="9"/>
      <c r="O23533" s="9"/>
    </row>
    <row r="23534" spans="3:15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  <c r="M23534" s="9"/>
      <c r="N23534" s="9"/>
      <c r="O23534" s="9"/>
    </row>
    <row r="23535" spans="3:15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  <c r="M23535" s="9"/>
      <c r="N23535" s="9"/>
      <c r="O23535" s="9"/>
    </row>
    <row r="23536" spans="3:15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  <c r="M23536" s="9"/>
      <c r="N23536" s="9"/>
      <c r="O23536" s="9"/>
    </row>
    <row r="23537" spans="3:15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  <c r="M23537" s="9"/>
      <c r="N23537" s="9"/>
      <c r="O23537" s="9"/>
    </row>
    <row r="23538" spans="3:15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  <c r="M23538" s="9"/>
      <c r="N23538" s="9"/>
      <c r="O23538" s="9"/>
    </row>
    <row r="23539" spans="3:15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  <c r="M23539" s="9"/>
      <c r="N23539" s="9"/>
      <c r="O23539" s="9"/>
    </row>
    <row r="23540" spans="3:15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  <c r="M23540" s="9"/>
      <c r="N23540" s="9"/>
      <c r="O23540" s="9"/>
    </row>
    <row r="23541" spans="3:15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  <c r="M23541" s="9"/>
      <c r="N23541" s="9"/>
      <c r="O23541" s="9"/>
    </row>
    <row r="23542" spans="3:15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  <c r="M23542" s="9"/>
      <c r="N23542" s="9"/>
      <c r="O23542" s="9"/>
    </row>
    <row r="23543" spans="3:15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  <c r="M23543" s="9"/>
      <c r="N23543" s="9"/>
      <c r="O23543" s="9"/>
    </row>
    <row r="23544" spans="3:15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  <c r="M23544" s="9"/>
      <c r="N23544" s="9"/>
      <c r="O23544" s="9"/>
    </row>
    <row r="23545" spans="3:15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  <c r="M23545" s="9"/>
      <c r="N23545" s="9"/>
      <c r="O23545" s="9"/>
    </row>
    <row r="23546" spans="3:15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  <c r="M23546" s="9"/>
      <c r="N23546" s="9"/>
      <c r="O23546" s="9"/>
    </row>
    <row r="23547" spans="3:15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  <c r="M23547" s="9"/>
      <c r="N23547" s="9"/>
      <c r="O23547" s="9"/>
    </row>
    <row r="23548" spans="3:15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  <c r="M23548" s="9"/>
      <c r="N23548" s="9"/>
      <c r="O23548" s="9"/>
    </row>
    <row r="23549" spans="3:15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  <c r="M23549" s="9"/>
      <c r="N23549" s="9"/>
      <c r="O23549" s="9"/>
    </row>
    <row r="23550" spans="3:15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  <c r="M23550" s="9"/>
      <c r="N23550" s="9"/>
      <c r="O23550" s="9"/>
    </row>
    <row r="23551" spans="3:15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  <c r="M23551" s="9"/>
      <c r="N23551" s="9"/>
      <c r="O23551" s="9"/>
    </row>
    <row r="23552" spans="3:15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  <c r="M23552" s="9"/>
      <c r="N23552" s="9"/>
      <c r="O23552" s="9"/>
    </row>
    <row r="23553" spans="3:15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  <c r="M23553" s="9"/>
      <c r="N23553" s="9"/>
      <c r="O23553" s="9"/>
    </row>
    <row r="23554" spans="3:15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  <c r="M23554" s="9"/>
      <c r="N23554" s="9"/>
      <c r="O23554" s="9"/>
    </row>
    <row r="23555" spans="3:15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  <c r="M23555" s="9"/>
      <c r="N23555" s="9"/>
      <c r="O23555" s="9"/>
    </row>
    <row r="23556" spans="3:15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  <c r="M23556" s="9"/>
      <c r="N23556" s="9"/>
      <c r="O23556" s="9"/>
    </row>
    <row r="23557" spans="3:15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  <c r="M23557" s="9"/>
      <c r="N23557" s="9"/>
      <c r="O23557" s="9"/>
    </row>
    <row r="23558" spans="3:15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  <c r="M23558" s="9"/>
      <c r="N23558" s="9"/>
      <c r="O23558" s="9"/>
    </row>
    <row r="23559" spans="3:15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  <c r="M23559" s="9"/>
      <c r="N23559" s="9"/>
      <c r="O23559" s="9"/>
    </row>
    <row r="23560" spans="3:15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  <c r="M23560" s="9"/>
      <c r="N23560" s="9"/>
      <c r="O23560" s="9"/>
    </row>
    <row r="23561" spans="3:15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  <c r="M23561" s="9"/>
      <c r="N23561" s="9"/>
      <c r="O23561" s="9"/>
    </row>
    <row r="23562" spans="3:15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  <c r="M23562" s="9"/>
      <c r="N23562" s="9"/>
      <c r="O23562" s="9"/>
    </row>
    <row r="23563" spans="3:15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  <c r="M23563" s="9"/>
      <c r="N23563" s="9"/>
      <c r="O23563" s="9"/>
    </row>
    <row r="23564" spans="3:15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  <c r="M23564" s="9"/>
      <c r="N23564" s="9"/>
      <c r="O23564" s="9"/>
    </row>
    <row r="23565" spans="3:15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  <c r="M23565" s="9"/>
      <c r="N23565" s="9"/>
      <c r="O23565" s="9"/>
    </row>
    <row r="23566" spans="3:15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  <c r="M23566" s="9"/>
      <c r="N23566" s="9"/>
      <c r="O23566" s="9"/>
    </row>
    <row r="23567" spans="3:15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  <c r="M23567" s="9"/>
      <c r="N23567" s="9"/>
      <c r="O23567" s="9"/>
    </row>
    <row r="23568" spans="3:15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  <c r="M23568" s="9"/>
      <c r="N23568" s="9"/>
      <c r="O23568" s="9"/>
    </row>
    <row r="23569" spans="3:15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  <c r="M23569" s="9"/>
      <c r="N23569" s="9"/>
      <c r="O23569" s="9"/>
    </row>
    <row r="23570" spans="3:15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  <c r="M23570" s="9"/>
      <c r="N23570" s="9"/>
      <c r="O23570" s="9"/>
    </row>
    <row r="23571" spans="3:15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  <c r="M23571" s="9"/>
      <c r="N23571" s="9"/>
      <c r="O23571" s="9"/>
    </row>
    <row r="23572" spans="3:15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  <c r="M23572" s="9"/>
      <c r="N23572" s="9"/>
      <c r="O23572" s="9"/>
    </row>
    <row r="23573" spans="3:15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  <c r="M23573" s="9"/>
      <c r="N23573" s="9"/>
      <c r="O23573" s="9"/>
    </row>
    <row r="23574" spans="3:15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  <c r="M23574" s="9"/>
      <c r="N23574" s="9"/>
      <c r="O23574" s="9"/>
    </row>
    <row r="23575" spans="3:15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  <c r="M23575" s="9"/>
      <c r="N23575" s="9"/>
      <c r="O23575" s="9"/>
    </row>
    <row r="23576" spans="3:15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  <c r="M23576" s="9"/>
      <c r="N23576" s="9"/>
      <c r="O23576" s="9"/>
    </row>
    <row r="23577" spans="3:15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  <c r="M23577" s="9"/>
      <c r="N23577" s="9"/>
      <c r="O23577" s="9"/>
    </row>
    <row r="23578" spans="3:15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  <c r="M23578" s="9"/>
      <c r="N23578" s="9"/>
      <c r="O23578" s="9"/>
    </row>
    <row r="23579" spans="3:15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  <c r="M23579" s="9"/>
      <c r="N23579" s="9"/>
      <c r="O23579" s="9"/>
    </row>
    <row r="23580" spans="3:15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  <c r="M23580" s="9"/>
      <c r="N23580" s="9"/>
      <c r="O23580" s="9"/>
    </row>
    <row r="23581" spans="3:15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  <c r="M23581" s="9"/>
      <c r="N23581" s="9"/>
      <c r="O23581" s="9"/>
    </row>
    <row r="23582" spans="3:15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  <c r="M23582" s="9"/>
      <c r="N23582" s="9"/>
      <c r="O23582" s="9"/>
    </row>
    <row r="23583" spans="3:15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  <c r="M23583" s="9"/>
      <c r="N23583" s="9"/>
      <c r="O23583" s="9"/>
    </row>
    <row r="23584" spans="3:15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  <c r="M23584" s="9"/>
      <c r="N23584" s="9"/>
      <c r="O23584" s="9"/>
    </row>
    <row r="23585" spans="3:15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  <c r="M23585" s="9"/>
      <c r="N23585" s="9"/>
      <c r="O23585" s="9"/>
    </row>
    <row r="23586" spans="3:15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  <c r="M23586" s="9"/>
      <c r="N23586" s="9"/>
      <c r="O23586" s="9"/>
    </row>
    <row r="23587" spans="3:15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  <c r="M23587" s="9"/>
      <c r="N23587" s="9"/>
      <c r="O23587" s="9"/>
    </row>
    <row r="23588" spans="3:15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  <c r="M23588" s="9"/>
      <c r="N23588" s="9"/>
      <c r="O23588" s="9"/>
    </row>
    <row r="23589" spans="3:15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  <c r="M23589" s="9"/>
      <c r="N23589" s="9"/>
      <c r="O23589" s="9"/>
    </row>
    <row r="23590" spans="3:15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  <c r="M23590" s="9"/>
      <c r="N23590" s="9"/>
      <c r="O23590" s="9"/>
    </row>
    <row r="23591" spans="3:15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  <c r="M23591" s="9"/>
      <c r="N23591" s="9"/>
      <c r="O23591" s="9"/>
    </row>
    <row r="23592" spans="3:15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  <c r="M23592" s="9"/>
      <c r="N23592" s="9"/>
      <c r="O23592" s="9"/>
    </row>
    <row r="23593" spans="3:15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  <c r="M23593" s="9"/>
      <c r="N23593" s="9"/>
      <c r="O23593" s="9"/>
    </row>
    <row r="23594" spans="3:15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  <c r="M23594" s="9"/>
      <c r="N23594" s="9"/>
      <c r="O23594" s="9"/>
    </row>
    <row r="23595" spans="3:15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  <c r="M23595" s="9"/>
      <c r="N23595" s="9"/>
      <c r="O23595" s="9"/>
    </row>
    <row r="23596" spans="3:15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  <c r="M23596" s="9"/>
      <c r="N23596" s="9"/>
      <c r="O23596" s="9"/>
    </row>
    <row r="23597" spans="3:15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  <c r="M23597" s="9"/>
      <c r="N23597" s="9"/>
      <c r="O23597" s="9"/>
    </row>
    <row r="23598" spans="3:15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  <c r="M23598" s="9"/>
      <c r="N23598" s="9"/>
      <c r="O23598" s="9"/>
    </row>
    <row r="23599" spans="3:15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  <c r="M23599" s="9"/>
      <c r="N23599" s="9"/>
      <c r="O23599" s="9"/>
    </row>
    <row r="23600" spans="3:15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  <c r="M23600" s="9"/>
      <c r="N23600" s="9"/>
      <c r="O23600" s="9"/>
    </row>
    <row r="23601" spans="3:15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  <c r="M23601" s="9"/>
      <c r="N23601" s="9"/>
      <c r="O23601" s="9"/>
    </row>
    <row r="23602" spans="3:15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  <c r="M23602" s="9"/>
      <c r="N23602" s="9"/>
      <c r="O23602" s="9"/>
    </row>
    <row r="23603" spans="3:15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  <c r="M23603" s="9"/>
      <c r="N23603" s="9"/>
      <c r="O23603" s="9"/>
    </row>
    <row r="23604" spans="3:15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  <c r="M23604" s="9"/>
      <c r="N23604" s="9"/>
      <c r="O23604" s="9"/>
    </row>
    <row r="23605" spans="3:15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  <c r="M23605" s="9"/>
      <c r="N23605" s="9"/>
      <c r="O23605" s="9"/>
    </row>
    <row r="23606" spans="3:15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  <c r="M23606" s="9"/>
      <c r="N23606" s="9"/>
      <c r="O23606" s="9"/>
    </row>
    <row r="23607" spans="3:15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  <c r="M23607" s="9"/>
      <c r="N23607" s="9"/>
      <c r="O23607" s="9"/>
    </row>
    <row r="23608" spans="3:15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  <c r="M23608" s="9"/>
      <c r="N23608" s="9"/>
      <c r="O23608" s="9"/>
    </row>
    <row r="23609" spans="3:15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  <c r="M23609" s="9"/>
      <c r="N23609" s="9"/>
      <c r="O23609" s="9"/>
    </row>
    <row r="23610" spans="3:15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  <c r="M23610" s="9"/>
      <c r="N23610" s="9"/>
      <c r="O23610" s="9"/>
    </row>
    <row r="23611" spans="3:15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  <c r="M23611" s="9"/>
      <c r="N23611" s="9"/>
      <c r="O23611" s="9"/>
    </row>
    <row r="23612" spans="3:15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  <c r="M23612" s="9"/>
      <c r="N23612" s="9"/>
      <c r="O23612" s="9"/>
    </row>
    <row r="23613" spans="3:15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  <c r="M23613" s="9"/>
      <c r="N23613" s="9"/>
      <c r="O23613" s="9"/>
    </row>
    <row r="23614" spans="3:15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  <c r="M23614" s="9"/>
      <c r="N23614" s="9"/>
      <c r="O23614" s="9"/>
    </row>
    <row r="23615" spans="3:15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  <c r="M23615" s="9"/>
      <c r="N23615" s="9"/>
      <c r="O23615" s="9"/>
    </row>
    <row r="23616" spans="3:15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  <c r="M23616" s="9"/>
      <c r="N23616" s="9"/>
      <c r="O23616" s="9"/>
    </row>
    <row r="23617" spans="3:15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  <c r="M23617" s="9"/>
      <c r="N23617" s="9"/>
      <c r="O23617" s="9"/>
    </row>
    <row r="23618" spans="3:15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  <c r="M23618" s="9"/>
      <c r="N23618" s="9"/>
      <c r="O23618" s="9"/>
    </row>
    <row r="23619" spans="3:15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  <c r="M23619" s="9"/>
      <c r="N23619" s="9"/>
      <c r="O23619" s="9"/>
    </row>
    <row r="23620" spans="3:15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  <c r="M23620" s="9"/>
      <c r="N23620" s="9"/>
      <c r="O23620" s="9"/>
    </row>
    <row r="23621" spans="3:15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  <c r="M23621" s="9"/>
      <c r="N23621" s="9"/>
      <c r="O23621" s="9"/>
    </row>
    <row r="23622" spans="3:15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  <c r="M23622" s="9"/>
      <c r="N23622" s="9"/>
      <c r="O23622" s="9"/>
    </row>
    <row r="23623" spans="3:15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  <c r="M23623" s="9"/>
      <c r="N23623" s="9"/>
      <c r="O23623" s="9"/>
    </row>
    <row r="23624" spans="3:15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  <c r="M23624" s="9"/>
      <c r="N23624" s="9"/>
      <c r="O23624" s="9"/>
    </row>
    <row r="23625" spans="3:15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  <c r="M23625" s="9"/>
      <c r="N23625" s="9"/>
      <c r="O23625" s="9"/>
    </row>
    <row r="23626" spans="3:15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  <c r="M23626" s="9"/>
      <c r="N23626" s="9"/>
      <c r="O23626" s="9"/>
    </row>
    <row r="23627" spans="3:15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  <c r="M23627" s="9"/>
      <c r="N23627" s="9"/>
      <c r="O23627" s="9"/>
    </row>
    <row r="23628" spans="3:15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  <c r="M23628" s="9"/>
      <c r="N23628" s="9"/>
      <c r="O23628" s="9"/>
    </row>
    <row r="23629" spans="3:15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  <c r="M23629" s="9"/>
      <c r="N23629" s="9"/>
      <c r="O23629" s="9"/>
    </row>
    <row r="23630" spans="3:15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  <c r="M23630" s="9"/>
      <c r="N23630" s="9"/>
      <c r="O23630" s="9"/>
    </row>
    <row r="23631" spans="3:15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  <c r="M23631" s="9"/>
      <c r="N23631" s="9"/>
      <c r="O23631" s="9"/>
    </row>
    <row r="23632" spans="3:15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  <c r="M23632" s="9"/>
      <c r="N23632" s="9"/>
      <c r="O23632" s="9"/>
    </row>
    <row r="23633" spans="3:15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  <c r="M23633" s="9"/>
      <c r="N23633" s="9"/>
      <c r="O23633" s="9"/>
    </row>
    <row r="23634" spans="3:15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  <c r="M23634" s="9"/>
      <c r="N23634" s="9"/>
      <c r="O23634" s="9"/>
    </row>
    <row r="23635" spans="3:15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  <c r="M23635" s="9"/>
      <c r="N23635" s="9"/>
      <c r="O23635" s="9"/>
    </row>
    <row r="23636" spans="3:15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  <c r="M23636" s="9"/>
      <c r="N23636" s="9"/>
      <c r="O23636" s="9"/>
    </row>
    <row r="23637" spans="3:15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  <c r="M23637" s="9"/>
      <c r="N23637" s="9"/>
      <c r="O23637" s="9"/>
    </row>
    <row r="23638" spans="3:15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  <c r="M23638" s="9"/>
      <c r="N23638" s="9"/>
      <c r="O23638" s="9"/>
    </row>
    <row r="23639" spans="3:15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  <c r="M23639" s="9"/>
      <c r="N23639" s="9"/>
      <c r="O23639" s="9"/>
    </row>
    <row r="23640" spans="3:15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  <c r="M23640" s="9"/>
      <c r="N23640" s="9"/>
      <c r="O23640" s="9"/>
    </row>
    <row r="23641" spans="3:15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  <c r="M23641" s="9"/>
      <c r="N23641" s="9"/>
      <c r="O23641" s="9"/>
    </row>
    <row r="23642" spans="3:15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  <c r="M23642" s="9"/>
      <c r="N23642" s="9"/>
      <c r="O23642" s="9"/>
    </row>
    <row r="23643" spans="3:15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  <c r="M23643" s="9"/>
      <c r="N23643" s="9"/>
      <c r="O23643" s="9"/>
    </row>
    <row r="23644" spans="3:15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  <c r="M23644" s="9"/>
      <c r="N23644" s="9"/>
      <c r="O23644" s="9"/>
    </row>
    <row r="23645" spans="3:15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  <c r="M23645" s="9"/>
      <c r="N23645" s="9"/>
      <c r="O23645" s="9"/>
    </row>
    <row r="23646" spans="3:15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  <c r="M23646" s="9"/>
      <c r="N23646" s="9"/>
      <c r="O23646" s="9"/>
    </row>
    <row r="23647" spans="3:15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  <c r="M23647" s="9"/>
      <c r="N23647" s="9"/>
      <c r="O23647" s="9"/>
    </row>
    <row r="23648" spans="3:15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  <c r="M23648" s="9"/>
      <c r="N23648" s="9"/>
      <c r="O23648" s="9"/>
    </row>
    <row r="23649" spans="3:15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  <c r="M23649" s="9"/>
      <c r="N23649" s="9"/>
      <c r="O23649" s="9"/>
    </row>
    <row r="23650" spans="3:15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  <c r="M23650" s="9"/>
      <c r="N23650" s="9"/>
      <c r="O23650" s="9"/>
    </row>
    <row r="23651" spans="3:15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  <c r="M23651" s="9"/>
      <c r="N23651" s="9"/>
      <c r="O23651" s="9"/>
    </row>
    <row r="23652" spans="3:15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  <c r="M23652" s="9"/>
      <c r="N23652" s="9"/>
      <c r="O23652" s="9"/>
    </row>
    <row r="23653" spans="3:15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  <c r="M23653" s="9"/>
      <c r="N23653" s="9"/>
      <c r="O23653" s="9"/>
    </row>
    <row r="23654" spans="3:15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  <c r="M23654" s="9"/>
      <c r="N23654" s="9"/>
      <c r="O23654" s="9"/>
    </row>
    <row r="23655" spans="3:15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  <c r="M23655" s="9"/>
      <c r="N23655" s="9"/>
      <c r="O23655" s="9"/>
    </row>
    <row r="23656" spans="3:15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  <c r="M23656" s="9"/>
      <c r="N23656" s="9"/>
      <c r="O23656" s="9"/>
    </row>
    <row r="23657" spans="3:15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  <c r="M23657" s="9"/>
      <c r="N23657" s="9"/>
      <c r="O23657" s="9"/>
    </row>
    <row r="23658" spans="3:15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  <c r="M23658" s="9"/>
      <c r="N23658" s="9"/>
      <c r="O23658" s="9"/>
    </row>
    <row r="23659" spans="3:15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  <c r="M23659" s="9"/>
      <c r="N23659" s="9"/>
      <c r="O23659" s="9"/>
    </row>
    <row r="23660" spans="3:15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  <c r="M23660" s="9"/>
      <c r="N23660" s="9"/>
      <c r="O23660" s="9"/>
    </row>
    <row r="23661" spans="3:15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  <c r="M23661" s="9"/>
      <c r="N23661" s="9"/>
      <c r="O23661" s="9"/>
    </row>
    <row r="23662" spans="3:15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  <c r="M23662" s="9"/>
      <c r="N23662" s="9"/>
      <c r="O23662" s="9"/>
    </row>
    <row r="23663" spans="3:15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  <c r="M23663" s="9"/>
      <c r="N23663" s="9"/>
      <c r="O23663" s="9"/>
    </row>
    <row r="23664" spans="3:15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  <c r="M23664" s="9"/>
      <c r="N23664" s="9"/>
      <c r="O23664" s="9"/>
    </row>
    <row r="23665" spans="3:15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  <c r="M23665" s="9"/>
      <c r="N23665" s="9"/>
      <c r="O23665" s="9"/>
    </row>
    <row r="23666" spans="3:15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  <c r="M23666" s="9"/>
      <c r="N23666" s="9"/>
      <c r="O23666" s="9"/>
    </row>
    <row r="23667" spans="3:15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  <c r="M23667" s="9"/>
      <c r="N23667" s="9"/>
      <c r="O23667" s="9"/>
    </row>
    <row r="23668" spans="3:15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  <c r="M23668" s="9"/>
      <c r="N23668" s="9"/>
      <c r="O23668" s="9"/>
    </row>
    <row r="23669" spans="3:15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  <c r="M23669" s="9"/>
      <c r="N23669" s="9"/>
      <c r="O23669" s="9"/>
    </row>
    <row r="23670" spans="3:15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  <c r="M23670" s="9"/>
      <c r="N23670" s="9"/>
      <c r="O23670" s="9"/>
    </row>
    <row r="23671" spans="3:15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  <c r="M23671" s="9"/>
      <c r="N23671" s="9"/>
      <c r="O23671" s="9"/>
    </row>
    <row r="23672" spans="3:15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  <c r="M23672" s="9"/>
      <c r="N23672" s="9"/>
      <c r="O23672" s="9"/>
    </row>
    <row r="23673" spans="3:15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  <c r="M23673" s="9"/>
      <c r="N23673" s="9"/>
      <c r="O23673" s="9"/>
    </row>
    <row r="23674" spans="3:15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  <c r="M23674" s="9"/>
      <c r="N23674" s="9"/>
      <c r="O23674" s="9"/>
    </row>
    <row r="23675" spans="3:15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  <c r="M23675" s="9"/>
      <c r="N23675" s="9"/>
      <c r="O23675" s="9"/>
    </row>
    <row r="23676" spans="3:15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  <c r="M23676" s="9"/>
      <c r="N23676" s="9"/>
      <c r="O23676" s="9"/>
    </row>
    <row r="23677" spans="3:15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  <c r="M23677" s="9"/>
      <c r="N23677" s="9"/>
      <c r="O23677" s="9"/>
    </row>
    <row r="23678" spans="3:15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  <c r="M23678" s="9"/>
      <c r="N23678" s="9"/>
      <c r="O23678" s="9"/>
    </row>
    <row r="23679" spans="3:15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  <c r="M23679" s="9"/>
      <c r="N23679" s="9"/>
      <c r="O23679" s="9"/>
    </row>
    <row r="23680" spans="3:15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  <c r="M23680" s="9"/>
      <c r="N23680" s="9"/>
      <c r="O23680" s="9"/>
    </row>
    <row r="23681" spans="3:15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  <c r="M23681" s="9"/>
      <c r="N23681" s="9"/>
      <c r="O23681" s="9"/>
    </row>
    <row r="23682" spans="3:15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  <c r="M23682" s="9"/>
      <c r="N23682" s="9"/>
      <c r="O23682" s="9"/>
    </row>
    <row r="23683" spans="3:15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  <c r="M23683" s="9"/>
      <c r="N23683" s="9"/>
      <c r="O23683" s="9"/>
    </row>
    <row r="23684" spans="3:15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  <c r="M23684" s="9"/>
      <c r="N23684" s="9"/>
      <c r="O23684" s="9"/>
    </row>
    <row r="23685" spans="3:15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  <c r="M23685" s="9"/>
      <c r="N23685" s="9"/>
      <c r="O23685" s="9"/>
    </row>
    <row r="23686" spans="3:15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  <c r="M23686" s="9"/>
      <c r="N23686" s="9"/>
      <c r="O23686" s="9"/>
    </row>
    <row r="23687" spans="3:15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  <c r="M23687" s="9"/>
      <c r="N23687" s="9"/>
      <c r="O23687" s="9"/>
    </row>
    <row r="23688" spans="3:15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  <c r="M23688" s="9"/>
      <c r="N23688" s="9"/>
      <c r="O23688" s="9"/>
    </row>
    <row r="23689" spans="3:15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  <c r="M23689" s="9"/>
      <c r="N23689" s="9"/>
      <c r="O23689" s="9"/>
    </row>
    <row r="23690" spans="3:15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  <c r="M23690" s="9"/>
      <c r="N23690" s="9"/>
      <c r="O23690" s="9"/>
    </row>
    <row r="23691" spans="3:15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  <c r="M23691" s="9"/>
      <c r="N23691" s="9"/>
      <c r="O23691" s="9"/>
    </row>
    <row r="23692" spans="3:15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  <c r="M23692" s="9"/>
      <c r="N23692" s="9"/>
      <c r="O23692" s="9"/>
    </row>
    <row r="23693" spans="3:15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  <c r="M23693" s="9"/>
      <c r="N23693" s="9"/>
      <c r="O23693" s="9"/>
    </row>
    <row r="23694" spans="3:15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  <c r="M23694" s="9"/>
      <c r="N23694" s="9"/>
      <c r="O23694" s="9"/>
    </row>
    <row r="23695" spans="3:15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  <c r="M23695" s="9"/>
      <c r="N23695" s="9"/>
      <c r="O23695" s="9"/>
    </row>
    <row r="23696" spans="3:15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  <c r="M23696" s="9"/>
      <c r="N23696" s="9"/>
      <c r="O23696" s="9"/>
    </row>
    <row r="23697" spans="3:15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  <c r="M23697" s="9"/>
      <c r="N23697" s="9"/>
      <c r="O23697" s="9"/>
    </row>
    <row r="23698" spans="3:15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  <c r="M23698" s="9"/>
      <c r="N23698" s="9"/>
      <c r="O23698" s="9"/>
    </row>
    <row r="23699" spans="3:15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  <c r="M23699" s="9"/>
      <c r="N23699" s="9"/>
      <c r="O23699" s="9"/>
    </row>
    <row r="23700" spans="3:15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  <c r="M23700" s="9"/>
      <c r="N23700" s="9"/>
      <c r="O23700" s="9"/>
    </row>
    <row r="23701" spans="3:15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  <c r="M23701" s="9"/>
      <c r="N23701" s="9"/>
      <c r="O23701" s="9"/>
    </row>
    <row r="23702" spans="3:15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  <c r="M23702" s="9"/>
      <c r="N23702" s="9"/>
      <c r="O23702" s="9"/>
    </row>
    <row r="23703" spans="3:15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  <c r="M23703" s="9"/>
      <c r="N23703" s="9"/>
      <c r="O23703" s="9"/>
    </row>
    <row r="23704" spans="3:15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  <c r="M23704" s="9"/>
      <c r="N23704" s="9"/>
      <c r="O23704" s="9"/>
    </row>
    <row r="23705" spans="3:15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  <c r="M23705" s="9"/>
      <c r="N23705" s="9"/>
      <c r="O23705" s="9"/>
    </row>
    <row r="23706" spans="3:15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  <c r="M23706" s="9"/>
      <c r="N23706" s="9"/>
      <c r="O23706" s="9"/>
    </row>
    <row r="23707" spans="3:15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  <c r="M23707" s="9"/>
      <c r="N23707" s="9"/>
      <c r="O23707" s="9"/>
    </row>
    <row r="23708" spans="3:15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  <c r="M23708" s="9"/>
      <c r="N23708" s="9"/>
      <c r="O23708" s="9"/>
    </row>
    <row r="23709" spans="3:15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  <c r="M23709" s="9"/>
      <c r="N23709" s="9"/>
      <c r="O23709" s="9"/>
    </row>
    <row r="23710" spans="3:15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  <c r="M23710" s="9"/>
      <c r="N23710" s="9"/>
      <c r="O23710" s="9"/>
    </row>
    <row r="23711" spans="3:15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  <c r="M23711" s="9"/>
      <c r="N23711" s="9"/>
      <c r="O23711" s="9"/>
    </row>
    <row r="23712" spans="3:15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  <c r="M23712" s="9"/>
      <c r="N23712" s="9"/>
      <c r="O23712" s="9"/>
    </row>
    <row r="23713" spans="3:15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  <c r="M23713" s="9"/>
      <c r="N23713" s="9"/>
      <c r="O23713" s="9"/>
    </row>
    <row r="23714" spans="3:15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  <c r="M23714" s="9"/>
      <c r="N23714" s="9"/>
      <c r="O23714" s="9"/>
    </row>
    <row r="23715" spans="3:15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  <c r="M23715" s="9"/>
      <c r="N23715" s="9"/>
      <c r="O23715" s="9"/>
    </row>
    <row r="23716" spans="3:15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  <c r="M23716" s="9"/>
      <c r="N23716" s="9"/>
      <c r="O23716" s="9"/>
    </row>
    <row r="23717" spans="3:15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  <c r="M23717" s="9"/>
      <c r="N23717" s="9"/>
      <c r="O23717" s="9"/>
    </row>
    <row r="23718" spans="3:15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  <c r="M23718" s="9"/>
      <c r="N23718" s="9"/>
      <c r="O23718" s="9"/>
    </row>
    <row r="23719" spans="3:15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  <c r="M23719" s="9"/>
      <c r="N23719" s="9"/>
      <c r="O23719" s="9"/>
    </row>
    <row r="23720" spans="3:15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  <c r="M23720" s="9"/>
      <c r="N23720" s="9"/>
      <c r="O23720" s="9"/>
    </row>
    <row r="23721" spans="3:15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  <c r="M23721" s="9"/>
      <c r="N23721" s="9"/>
      <c r="O23721" s="9"/>
    </row>
    <row r="23722" spans="3:15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  <c r="M23722" s="9"/>
      <c r="N23722" s="9"/>
      <c r="O23722" s="9"/>
    </row>
    <row r="23723" spans="3:15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  <c r="M23723" s="9"/>
      <c r="N23723" s="9"/>
      <c r="O23723" s="9"/>
    </row>
    <row r="23724" spans="3:15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  <c r="M23724" s="9"/>
      <c r="N23724" s="9"/>
      <c r="O23724" s="9"/>
    </row>
    <row r="23725" spans="3:15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  <c r="M23725" s="9"/>
      <c r="N23725" s="9"/>
      <c r="O23725" s="9"/>
    </row>
    <row r="23726" spans="3:15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  <c r="M23726" s="9"/>
      <c r="N23726" s="9"/>
      <c r="O23726" s="9"/>
    </row>
    <row r="23727" spans="3:15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  <c r="M23727" s="9"/>
      <c r="N23727" s="9"/>
      <c r="O23727" s="9"/>
    </row>
    <row r="23728" spans="3:15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  <c r="M23728" s="9"/>
      <c r="N23728" s="9"/>
      <c r="O23728" s="9"/>
    </row>
    <row r="23729" spans="3:15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  <c r="M23729" s="9"/>
      <c r="N23729" s="9"/>
      <c r="O23729" s="9"/>
    </row>
    <row r="23730" spans="3:15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  <c r="M23730" s="9"/>
      <c r="N23730" s="9"/>
      <c r="O23730" s="9"/>
    </row>
    <row r="23731" spans="3:15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  <c r="M23731" s="9"/>
      <c r="N23731" s="9"/>
      <c r="O23731" s="9"/>
    </row>
    <row r="23732" spans="3:15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  <c r="M23732" s="9"/>
      <c r="N23732" s="9"/>
      <c r="O23732" s="9"/>
    </row>
    <row r="23733" spans="3:15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  <c r="M23733" s="9"/>
      <c r="N23733" s="9"/>
      <c r="O23733" s="9"/>
    </row>
    <row r="23734" spans="3:15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  <c r="M23734" s="9"/>
      <c r="N23734" s="9"/>
      <c r="O23734" s="9"/>
    </row>
    <row r="23735" spans="3:15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  <c r="M23735" s="9"/>
      <c r="N23735" s="9"/>
      <c r="O23735" s="9"/>
    </row>
    <row r="23736" spans="3:15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  <c r="M23736" s="9"/>
      <c r="N23736" s="9"/>
      <c r="O23736" s="9"/>
    </row>
    <row r="23737" spans="3:15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  <c r="M23737" s="9"/>
      <c r="N23737" s="9"/>
      <c r="O23737" s="9"/>
    </row>
    <row r="23738" spans="3:15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  <c r="M23738" s="9"/>
      <c r="N23738" s="9"/>
      <c r="O23738" s="9"/>
    </row>
    <row r="23739" spans="3:15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  <c r="M23739" s="9"/>
      <c r="N23739" s="9"/>
      <c r="O23739" s="9"/>
    </row>
    <row r="23740" spans="3:15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  <c r="M23740" s="9"/>
      <c r="N23740" s="9"/>
      <c r="O23740" s="9"/>
    </row>
    <row r="23741" spans="3:15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  <c r="M23741" s="9"/>
      <c r="N23741" s="9"/>
      <c r="O23741" s="9"/>
    </row>
    <row r="23742" spans="3:15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  <c r="M23742" s="9"/>
      <c r="N23742" s="9"/>
      <c r="O23742" s="9"/>
    </row>
    <row r="23743" spans="3:15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  <c r="M23743" s="9"/>
      <c r="N23743" s="9"/>
      <c r="O23743" s="9"/>
    </row>
    <row r="23744" spans="3:15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  <c r="M23744" s="9"/>
      <c r="N23744" s="9"/>
      <c r="O23744" s="9"/>
    </row>
    <row r="23745" spans="3:15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  <c r="M23745" s="9"/>
      <c r="N23745" s="9"/>
      <c r="O23745" s="9"/>
    </row>
    <row r="23746" spans="3:15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  <c r="M23746" s="9"/>
      <c r="N23746" s="9"/>
      <c r="O23746" s="9"/>
    </row>
    <row r="23747" spans="3:15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  <c r="M23747" s="9"/>
      <c r="N23747" s="9"/>
      <c r="O23747" s="9"/>
    </row>
    <row r="23748" spans="3:15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  <c r="M23748" s="9"/>
      <c r="N23748" s="9"/>
      <c r="O23748" s="9"/>
    </row>
    <row r="23749" spans="3:15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  <c r="M23749" s="9"/>
      <c r="N23749" s="9"/>
      <c r="O23749" s="9"/>
    </row>
    <row r="23750" spans="3:15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  <c r="M23750" s="9"/>
      <c r="N23750" s="9"/>
      <c r="O23750" s="9"/>
    </row>
    <row r="23751" spans="3:15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  <c r="M23751" s="9"/>
      <c r="N23751" s="9"/>
      <c r="O23751" s="9"/>
    </row>
    <row r="23752" spans="3:15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  <c r="M23752" s="9"/>
      <c r="N23752" s="9"/>
      <c r="O23752" s="9"/>
    </row>
    <row r="23753" spans="3:15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  <c r="M23753" s="9"/>
      <c r="N23753" s="9"/>
      <c r="O23753" s="9"/>
    </row>
    <row r="23754" spans="3:15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  <c r="M23754" s="9"/>
      <c r="N23754" s="9"/>
      <c r="O23754" s="9"/>
    </row>
    <row r="23755" spans="3:15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  <c r="M23755" s="9"/>
      <c r="N23755" s="9"/>
      <c r="O23755" s="9"/>
    </row>
    <row r="23756" spans="3:15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  <c r="M23756" s="9"/>
      <c r="N23756" s="9"/>
      <c r="O23756" s="9"/>
    </row>
    <row r="23757" spans="3:15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  <c r="M23757" s="9"/>
      <c r="N23757" s="9"/>
      <c r="O23757" s="9"/>
    </row>
    <row r="23758" spans="3:15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  <c r="M23758" s="9"/>
      <c r="N23758" s="9"/>
      <c r="O23758" s="9"/>
    </row>
    <row r="23759" spans="3:15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  <c r="M23759" s="9"/>
      <c r="N23759" s="9"/>
      <c r="O23759" s="9"/>
    </row>
    <row r="23760" spans="3:15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  <c r="M23760" s="9"/>
      <c r="N23760" s="9"/>
      <c r="O23760" s="9"/>
    </row>
    <row r="23761" spans="3:15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  <c r="M23761" s="9"/>
      <c r="N23761" s="9"/>
      <c r="O23761" s="9"/>
    </row>
    <row r="23762" spans="3:15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  <c r="M23762" s="9"/>
      <c r="N23762" s="9"/>
      <c r="O23762" s="9"/>
    </row>
    <row r="23763" spans="3:15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  <c r="M23763" s="9"/>
      <c r="N23763" s="9"/>
      <c r="O23763" s="9"/>
    </row>
    <row r="23764" spans="3:15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  <c r="M23764" s="9"/>
      <c r="N23764" s="9"/>
      <c r="O23764" s="9"/>
    </row>
    <row r="23765" spans="3:15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  <c r="M23765" s="9"/>
      <c r="N23765" s="9"/>
      <c r="O23765" s="9"/>
    </row>
    <row r="23766" spans="3:15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  <c r="M23766" s="9"/>
      <c r="N23766" s="9"/>
      <c r="O23766" s="9"/>
    </row>
    <row r="23767" spans="3:15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  <c r="M23767" s="9"/>
      <c r="N23767" s="9"/>
      <c r="O23767" s="9"/>
    </row>
    <row r="23768" spans="3:15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  <c r="M23768" s="9"/>
      <c r="N23768" s="9"/>
      <c r="O23768" s="9"/>
    </row>
    <row r="23769" spans="3:15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  <c r="M23769" s="9"/>
      <c r="N23769" s="9"/>
      <c r="O23769" s="9"/>
    </row>
    <row r="23770" spans="3:15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  <c r="M23770" s="9"/>
      <c r="N23770" s="9"/>
      <c r="O23770" s="9"/>
    </row>
    <row r="23771" spans="3:15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  <c r="M23771" s="9"/>
      <c r="N23771" s="9"/>
      <c r="O23771" s="9"/>
    </row>
    <row r="23772" spans="3:15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  <c r="M23772" s="9"/>
      <c r="N23772" s="9"/>
      <c r="O23772" s="9"/>
    </row>
    <row r="23773" spans="3:15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  <c r="M23773" s="9"/>
      <c r="N23773" s="9"/>
      <c r="O23773" s="9"/>
    </row>
    <row r="23774" spans="3:15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  <c r="M23774" s="9"/>
      <c r="N23774" s="9"/>
      <c r="O23774" s="9"/>
    </row>
    <row r="23775" spans="3:15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  <c r="M23775" s="9"/>
      <c r="N23775" s="9"/>
      <c r="O23775" s="9"/>
    </row>
    <row r="23776" spans="3:15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  <c r="M23776" s="9"/>
      <c r="N23776" s="9"/>
      <c r="O23776" s="9"/>
    </row>
    <row r="23777" spans="3:15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  <c r="M23777" s="9"/>
      <c r="N23777" s="9"/>
      <c r="O23777" s="9"/>
    </row>
    <row r="23778" spans="3:15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  <c r="M23778" s="9"/>
      <c r="N23778" s="9"/>
      <c r="O23778" s="9"/>
    </row>
    <row r="23779" spans="3:15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  <c r="M23779" s="9"/>
      <c r="N23779" s="9"/>
      <c r="O23779" s="9"/>
    </row>
    <row r="23780" spans="3:15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  <c r="M23780" s="9"/>
      <c r="N23780" s="9"/>
      <c r="O23780" s="9"/>
    </row>
    <row r="23781" spans="3:15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  <c r="M23781" s="9"/>
      <c r="N23781" s="9"/>
      <c r="O23781" s="9"/>
    </row>
    <row r="23782" spans="3:15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  <c r="M23782" s="9"/>
      <c r="N23782" s="9"/>
      <c r="O23782" s="9"/>
    </row>
    <row r="23783" spans="3:15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  <c r="M23783" s="9"/>
      <c r="N23783" s="9"/>
      <c r="O23783" s="9"/>
    </row>
    <row r="23784" spans="3:15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  <c r="M23784" s="9"/>
      <c r="N23784" s="9"/>
      <c r="O23784" s="9"/>
    </row>
    <row r="23785" spans="3:15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  <c r="M23785" s="9"/>
      <c r="N23785" s="9"/>
      <c r="O23785" s="9"/>
    </row>
    <row r="23786" spans="3:15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  <c r="M23786" s="9"/>
      <c r="N23786" s="9"/>
      <c r="O23786" s="9"/>
    </row>
    <row r="23787" spans="3:15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  <c r="M23787" s="9"/>
      <c r="N23787" s="9"/>
      <c r="O23787" s="9"/>
    </row>
    <row r="23788" spans="3:15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  <c r="M23788" s="9"/>
      <c r="N23788" s="9"/>
      <c r="O23788" s="9"/>
    </row>
    <row r="23789" spans="3:15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  <c r="M23789" s="9"/>
      <c r="N23789" s="9"/>
      <c r="O23789" s="9"/>
    </row>
    <row r="23790" spans="3:15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  <c r="M23790" s="9"/>
      <c r="N23790" s="9"/>
      <c r="O23790" s="9"/>
    </row>
    <row r="23791" spans="3:15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  <c r="M23791" s="9"/>
      <c r="N23791" s="9"/>
      <c r="O23791" s="9"/>
    </row>
    <row r="23792" spans="3:15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  <c r="M23792" s="9"/>
      <c r="N23792" s="9"/>
      <c r="O23792" s="9"/>
    </row>
    <row r="23793" spans="3:15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  <c r="M23793" s="9"/>
      <c r="N23793" s="9"/>
      <c r="O23793" s="9"/>
    </row>
    <row r="23794" spans="3:15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  <c r="M23794" s="9"/>
      <c r="N23794" s="9"/>
      <c r="O23794" s="9"/>
    </row>
    <row r="23795" spans="3:15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  <c r="M23795" s="9"/>
      <c r="N23795" s="9"/>
      <c r="O23795" s="9"/>
    </row>
    <row r="23796" spans="3:15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  <c r="M23796" s="9"/>
      <c r="N23796" s="9"/>
      <c r="O23796" s="9"/>
    </row>
    <row r="23797" spans="3:15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  <c r="M23797" s="9"/>
      <c r="N23797" s="9"/>
      <c r="O23797" s="9"/>
    </row>
    <row r="23798" spans="3:15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  <c r="M23798" s="9"/>
      <c r="N23798" s="9"/>
      <c r="O23798" s="9"/>
    </row>
    <row r="23799" spans="3:15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  <c r="M23799" s="9"/>
      <c r="N23799" s="9"/>
      <c r="O23799" s="9"/>
    </row>
    <row r="23800" spans="3:15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  <c r="M23800" s="9"/>
      <c r="N23800" s="9"/>
      <c r="O23800" s="9"/>
    </row>
    <row r="23801" spans="3:15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  <c r="M23801" s="9"/>
      <c r="N23801" s="9"/>
      <c r="O23801" s="9"/>
    </row>
    <row r="23802" spans="3:15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  <c r="M23802" s="9"/>
      <c r="N23802" s="9"/>
      <c r="O23802" s="9"/>
    </row>
    <row r="23803" spans="3:15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  <c r="M23803" s="9"/>
      <c r="N23803" s="9"/>
      <c r="O23803" s="9"/>
    </row>
    <row r="23804" spans="3:15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  <c r="M23804" s="9"/>
      <c r="N23804" s="9"/>
      <c r="O23804" s="9"/>
    </row>
    <row r="23805" spans="3:15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  <c r="M23805" s="9"/>
      <c r="N23805" s="9"/>
      <c r="O23805" s="9"/>
    </row>
    <row r="23806" spans="3:15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  <c r="M23806" s="9"/>
      <c r="N23806" s="9"/>
      <c r="O23806" s="9"/>
    </row>
    <row r="23807" spans="3:15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  <c r="M23807" s="9"/>
      <c r="N23807" s="9"/>
      <c r="O23807" s="9"/>
    </row>
    <row r="23808" spans="3:15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  <c r="M23808" s="9"/>
      <c r="N23808" s="9"/>
      <c r="O23808" s="9"/>
    </row>
    <row r="23809" spans="3:15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  <c r="M23809" s="9"/>
      <c r="N23809" s="9"/>
      <c r="O23809" s="9"/>
    </row>
    <row r="23810" spans="3:15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  <c r="M23810" s="9"/>
      <c r="N23810" s="9"/>
      <c r="O23810" s="9"/>
    </row>
    <row r="23811" spans="3:15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  <c r="M23811" s="9"/>
      <c r="N23811" s="9"/>
      <c r="O23811" s="9"/>
    </row>
    <row r="23812" spans="3:15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  <c r="M23812" s="9"/>
      <c r="N23812" s="9"/>
      <c r="O23812" s="9"/>
    </row>
    <row r="23813" spans="3:15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  <c r="M23813" s="9"/>
      <c r="N23813" s="9"/>
      <c r="O23813" s="9"/>
    </row>
    <row r="23814" spans="3:15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  <c r="M23814" s="9"/>
      <c r="N23814" s="9"/>
      <c r="O23814" s="9"/>
    </row>
    <row r="23815" spans="3:15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  <c r="M23815" s="9"/>
      <c r="N23815" s="9"/>
      <c r="O23815" s="9"/>
    </row>
    <row r="23816" spans="3:15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  <c r="M23816" s="9"/>
      <c r="N23816" s="9"/>
      <c r="O23816" s="9"/>
    </row>
    <row r="23817" spans="3:15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  <c r="M23817" s="9"/>
      <c r="N23817" s="9"/>
      <c r="O23817" s="9"/>
    </row>
    <row r="23818" spans="3:15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  <c r="M23818" s="9"/>
      <c r="N23818" s="9"/>
      <c r="O23818" s="9"/>
    </row>
    <row r="23819" spans="3:15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  <c r="M23819" s="9"/>
      <c r="N23819" s="9"/>
      <c r="O23819" s="9"/>
    </row>
    <row r="23820" spans="3:15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  <c r="M23820" s="9"/>
      <c r="N23820" s="9"/>
      <c r="O23820" s="9"/>
    </row>
    <row r="23821" spans="3:15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  <c r="M23821" s="9"/>
      <c r="N23821" s="9"/>
      <c r="O23821" s="9"/>
    </row>
    <row r="23822" spans="3:15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  <c r="M23822" s="9"/>
      <c r="N23822" s="9"/>
      <c r="O23822" s="9"/>
    </row>
    <row r="23823" spans="3:15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  <c r="M23823" s="9"/>
      <c r="N23823" s="9"/>
      <c r="O23823" s="9"/>
    </row>
    <row r="23824" spans="3:15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  <c r="M23824" s="9"/>
      <c r="N23824" s="9"/>
      <c r="O23824" s="9"/>
    </row>
    <row r="23825" spans="3:15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  <c r="M23825" s="9"/>
      <c r="N23825" s="9"/>
      <c r="O23825" s="9"/>
    </row>
    <row r="23826" spans="3:15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  <c r="M23826" s="9"/>
      <c r="N23826" s="9"/>
      <c r="O23826" s="9"/>
    </row>
    <row r="23827" spans="3:15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  <c r="M23827" s="9"/>
      <c r="N23827" s="9"/>
      <c r="O23827" s="9"/>
    </row>
    <row r="23828" spans="3:15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  <c r="M23828" s="9"/>
      <c r="N23828" s="9"/>
      <c r="O23828" s="9"/>
    </row>
    <row r="23829" spans="3:15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  <c r="M23829" s="9"/>
      <c r="N23829" s="9"/>
      <c r="O23829" s="9"/>
    </row>
    <row r="23830" spans="3:15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  <c r="M23830" s="9"/>
      <c r="N23830" s="9"/>
      <c r="O23830" s="9"/>
    </row>
    <row r="23831" spans="3:15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  <c r="M23831" s="9"/>
      <c r="N23831" s="9"/>
      <c r="O23831" s="9"/>
    </row>
    <row r="23832" spans="3:15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  <c r="M23832" s="9"/>
      <c r="N23832" s="9"/>
      <c r="O23832" s="9"/>
    </row>
    <row r="23833" spans="3:15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  <c r="M23833" s="9"/>
      <c r="N23833" s="9"/>
      <c r="O23833" s="9"/>
    </row>
    <row r="23834" spans="3:15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  <c r="M23834" s="9"/>
      <c r="N23834" s="9"/>
      <c r="O23834" s="9"/>
    </row>
    <row r="23835" spans="3:15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  <c r="M23835" s="9"/>
      <c r="N23835" s="9"/>
      <c r="O23835" s="9"/>
    </row>
    <row r="23836" spans="3:15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  <c r="M23836" s="9"/>
      <c r="N23836" s="9"/>
      <c r="O23836" s="9"/>
    </row>
    <row r="23837" spans="3:15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  <c r="M23837" s="9"/>
      <c r="N23837" s="9"/>
      <c r="O23837" s="9"/>
    </row>
    <row r="23838" spans="3:15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  <c r="M23838" s="9"/>
      <c r="N23838" s="9"/>
      <c r="O23838" s="9"/>
    </row>
    <row r="23839" spans="3:15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  <c r="M23839" s="9"/>
      <c r="N23839" s="9"/>
      <c r="O23839" s="9"/>
    </row>
    <row r="23840" spans="3:15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  <c r="M23840" s="9"/>
      <c r="N23840" s="9"/>
      <c r="O23840" s="9"/>
    </row>
    <row r="23841" spans="3:15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  <c r="M23841" s="9"/>
      <c r="N23841" s="9"/>
      <c r="O23841" s="9"/>
    </row>
    <row r="23842" spans="3:15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  <c r="M23842" s="9"/>
      <c r="N23842" s="9"/>
      <c r="O23842" s="9"/>
    </row>
    <row r="23843" spans="3:15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  <c r="M23843" s="9"/>
      <c r="N23843" s="9"/>
      <c r="O23843" s="9"/>
    </row>
    <row r="23844" spans="3:15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  <c r="M23844" s="9"/>
      <c r="N23844" s="9"/>
      <c r="O23844" s="9"/>
    </row>
    <row r="23845" spans="3:15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  <c r="M23845" s="9"/>
      <c r="N23845" s="9"/>
      <c r="O23845" s="9"/>
    </row>
    <row r="23846" spans="3:15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  <c r="M23846" s="9"/>
      <c r="N23846" s="9"/>
      <c r="O23846" s="9"/>
    </row>
    <row r="23847" spans="3:15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  <c r="M23847" s="9"/>
      <c r="N23847" s="9"/>
      <c r="O23847" s="9"/>
    </row>
    <row r="23848" spans="3:15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  <c r="M23848" s="9"/>
      <c r="N23848" s="9"/>
      <c r="O23848" s="9"/>
    </row>
    <row r="23849" spans="3:15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  <c r="M23849" s="9"/>
      <c r="N23849" s="9"/>
      <c r="O23849" s="9"/>
    </row>
    <row r="23850" spans="3:15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  <c r="M23850" s="9"/>
      <c r="N23850" s="9"/>
      <c r="O23850" s="9"/>
    </row>
    <row r="23851" spans="3:15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  <c r="M23851" s="9"/>
      <c r="N23851" s="9"/>
      <c r="O23851" s="9"/>
    </row>
    <row r="23852" spans="3:15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  <c r="M23852" s="9"/>
      <c r="N23852" s="9"/>
      <c r="O23852" s="9"/>
    </row>
    <row r="23853" spans="3:15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  <c r="M23853" s="9"/>
      <c r="N23853" s="9"/>
      <c r="O23853" s="9"/>
    </row>
    <row r="23854" spans="3:15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  <c r="M23854" s="9"/>
      <c r="N23854" s="9"/>
      <c r="O23854" s="9"/>
    </row>
    <row r="23855" spans="3:15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  <c r="M23855" s="9"/>
      <c r="N23855" s="9"/>
      <c r="O23855" s="9"/>
    </row>
    <row r="23856" spans="3:15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  <c r="M23856" s="9"/>
      <c r="N23856" s="9"/>
      <c r="O23856" s="9"/>
    </row>
    <row r="23857" spans="3:15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  <c r="M23857" s="9"/>
      <c r="N23857" s="9"/>
      <c r="O23857" s="9"/>
    </row>
    <row r="23858" spans="3:15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  <c r="M23858" s="9"/>
      <c r="N23858" s="9"/>
      <c r="O23858" s="9"/>
    </row>
    <row r="23859" spans="3:15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  <c r="M23859" s="9"/>
      <c r="N23859" s="9"/>
      <c r="O23859" s="9"/>
    </row>
    <row r="23860" spans="3:15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  <c r="M23860" s="9"/>
      <c r="N23860" s="9"/>
      <c r="O23860" s="9"/>
    </row>
    <row r="23861" spans="3:15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  <c r="M23861" s="9"/>
      <c r="N23861" s="9"/>
      <c r="O23861" s="9"/>
    </row>
    <row r="23862" spans="3:15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  <c r="M23862" s="9"/>
      <c r="N23862" s="9"/>
      <c r="O23862" s="9"/>
    </row>
    <row r="23863" spans="3:15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  <c r="M23863" s="9"/>
      <c r="N23863" s="9"/>
      <c r="O23863" s="9"/>
    </row>
    <row r="23864" spans="3:15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  <c r="M23864" s="9"/>
      <c r="N23864" s="9"/>
      <c r="O23864" s="9"/>
    </row>
    <row r="23865" spans="3:15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  <c r="M23865" s="9"/>
      <c r="N23865" s="9"/>
      <c r="O23865" s="9"/>
    </row>
    <row r="23866" spans="3:15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  <c r="M23866" s="9"/>
      <c r="N23866" s="9"/>
      <c r="O23866" s="9"/>
    </row>
    <row r="23867" spans="3:15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  <c r="M23867" s="9"/>
      <c r="N23867" s="9"/>
      <c r="O23867" s="9"/>
    </row>
    <row r="23868" spans="3:15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  <c r="M23868" s="9"/>
      <c r="N23868" s="9"/>
      <c r="O23868" s="9"/>
    </row>
    <row r="23869" spans="3:15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  <c r="M23869" s="9"/>
      <c r="N23869" s="9"/>
      <c r="O23869" s="9"/>
    </row>
    <row r="23870" spans="3:15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  <c r="M23870" s="9"/>
      <c r="N23870" s="9"/>
      <c r="O23870" s="9"/>
    </row>
    <row r="23871" spans="3:15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  <c r="M23871" s="9"/>
      <c r="N23871" s="9"/>
      <c r="O23871" s="9"/>
    </row>
    <row r="23872" spans="3:15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  <c r="M23872" s="9"/>
      <c r="N23872" s="9"/>
      <c r="O23872" s="9"/>
    </row>
    <row r="23873" spans="3:15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  <c r="M23873" s="9"/>
      <c r="N23873" s="9"/>
      <c r="O23873" s="9"/>
    </row>
    <row r="23874" spans="3:15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  <c r="M23874" s="9"/>
      <c r="N23874" s="9"/>
      <c r="O23874" s="9"/>
    </row>
    <row r="23875" spans="3:15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  <c r="M23875" s="9"/>
      <c r="N23875" s="9"/>
      <c r="O23875" s="9"/>
    </row>
    <row r="23876" spans="3:15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  <c r="M23876" s="9"/>
      <c r="N23876" s="9"/>
      <c r="O23876" s="9"/>
    </row>
    <row r="23877" spans="3:15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  <c r="M23877" s="9"/>
      <c r="N23877" s="9"/>
      <c r="O23877" s="9"/>
    </row>
    <row r="23878" spans="3:15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  <c r="M23878" s="9"/>
      <c r="N23878" s="9"/>
      <c r="O23878" s="9"/>
    </row>
    <row r="23879" spans="3:15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  <c r="M23879" s="9"/>
      <c r="N23879" s="9"/>
      <c r="O23879" s="9"/>
    </row>
    <row r="23880" spans="3:15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  <c r="M23880" s="9"/>
      <c r="N23880" s="9"/>
      <c r="O23880" s="9"/>
    </row>
    <row r="23881" spans="3:15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  <c r="M23881" s="9"/>
      <c r="N23881" s="9"/>
      <c r="O23881" s="9"/>
    </row>
    <row r="23882" spans="3:15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  <c r="M23882" s="9"/>
      <c r="N23882" s="9"/>
      <c r="O23882" s="9"/>
    </row>
    <row r="23883" spans="3:15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  <c r="M23883" s="9"/>
      <c r="N23883" s="9"/>
      <c r="O23883" s="9"/>
    </row>
    <row r="23884" spans="3:15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  <c r="M23884" s="9"/>
      <c r="N23884" s="9"/>
      <c r="O23884" s="9"/>
    </row>
    <row r="23885" spans="3:15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  <c r="M23885" s="9"/>
      <c r="N23885" s="9"/>
      <c r="O23885" s="9"/>
    </row>
    <row r="23886" spans="3:15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  <c r="M23886" s="9"/>
      <c r="N23886" s="9"/>
      <c r="O23886" s="9"/>
    </row>
    <row r="23887" spans="3:15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  <c r="M23887" s="9"/>
      <c r="N23887" s="9"/>
      <c r="O23887" s="9"/>
    </row>
    <row r="23888" spans="3:15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  <c r="M23888" s="9"/>
      <c r="N23888" s="9"/>
      <c r="O23888" s="9"/>
    </row>
    <row r="23889" spans="3:15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  <c r="M23889" s="9"/>
      <c r="N23889" s="9"/>
      <c r="O23889" s="9"/>
    </row>
    <row r="23890" spans="3:15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  <c r="M23890" s="9"/>
      <c r="N23890" s="9"/>
      <c r="O23890" s="9"/>
    </row>
    <row r="23891" spans="3:15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  <c r="M23891" s="9"/>
      <c r="N23891" s="9"/>
      <c r="O23891" s="9"/>
    </row>
    <row r="23892" spans="3:15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  <c r="M23892" s="9"/>
      <c r="N23892" s="9"/>
      <c r="O23892" s="9"/>
    </row>
    <row r="23893" spans="3:15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  <c r="M23893" s="9"/>
      <c r="N23893" s="9"/>
      <c r="O23893" s="9"/>
    </row>
    <row r="23894" spans="3:15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  <c r="M23894" s="9"/>
      <c r="N23894" s="9"/>
      <c r="O23894" s="9"/>
    </row>
    <row r="23895" spans="3:15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  <c r="M23895" s="9"/>
      <c r="N23895" s="9"/>
      <c r="O23895" s="9"/>
    </row>
    <row r="23896" spans="3:15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  <c r="M23896" s="9"/>
      <c r="N23896" s="9"/>
      <c r="O23896" s="9"/>
    </row>
    <row r="23897" spans="3:15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  <c r="M23897" s="9"/>
      <c r="N23897" s="9"/>
      <c r="O23897" s="9"/>
    </row>
    <row r="23898" spans="3:15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  <c r="M23898" s="9"/>
      <c r="N23898" s="9"/>
      <c r="O23898" s="9"/>
    </row>
    <row r="23899" spans="3:15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  <c r="M23899" s="9"/>
      <c r="N23899" s="9"/>
      <c r="O23899" s="9"/>
    </row>
    <row r="23900" spans="3:15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  <c r="M23900" s="9"/>
      <c r="N23900" s="9"/>
      <c r="O23900" s="9"/>
    </row>
    <row r="23901" spans="3:15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  <c r="M23901" s="9"/>
      <c r="N23901" s="9"/>
      <c r="O23901" s="9"/>
    </row>
    <row r="23902" spans="3:15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  <c r="M23902" s="9"/>
      <c r="N23902" s="9"/>
      <c r="O23902" s="9"/>
    </row>
    <row r="23903" spans="3:15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  <c r="M23903" s="9"/>
      <c r="N23903" s="9"/>
      <c r="O23903" s="9"/>
    </row>
    <row r="23904" spans="3:15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  <c r="M23904" s="9"/>
      <c r="N23904" s="9"/>
      <c r="O23904" s="9"/>
    </row>
    <row r="23905" spans="3:15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  <c r="M23905" s="9"/>
      <c r="N23905" s="9"/>
      <c r="O23905" s="9"/>
    </row>
    <row r="23906" spans="3:15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  <c r="M23906" s="9"/>
      <c r="N23906" s="9"/>
      <c r="O23906" s="9"/>
    </row>
    <row r="23907" spans="3:15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  <c r="M23907" s="9"/>
      <c r="N23907" s="9"/>
      <c r="O23907" s="9"/>
    </row>
    <row r="23908" spans="3:15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  <c r="M23908" s="9"/>
      <c r="N23908" s="9"/>
      <c r="O23908" s="9"/>
    </row>
    <row r="23909" spans="3:15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  <c r="M23909" s="9"/>
      <c r="N23909" s="9"/>
      <c r="O23909" s="9"/>
    </row>
    <row r="23910" spans="3:15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  <c r="M23910" s="9"/>
      <c r="N23910" s="9"/>
      <c r="O23910" s="9"/>
    </row>
    <row r="23911" spans="3:15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  <c r="M23911" s="9"/>
      <c r="N23911" s="9"/>
      <c r="O23911" s="9"/>
    </row>
    <row r="23912" spans="3:15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  <c r="M23912" s="9"/>
      <c r="N23912" s="9"/>
      <c r="O23912" s="9"/>
    </row>
    <row r="23913" spans="3:15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  <c r="M23913" s="9"/>
      <c r="N23913" s="9"/>
      <c r="O23913" s="9"/>
    </row>
    <row r="23914" spans="3:15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  <c r="M23914" s="9"/>
      <c r="N23914" s="9"/>
      <c r="O23914" s="9"/>
    </row>
    <row r="23915" spans="3:15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  <c r="M23915" s="9"/>
      <c r="N23915" s="9"/>
      <c r="O23915" s="9"/>
    </row>
    <row r="23916" spans="3:15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  <c r="M23916" s="9"/>
      <c r="N23916" s="9"/>
      <c r="O23916" s="9"/>
    </row>
    <row r="23917" spans="3:15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  <c r="M23917" s="9"/>
      <c r="N23917" s="9"/>
      <c r="O23917" s="9"/>
    </row>
    <row r="23918" spans="3:15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  <c r="M23918" s="9"/>
      <c r="N23918" s="9"/>
      <c r="O23918" s="9"/>
    </row>
    <row r="23919" spans="3:15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  <c r="M23919" s="9"/>
      <c r="N23919" s="9"/>
      <c r="O23919" s="9"/>
    </row>
    <row r="23920" spans="3:15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  <c r="M23920" s="9"/>
      <c r="N23920" s="9"/>
      <c r="O23920" s="9"/>
    </row>
    <row r="23921" spans="3:15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  <c r="M23921" s="9"/>
      <c r="N23921" s="9"/>
      <c r="O23921" s="9"/>
    </row>
    <row r="23922" spans="3:15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  <c r="M23922" s="9"/>
      <c r="N23922" s="9"/>
      <c r="O23922" s="9"/>
    </row>
    <row r="23923" spans="3:15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  <c r="M23923" s="9"/>
      <c r="N23923" s="9"/>
      <c r="O23923" s="9"/>
    </row>
    <row r="23924" spans="3:15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  <c r="M23924" s="9"/>
      <c r="N23924" s="9"/>
      <c r="O23924" s="9"/>
    </row>
    <row r="23925" spans="3:15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  <c r="M23925" s="9"/>
      <c r="N23925" s="9"/>
      <c r="O23925" s="9"/>
    </row>
    <row r="23926" spans="3:15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  <c r="M23926" s="9"/>
      <c r="N23926" s="9"/>
      <c r="O23926" s="9"/>
    </row>
    <row r="23927" spans="3:15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  <c r="M23927" s="9"/>
      <c r="N23927" s="9"/>
      <c r="O23927" s="9"/>
    </row>
    <row r="23928" spans="3:15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  <c r="M23928" s="9"/>
      <c r="N23928" s="9"/>
      <c r="O23928" s="9"/>
    </row>
    <row r="23929" spans="3:15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  <c r="M23929" s="9"/>
      <c r="N23929" s="9"/>
      <c r="O23929" s="9"/>
    </row>
    <row r="23930" spans="3:15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  <c r="M23930" s="9"/>
      <c r="N23930" s="9"/>
      <c r="O23930" s="9"/>
    </row>
    <row r="23931" spans="3:15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  <c r="M23931" s="9"/>
      <c r="N23931" s="9"/>
      <c r="O23931" s="9"/>
    </row>
    <row r="23932" spans="3:15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  <c r="M23932" s="9"/>
      <c r="N23932" s="9"/>
      <c r="O23932" s="9"/>
    </row>
    <row r="23933" spans="3:15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  <c r="M23933" s="9"/>
      <c r="N23933" s="9"/>
      <c r="O23933" s="9"/>
    </row>
    <row r="23934" spans="3:15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  <c r="M23934" s="9"/>
      <c r="N23934" s="9"/>
      <c r="O23934" s="9"/>
    </row>
    <row r="23935" spans="3:15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  <c r="M23935" s="9"/>
      <c r="N23935" s="9"/>
      <c r="O23935" s="9"/>
    </row>
    <row r="23936" spans="3:15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  <c r="M23936" s="9"/>
      <c r="N23936" s="9"/>
      <c r="O23936" s="9"/>
    </row>
    <row r="23937" spans="3:15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  <c r="M23937" s="9"/>
      <c r="N23937" s="9"/>
      <c r="O23937" s="9"/>
    </row>
    <row r="23938" spans="3:15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  <c r="M23938" s="9"/>
      <c r="N23938" s="9"/>
      <c r="O23938" s="9"/>
    </row>
    <row r="23939" spans="3:15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  <c r="M23939" s="9"/>
      <c r="N23939" s="9"/>
      <c r="O23939" s="9"/>
    </row>
    <row r="23940" spans="3:15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  <c r="M23940" s="9"/>
      <c r="N23940" s="9"/>
      <c r="O23940" s="9"/>
    </row>
    <row r="23941" spans="3:15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  <c r="M23941" s="9"/>
      <c r="N23941" s="9"/>
      <c r="O23941" s="9"/>
    </row>
    <row r="23942" spans="3:15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  <c r="M23942" s="9"/>
      <c r="N23942" s="9"/>
      <c r="O23942" s="9"/>
    </row>
    <row r="23943" spans="3:15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  <c r="M23943" s="9"/>
      <c r="N23943" s="9"/>
      <c r="O23943" s="9"/>
    </row>
    <row r="23944" spans="3:15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  <c r="M23944" s="9"/>
      <c r="N23944" s="9"/>
      <c r="O23944" s="9"/>
    </row>
    <row r="23945" spans="3:15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  <c r="M23945" s="9"/>
      <c r="N23945" s="9"/>
      <c r="O23945" s="9"/>
    </row>
    <row r="23946" spans="3:15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  <c r="M23946" s="9"/>
      <c r="N23946" s="9"/>
      <c r="O23946" s="9"/>
    </row>
    <row r="23947" spans="3:15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  <c r="M23947" s="9"/>
      <c r="N23947" s="9"/>
      <c r="O23947" s="9"/>
    </row>
    <row r="23948" spans="3:15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  <c r="M23948" s="9"/>
      <c r="N23948" s="9"/>
      <c r="O23948" s="9"/>
    </row>
    <row r="23949" spans="3:15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  <c r="M23949" s="9"/>
      <c r="N23949" s="9"/>
      <c r="O23949" s="9"/>
    </row>
    <row r="23950" spans="3:15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  <c r="M23950" s="9"/>
      <c r="N23950" s="9"/>
      <c r="O23950" s="9"/>
    </row>
    <row r="23951" spans="3:15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  <c r="M23951" s="9"/>
      <c r="N23951" s="9"/>
      <c r="O23951" s="9"/>
    </row>
    <row r="23952" spans="3:15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  <c r="M23952" s="9"/>
      <c r="N23952" s="9"/>
      <c r="O23952" s="9"/>
    </row>
    <row r="23953" spans="3:15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  <c r="M23953" s="9"/>
      <c r="N23953" s="9"/>
      <c r="O23953" s="9"/>
    </row>
    <row r="23954" spans="3:15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  <c r="M23954" s="9"/>
      <c r="N23954" s="9"/>
      <c r="O23954" s="9"/>
    </row>
    <row r="23955" spans="3:15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  <c r="M23955" s="9"/>
      <c r="N23955" s="9"/>
      <c r="O23955" s="9"/>
    </row>
    <row r="23956" spans="3:15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  <c r="M23956" s="9"/>
      <c r="N23956" s="9"/>
      <c r="O23956" s="9"/>
    </row>
    <row r="23957" spans="3:15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  <c r="M23957" s="9"/>
      <c r="N23957" s="9"/>
      <c r="O23957" s="9"/>
    </row>
    <row r="23958" spans="3:15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  <c r="M23958" s="9"/>
      <c r="N23958" s="9"/>
      <c r="O23958" s="9"/>
    </row>
    <row r="23959" spans="3:15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  <c r="M23959" s="9"/>
      <c r="N23959" s="9"/>
      <c r="O23959" s="9"/>
    </row>
    <row r="23960" spans="3:15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  <c r="M23960" s="9"/>
      <c r="N23960" s="9"/>
      <c r="O23960" s="9"/>
    </row>
    <row r="23961" spans="3:15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  <c r="M23961" s="9"/>
      <c r="N23961" s="9"/>
      <c r="O23961" s="9"/>
    </row>
    <row r="23962" spans="3:15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  <c r="M23962" s="9"/>
      <c r="N23962" s="9"/>
      <c r="O23962" s="9"/>
    </row>
    <row r="23963" spans="3:15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  <c r="M23963" s="9"/>
      <c r="N23963" s="9"/>
      <c r="O23963" s="9"/>
    </row>
    <row r="23964" spans="3:15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  <c r="M23964" s="9"/>
      <c r="N23964" s="9"/>
      <c r="O23964" s="9"/>
    </row>
    <row r="23965" spans="3:15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  <c r="M23965" s="9"/>
      <c r="N23965" s="9"/>
      <c r="O23965" s="9"/>
    </row>
    <row r="23966" spans="3:15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  <c r="M23966" s="9"/>
      <c r="N23966" s="9"/>
      <c r="O23966" s="9"/>
    </row>
    <row r="23967" spans="3:15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  <c r="M23967" s="9"/>
      <c r="N23967" s="9"/>
      <c r="O23967" s="9"/>
    </row>
    <row r="23968" spans="3:15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  <c r="M23968" s="9"/>
      <c r="N23968" s="9"/>
      <c r="O23968" s="9"/>
    </row>
    <row r="23969" spans="3:15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  <c r="M23969" s="9"/>
      <c r="N23969" s="9"/>
      <c r="O23969" s="9"/>
    </row>
    <row r="23970" spans="3:15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  <c r="M23970" s="9"/>
      <c r="N23970" s="9"/>
      <c r="O23970" s="9"/>
    </row>
    <row r="23971" spans="3:15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  <c r="M23971" s="9"/>
      <c r="N23971" s="9"/>
      <c r="O23971" s="9"/>
    </row>
    <row r="23972" spans="3:15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  <c r="M23972" s="9"/>
      <c r="N23972" s="9"/>
      <c r="O23972" s="9"/>
    </row>
    <row r="23973" spans="3:15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  <c r="M23973" s="9"/>
      <c r="N23973" s="9"/>
      <c r="O23973" s="9"/>
    </row>
    <row r="23974" spans="3:15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  <c r="M23974" s="9"/>
      <c r="N23974" s="9"/>
      <c r="O23974" s="9"/>
    </row>
    <row r="23975" spans="3:15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  <c r="M23975" s="9"/>
      <c r="N23975" s="9"/>
      <c r="O23975" s="9"/>
    </row>
    <row r="23976" spans="3:15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  <c r="M23976" s="9"/>
      <c r="N23976" s="9"/>
      <c r="O23976" s="9"/>
    </row>
    <row r="23977" spans="3:15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  <c r="M23977" s="9"/>
      <c r="N23977" s="9"/>
      <c r="O23977" s="9"/>
    </row>
    <row r="23978" spans="3:15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  <c r="M23978" s="9"/>
      <c r="N23978" s="9"/>
      <c r="O23978" s="9"/>
    </row>
    <row r="23979" spans="3:15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  <c r="M23979" s="9"/>
      <c r="N23979" s="9"/>
      <c r="O23979" s="9"/>
    </row>
    <row r="23980" spans="3:15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  <c r="M23980" s="9"/>
      <c r="N23980" s="9"/>
      <c r="O23980" s="9"/>
    </row>
    <row r="23981" spans="3:15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  <c r="M23981" s="9"/>
      <c r="N23981" s="9"/>
      <c r="O23981" s="9"/>
    </row>
    <row r="23982" spans="3:15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  <c r="M23982" s="9"/>
      <c r="N23982" s="9"/>
      <c r="O23982" s="9"/>
    </row>
    <row r="23983" spans="3:15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  <c r="M23983" s="9"/>
      <c r="N23983" s="9"/>
      <c r="O23983" s="9"/>
    </row>
    <row r="23984" spans="3:15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  <c r="M23984" s="9"/>
      <c r="N23984" s="9"/>
      <c r="O23984" s="9"/>
    </row>
    <row r="23985" spans="3:15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  <c r="M23985" s="9"/>
      <c r="N23985" s="9"/>
      <c r="O23985" s="9"/>
    </row>
    <row r="23986" spans="3:15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  <c r="M23986" s="9"/>
      <c r="N23986" s="9"/>
      <c r="O23986" s="9"/>
    </row>
    <row r="23987" spans="3:15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  <c r="M23987" s="9"/>
      <c r="N23987" s="9"/>
      <c r="O23987" s="9"/>
    </row>
    <row r="23988" spans="3:15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  <c r="M23988" s="9"/>
      <c r="N23988" s="9"/>
      <c r="O23988" s="9"/>
    </row>
    <row r="23989" spans="3:15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  <c r="M23989" s="9"/>
      <c r="N23989" s="9"/>
      <c r="O23989" s="9"/>
    </row>
    <row r="23990" spans="3:15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  <c r="M23990" s="9"/>
      <c r="N23990" s="9"/>
      <c r="O23990" s="9"/>
    </row>
    <row r="23991" spans="3:15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  <c r="M23991" s="9"/>
      <c r="N23991" s="9"/>
      <c r="O23991" s="9"/>
    </row>
    <row r="23992" spans="3:15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  <c r="M23992" s="9"/>
      <c r="N23992" s="9"/>
      <c r="O23992" s="9"/>
    </row>
    <row r="23993" spans="3:15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  <c r="M23993" s="9"/>
      <c r="N23993" s="9"/>
      <c r="O23993" s="9"/>
    </row>
    <row r="23994" spans="3:15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  <c r="M23994" s="9"/>
      <c r="N23994" s="9"/>
      <c r="O23994" s="9"/>
    </row>
    <row r="23995" spans="3:15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  <c r="M23995" s="9"/>
      <c r="N23995" s="9"/>
      <c r="O23995" s="9"/>
    </row>
    <row r="23996" spans="3:15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  <c r="M23996" s="9"/>
      <c r="N23996" s="9"/>
      <c r="O23996" s="9"/>
    </row>
    <row r="23997" spans="3:15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  <c r="M23997" s="9"/>
      <c r="N23997" s="9"/>
      <c r="O23997" s="9"/>
    </row>
    <row r="23998" spans="3:15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  <c r="M23998" s="9"/>
      <c r="N23998" s="9"/>
      <c r="O23998" s="9"/>
    </row>
    <row r="23999" spans="3:15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  <c r="M23999" s="9"/>
      <c r="N23999" s="9"/>
      <c r="O23999" s="9"/>
    </row>
    <row r="24000" spans="3:15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  <c r="M24000" s="9"/>
      <c r="N24000" s="9"/>
      <c r="O24000" s="9"/>
    </row>
    <row r="24001" spans="3:15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  <c r="M24001" s="9"/>
      <c r="N24001" s="9"/>
      <c r="O24001" s="9"/>
    </row>
    <row r="24002" spans="3:15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  <c r="M24002" s="9"/>
      <c r="N24002" s="9"/>
      <c r="O24002" s="9"/>
    </row>
    <row r="24003" spans="3:15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  <c r="M24003" s="9"/>
      <c r="N24003" s="9"/>
      <c r="O24003" s="9"/>
    </row>
    <row r="24004" spans="3:15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  <c r="M24004" s="9"/>
      <c r="N24004" s="9"/>
      <c r="O24004" s="9"/>
    </row>
    <row r="24005" spans="3:15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  <c r="M24005" s="9"/>
      <c r="N24005" s="9"/>
      <c r="O24005" s="9"/>
    </row>
    <row r="24006" spans="3:15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  <c r="M24006" s="9"/>
      <c r="N24006" s="9"/>
      <c r="O24006" s="9"/>
    </row>
    <row r="24007" spans="3:15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  <c r="M24007" s="9"/>
      <c r="N24007" s="9"/>
      <c r="O24007" s="9"/>
    </row>
    <row r="24008" spans="3:15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  <c r="M24008" s="9"/>
      <c r="N24008" s="9"/>
      <c r="O24008" s="9"/>
    </row>
    <row r="24009" spans="3:15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  <c r="M24009" s="9"/>
      <c r="N24009" s="9"/>
      <c r="O24009" s="9"/>
    </row>
    <row r="24010" spans="3:15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  <c r="M24010" s="9"/>
      <c r="N24010" s="9"/>
      <c r="O24010" s="9"/>
    </row>
    <row r="24011" spans="3:15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  <c r="M24011" s="9"/>
      <c r="N24011" s="9"/>
      <c r="O24011" s="9"/>
    </row>
    <row r="24012" spans="3:15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  <c r="M24012" s="9"/>
      <c r="N24012" s="9"/>
      <c r="O24012" s="9"/>
    </row>
    <row r="24013" spans="3:15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  <c r="M24013" s="9"/>
      <c r="N24013" s="9"/>
      <c r="O24013" s="9"/>
    </row>
    <row r="24014" spans="3:15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  <c r="M24014" s="9"/>
      <c r="N24014" s="9"/>
      <c r="O24014" s="9"/>
    </row>
    <row r="24015" spans="3:15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  <c r="M24015" s="9"/>
      <c r="N24015" s="9"/>
      <c r="O24015" s="9"/>
    </row>
    <row r="24016" spans="3:15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  <c r="M24016" s="9"/>
      <c r="N24016" s="9"/>
      <c r="O24016" s="9"/>
    </row>
    <row r="24017" spans="3:15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  <c r="M24017" s="9"/>
      <c r="N24017" s="9"/>
      <c r="O24017" s="9"/>
    </row>
    <row r="24018" spans="3:15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  <c r="M24018" s="9"/>
      <c r="N24018" s="9"/>
      <c r="O24018" s="9"/>
    </row>
    <row r="24019" spans="3:15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  <c r="M24019" s="9"/>
      <c r="N24019" s="9"/>
      <c r="O24019" s="9"/>
    </row>
    <row r="24020" spans="3:15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  <c r="M24020" s="9"/>
      <c r="N24020" s="9"/>
      <c r="O24020" s="9"/>
    </row>
    <row r="24021" spans="3:15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  <c r="M24021" s="9"/>
      <c r="N24021" s="9"/>
      <c r="O24021" s="9"/>
    </row>
    <row r="24022" spans="3:15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  <c r="M24022" s="9"/>
      <c r="N24022" s="9"/>
      <c r="O24022" s="9"/>
    </row>
    <row r="24023" spans="3:15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  <c r="M24023" s="9"/>
      <c r="N24023" s="9"/>
      <c r="O24023" s="9"/>
    </row>
    <row r="24024" spans="3:15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  <c r="M24024" s="9"/>
      <c r="N24024" s="9"/>
      <c r="O24024" s="9"/>
    </row>
    <row r="24025" spans="3:15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  <c r="M24025" s="9"/>
      <c r="N24025" s="9"/>
      <c r="O24025" s="9"/>
    </row>
    <row r="24026" spans="3:15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  <c r="M24026" s="9"/>
      <c r="N24026" s="9"/>
      <c r="O24026" s="9"/>
    </row>
    <row r="24027" spans="3:15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  <c r="M24027" s="9"/>
      <c r="N24027" s="9"/>
      <c r="O24027" s="9"/>
    </row>
    <row r="24028" spans="3:15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  <c r="M24028" s="9"/>
      <c r="N24028" s="9"/>
      <c r="O24028" s="9"/>
    </row>
    <row r="24029" spans="3:15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  <c r="M24029" s="9"/>
      <c r="N24029" s="9"/>
      <c r="O24029" s="9"/>
    </row>
    <row r="24030" spans="3:15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  <c r="M24030" s="9"/>
      <c r="N24030" s="9"/>
      <c r="O24030" s="9"/>
    </row>
    <row r="24031" spans="3:15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  <c r="M24031" s="9"/>
      <c r="N24031" s="9"/>
      <c r="O24031" s="9"/>
    </row>
    <row r="24032" spans="3:15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  <c r="M24032" s="9"/>
      <c r="N24032" s="9"/>
      <c r="O24032" s="9"/>
    </row>
    <row r="24033" spans="3:15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  <c r="M24033" s="9"/>
      <c r="N24033" s="9"/>
      <c r="O24033" s="9"/>
    </row>
    <row r="24034" spans="3:15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  <c r="M24034" s="9"/>
      <c r="N24034" s="9"/>
      <c r="O24034" s="9"/>
    </row>
    <row r="24035" spans="3:15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  <c r="M24035" s="9"/>
      <c r="N24035" s="9"/>
      <c r="O24035" s="9"/>
    </row>
    <row r="24036" spans="3:15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  <c r="M24036" s="9"/>
      <c r="N24036" s="9"/>
      <c r="O24036" s="9"/>
    </row>
    <row r="24037" spans="3:15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  <c r="M24037" s="9"/>
      <c r="N24037" s="9"/>
      <c r="O24037" s="9"/>
    </row>
    <row r="24038" spans="3:15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  <c r="M24038" s="9"/>
      <c r="N24038" s="9"/>
      <c r="O24038" s="9"/>
    </row>
    <row r="24039" spans="3:15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  <c r="M24039" s="9"/>
      <c r="N24039" s="9"/>
      <c r="O24039" s="9"/>
    </row>
    <row r="24040" spans="3:15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  <c r="M24040" s="9"/>
      <c r="N24040" s="9"/>
      <c r="O24040" s="9"/>
    </row>
    <row r="24041" spans="3:15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  <c r="M24041" s="9"/>
      <c r="N24041" s="9"/>
      <c r="O24041" s="9"/>
    </row>
    <row r="24042" spans="3:15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  <c r="M24042" s="9"/>
      <c r="N24042" s="9"/>
      <c r="O24042" s="9"/>
    </row>
    <row r="24043" spans="3:15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  <c r="M24043" s="9"/>
      <c r="N24043" s="9"/>
      <c r="O24043" s="9"/>
    </row>
    <row r="24044" spans="3:15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  <c r="M24044" s="9"/>
      <c r="N24044" s="9"/>
      <c r="O24044" s="9"/>
    </row>
    <row r="24045" spans="3:15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  <c r="M24045" s="9"/>
      <c r="N24045" s="9"/>
      <c r="O24045" s="9"/>
    </row>
    <row r="24046" spans="3:15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  <c r="M24046" s="9"/>
      <c r="N24046" s="9"/>
      <c r="O24046" s="9"/>
    </row>
    <row r="24047" spans="3:15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  <c r="M24047" s="9"/>
      <c r="N24047" s="9"/>
      <c r="O24047" s="9"/>
    </row>
    <row r="24048" spans="3:15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  <c r="M24048" s="9"/>
      <c r="N24048" s="9"/>
      <c r="O24048" s="9"/>
    </row>
    <row r="24049" spans="3:15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  <c r="M24049" s="9"/>
      <c r="N24049" s="9"/>
      <c r="O24049" s="9"/>
    </row>
    <row r="24050" spans="3:15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  <c r="M24050" s="9"/>
      <c r="N24050" s="9"/>
      <c r="O24050" s="9"/>
    </row>
    <row r="24051" spans="3:15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  <c r="M24051" s="9"/>
      <c r="N24051" s="9"/>
      <c r="O24051" s="9"/>
    </row>
    <row r="24052" spans="3:15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  <c r="M24052" s="9"/>
      <c r="N24052" s="9"/>
      <c r="O24052" s="9"/>
    </row>
    <row r="24053" spans="3:15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  <c r="M24053" s="9"/>
      <c r="N24053" s="9"/>
      <c r="O24053" s="9"/>
    </row>
    <row r="24054" spans="3:15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  <c r="M24054" s="9"/>
      <c r="N24054" s="9"/>
      <c r="O24054" s="9"/>
    </row>
    <row r="24055" spans="3:15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  <c r="M24055" s="9"/>
      <c r="N24055" s="9"/>
      <c r="O24055" s="9"/>
    </row>
    <row r="24056" spans="3:15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  <c r="M24056" s="9"/>
      <c r="N24056" s="9"/>
      <c r="O24056" s="9"/>
    </row>
    <row r="24057" spans="3:15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  <c r="M24057" s="9"/>
      <c r="N24057" s="9"/>
      <c r="O24057" s="9"/>
    </row>
    <row r="24058" spans="3:15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  <c r="M24058" s="9"/>
      <c r="N24058" s="9"/>
      <c r="O24058" s="9"/>
    </row>
    <row r="24059" spans="3:15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  <c r="M24059" s="9"/>
      <c r="N24059" s="9"/>
      <c r="O24059" s="9"/>
    </row>
    <row r="24060" spans="3:15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  <c r="M24060" s="9"/>
      <c r="N24060" s="9"/>
      <c r="O24060" s="9"/>
    </row>
    <row r="24061" spans="3:15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  <c r="M24061" s="9"/>
      <c r="N24061" s="9"/>
      <c r="O24061" s="9"/>
    </row>
    <row r="24062" spans="3:15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  <c r="M24062" s="9"/>
      <c r="N24062" s="9"/>
      <c r="O24062" s="9"/>
    </row>
    <row r="24063" spans="3:15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  <c r="M24063" s="9"/>
      <c r="N24063" s="9"/>
      <c r="O24063" s="9"/>
    </row>
    <row r="24064" spans="3:15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  <c r="M24064" s="9"/>
      <c r="N24064" s="9"/>
      <c r="O24064" s="9"/>
    </row>
    <row r="24065" spans="3:15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  <c r="M24065" s="9"/>
      <c r="N24065" s="9"/>
      <c r="O24065" s="9"/>
    </row>
    <row r="24066" spans="3:15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  <c r="M24066" s="9"/>
      <c r="N24066" s="9"/>
      <c r="O24066" s="9"/>
    </row>
    <row r="24067" spans="3:15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  <c r="M24067" s="9"/>
      <c r="N24067" s="9"/>
      <c r="O24067" s="9"/>
    </row>
    <row r="24068" spans="3:15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  <c r="M24068" s="9"/>
      <c r="N24068" s="9"/>
      <c r="O24068" s="9"/>
    </row>
    <row r="24069" spans="3:15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  <c r="M24069" s="9"/>
      <c r="N24069" s="9"/>
      <c r="O24069" s="9"/>
    </row>
    <row r="24070" spans="3:15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  <c r="M24070" s="9"/>
      <c r="N24070" s="9"/>
      <c r="O24070" s="9"/>
    </row>
    <row r="24071" spans="3:15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  <c r="M24071" s="9"/>
      <c r="N24071" s="9"/>
      <c r="O24071" s="9"/>
    </row>
    <row r="24072" spans="3:15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  <c r="M24072" s="9"/>
      <c r="N24072" s="9"/>
      <c r="O24072" s="9"/>
    </row>
    <row r="24073" spans="3:15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  <c r="M24073" s="9"/>
      <c r="N24073" s="9"/>
      <c r="O24073" s="9"/>
    </row>
    <row r="24074" spans="3:15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  <c r="M24074" s="9"/>
      <c r="N24074" s="9"/>
      <c r="O24074" s="9"/>
    </row>
    <row r="24075" spans="3:15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  <c r="M24075" s="9"/>
      <c r="N24075" s="9"/>
      <c r="O24075" s="9"/>
    </row>
    <row r="24076" spans="3:15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  <c r="M24076" s="9"/>
      <c r="N24076" s="9"/>
      <c r="O24076" s="9"/>
    </row>
    <row r="24077" spans="3:15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  <c r="M24077" s="9"/>
      <c r="N24077" s="9"/>
      <c r="O24077" s="9"/>
    </row>
    <row r="24078" spans="3:15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  <c r="M24078" s="9"/>
      <c r="N24078" s="9"/>
      <c r="O24078" s="9"/>
    </row>
    <row r="24079" spans="3:15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  <c r="M24079" s="9"/>
      <c r="N24079" s="9"/>
      <c r="O24079" s="9"/>
    </row>
    <row r="24080" spans="3:15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  <c r="M24080" s="9"/>
      <c r="N24080" s="9"/>
      <c r="O24080" s="9"/>
    </row>
    <row r="24081" spans="3:15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  <c r="M24081" s="9"/>
      <c r="N24081" s="9"/>
      <c r="O24081" s="9"/>
    </row>
    <row r="24082" spans="3:15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  <c r="M24082" s="9"/>
      <c r="N24082" s="9"/>
      <c r="O24082" s="9"/>
    </row>
    <row r="24083" spans="3:15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  <c r="M24083" s="9"/>
      <c r="N24083" s="9"/>
      <c r="O24083" s="9"/>
    </row>
    <row r="24084" spans="3:15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  <c r="M24084" s="9"/>
      <c r="N24084" s="9"/>
      <c r="O24084" s="9"/>
    </row>
    <row r="24085" spans="3:15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  <c r="M24085" s="9"/>
      <c r="N24085" s="9"/>
      <c r="O24085" s="9"/>
    </row>
    <row r="24086" spans="3:15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  <c r="M24086" s="9"/>
      <c r="N24086" s="9"/>
      <c r="O24086" s="9"/>
    </row>
    <row r="24087" spans="3:15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  <c r="M24087" s="9"/>
      <c r="N24087" s="9"/>
      <c r="O24087" s="9"/>
    </row>
    <row r="24088" spans="3:15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  <c r="M24088" s="9"/>
      <c r="N24088" s="9"/>
      <c r="O24088" s="9"/>
    </row>
    <row r="24089" spans="3:15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  <c r="M24089" s="9"/>
      <c r="N24089" s="9"/>
      <c r="O24089" s="9"/>
    </row>
    <row r="24090" spans="3:15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  <c r="M24090" s="9"/>
      <c r="N24090" s="9"/>
      <c r="O24090" s="9"/>
    </row>
    <row r="24091" spans="3:15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  <c r="M24091" s="9"/>
      <c r="N24091" s="9"/>
      <c r="O24091" s="9"/>
    </row>
    <row r="24092" spans="3:15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  <c r="M24092" s="9"/>
      <c r="N24092" s="9"/>
      <c r="O24092" s="9"/>
    </row>
    <row r="24093" spans="3:15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  <c r="M24093" s="9"/>
      <c r="N24093" s="9"/>
      <c r="O24093" s="9"/>
    </row>
    <row r="24094" spans="3:15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  <c r="M24094" s="9"/>
      <c r="N24094" s="9"/>
      <c r="O24094" s="9"/>
    </row>
    <row r="24095" spans="3:15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  <c r="M24095" s="9"/>
      <c r="N24095" s="9"/>
      <c r="O24095" s="9"/>
    </row>
    <row r="24096" spans="3:15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  <c r="M24096" s="9"/>
      <c r="N24096" s="9"/>
      <c r="O24096" s="9"/>
    </row>
    <row r="24097" spans="3:15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  <c r="M24097" s="9"/>
      <c r="N24097" s="9"/>
      <c r="O24097" s="9"/>
    </row>
    <row r="24098" spans="3:15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  <c r="M24098" s="9"/>
      <c r="N24098" s="9"/>
      <c r="O24098" s="9"/>
    </row>
    <row r="24099" spans="3:15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  <c r="M24099" s="9"/>
      <c r="N24099" s="9"/>
      <c r="O24099" s="9"/>
    </row>
    <row r="24100" spans="3:15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  <c r="M24100" s="9"/>
      <c r="N24100" s="9"/>
      <c r="O24100" s="9"/>
    </row>
    <row r="24101" spans="3:15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  <c r="M24101" s="9"/>
      <c r="N24101" s="9"/>
      <c r="O24101" s="9"/>
    </row>
    <row r="24102" spans="3:15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  <c r="M24102" s="9"/>
      <c r="N24102" s="9"/>
      <c r="O24102" s="9"/>
    </row>
    <row r="24103" spans="3:15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  <c r="M24103" s="9"/>
      <c r="N24103" s="9"/>
      <c r="O24103" s="9"/>
    </row>
    <row r="24104" spans="3:15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  <c r="M24104" s="9"/>
      <c r="N24104" s="9"/>
      <c r="O24104" s="9"/>
    </row>
    <row r="24105" spans="3:15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  <c r="M24105" s="9"/>
      <c r="N24105" s="9"/>
      <c r="O24105" s="9"/>
    </row>
    <row r="24106" spans="3:15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  <c r="M24106" s="9"/>
      <c r="N24106" s="9"/>
      <c r="O24106" s="9"/>
    </row>
    <row r="24107" spans="3:15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  <c r="M24107" s="9"/>
      <c r="N24107" s="9"/>
      <c r="O24107" s="9"/>
    </row>
    <row r="24108" spans="3:15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  <c r="M24108" s="9"/>
      <c r="N24108" s="9"/>
      <c r="O24108" s="9"/>
    </row>
    <row r="24109" spans="3:15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  <c r="M24109" s="9"/>
      <c r="N24109" s="9"/>
      <c r="O24109" s="9"/>
    </row>
    <row r="24110" spans="3:15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  <c r="M24110" s="9"/>
      <c r="N24110" s="9"/>
      <c r="O24110" s="9"/>
    </row>
    <row r="24111" spans="3:15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  <c r="M24111" s="9"/>
      <c r="N24111" s="9"/>
      <c r="O24111" s="9"/>
    </row>
    <row r="24112" spans="3:15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  <c r="M24112" s="9"/>
      <c r="N24112" s="9"/>
      <c r="O24112" s="9"/>
    </row>
    <row r="24113" spans="3:15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  <c r="M24113" s="9"/>
      <c r="N24113" s="9"/>
      <c r="O24113" s="9"/>
    </row>
    <row r="24114" spans="3:15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  <c r="M24114" s="9"/>
      <c r="N24114" s="9"/>
      <c r="O24114" s="9"/>
    </row>
    <row r="24115" spans="3:15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  <c r="M24115" s="9"/>
      <c r="N24115" s="9"/>
      <c r="O24115" s="9"/>
    </row>
    <row r="24116" spans="3:15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  <c r="M24116" s="9"/>
      <c r="N24116" s="9"/>
      <c r="O24116" s="9"/>
    </row>
    <row r="24117" spans="3:15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  <c r="M24117" s="9"/>
      <c r="N24117" s="9"/>
      <c r="O24117" s="9"/>
    </row>
    <row r="24118" spans="3:15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  <c r="M24118" s="9"/>
      <c r="N24118" s="9"/>
      <c r="O24118" s="9"/>
    </row>
    <row r="24119" spans="3:15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  <c r="M24119" s="9"/>
      <c r="N24119" s="9"/>
      <c r="O24119" s="9"/>
    </row>
    <row r="24120" spans="3:15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  <c r="M24120" s="9"/>
      <c r="N24120" s="9"/>
      <c r="O24120" s="9"/>
    </row>
    <row r="24121" spans="3:15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  <c r="M24121" s="9"/>
      <c r="N24121" s="9"/>
      <c r="O24121" s="9"/>
    </row>
    <row r="24122" spans="3:15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  <c r="M24122" s="9"/>
      <c r="N24122" s="9"/>
      <c r="O24122" s="9"/>
    </row>
    <row r="24123" spans="3:15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  <c r="M24123" s="9"/>
      <c r="N24123" s="9"/>
      <c r="O24123" s="9"/>
    </row>
    <row r="24124" spans="3:15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  <c r="M24124" s="9"/>
      <c r="N24124" s="9"/>
      <c r="O24124" s="9"/>
    </row>
    <row r="24125" spans="3:15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  <c r="M24125" s="9"/>
      <c r="N24125" s="9"/>
      <c r="O24125" s="9"/>
    </row>
    <row r="24126" spans="3:15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  <c r="M24126" s="9"/>
      <c r="N24126" s="9"/>
      <c r="O24126" s="9"/>
    </row>
    <row r="24127" spans="3:15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  <c r="M24127" s="9"/>
      <c r="N24127" s="9"/>
      <c r="O24127" s="9"/>
    </row>
    <row r="24128" spans="3:15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  <c r="M24128" s="9"/>
      <c r="N24128" s="9"/>
      <c r="O24128" s="9"/>
    </row>
    <row r="24129" spans="3:15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  <c r="M24129" s="9"/>
      <c r="N24129" s="9"/>
      <c r="O24129" s="9"/>
    </row>
    <row r="24130" spans="3:15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  <c r="M24130" s="9"/>
      <c r="N24130" s="9"/>
      <c r="O24130" s="9"/>
    </row>
    <row r="24131" spans="3:15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  <c r="M24131" s="9"/>
      <c r="N24131" s="9"/>
      <c r="O24131" s="9"/>
    </row>
    <row r="24132" spans="3:15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  <c r="M24132" s="9"/>
      <c r="N24132" s="9"/>
      <c r="O24132" s="9"/>
    </row>
    <row r="24133" spans="3:15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  <c r="M24133" s="9"/>
      <c r="N24133" s="9"/>
      <c r="O24133" s="9"/>
    </row>
    <row r="24134" spans="3:15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  <c r="M24134" s="9"/>
      <c r="N24134" s="9"/>
      <c r="O24134" s="9"/>
    </row>
    <row r="24135" spans="3:15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  <c r="M24135" s="9"/>
      <c r="N24135" s="9"/>
      <c r="O24135" s="9"/>
    </row>
    <row r="24136" spans="3:15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  <c r="M24136" s="9"/>
      <c r="N24136" s="9"/>
      <c r="O24136" s="9"/>
    </row>
    <row r="24137" spans="3:15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  <c r="M24137" s="9"/>
      <c r="N24137" s="9"/>
      <c r="O24137" s="9"/>
    </row>
    <row r="24138" spans="3:15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  <c r="M24138" s="9"/>
      <c r="N24138" s="9"/>
      <c r="O24138" s="9"/>
    </row>
    <row r="24139" spans="3:15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  <c r="M24139" s="9"/>
      <c r="N24139" s="9"/>
      <c r="O24139" s="9"/>
    </row>
    <row r="24140" spans="3:15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  <c r="M24140" s="9"/>
      <c r="N24140" s="9"/>
      <c r="O24140" s="9"/>
    </row>
    <row r="24141" spans="3:15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  <c r="M24141" s="9"/>
      <c r="N24141" s="9"/>
      <c r="O24141" s="9"/>
    </row>
    <row r="24142" spans="3:15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  <c r="M24142" s="9"/>
      <c r="N24142" s="9"/>
      <c r="O24142" s="9"/>
    </row>
    <row r="24143" spans="3:15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  <c r="M24143" s="9"/>
      <c r="N24143" s="9"/>
      <c r="O24143" s="9"/>
    </row>
    <row r="24144" spans="3:15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  <c r="M24144" s="9"/>
      <c r="N24144" s="9"/>
      <c r="O24144" s="9"/>
    </row>
    <row r="24145" spans="3:15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  <c r="M24145" s="9"/>
      <c r="N24145" s="9"/>
      <c r="O24145" s="9"/>
    </row>
    <row r="24146" spans="3:15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  <c r="M24146" s="9"/>
      <c r="N24146" s="9"/>
      <c r="O24146" s="9"/>
    </row>
    <row r="24147" spans="3:15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  <c r="M24147" s="9"/>
      <c r="N24147" s="9"/>
      <c r="O24147" s="9"/>
    </row>
    <row r="24148" spans="3:15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  <c r="M24148" s="9"/>
      <c r="N24148" s="9"/>
      <c r="O24148" s="9"/>
    </row>
    <row r="24149" spans="3:15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  <c r="M24149" s="9"/>
      <c r="N24149" s="9"/>
      <c r="O24149" s="9"/>
    </row>
    <row r="24150" spans="3:15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  <c r="M24150" s="9"/>
      <c r="N24150" s="9"/>
      <c r="O24150" s="9"/>
    </row>
    <row r="24151" spans="3:15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  <c r="M24151" s="9"/>
      <c r="N24151" s="9"/>
      <c r="O24151" s="9"/>
    </row>
    <row r="24152" spans="3:15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  <c r="M24152" s="9"/>
      <c r="N24152" s="9"/>
      <c r="O24152" s="9"/>
    </row>
    <row r="24153" spans="3:15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  <c r="M24153" s="9"/>
      <c r="N24153" s="9"/>
      <c r="O24153" s="9"/>
    </row>
    <row r="24154" spans="3:15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  <c r="M24154" s="9"/>
      <c r="N24154" s="9"/>
      <c r="O24154" s="9"/>
    </row>
    <row r="24155" spans="3:15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  <c r="M24155" s="9"/>
      <c r="N24155" s="9"/>
      <c r="O24155" s="9"/>
    </row>
    <row r="24156" spans="3:15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  <c r="M24156" s="9"/>
      <c r="N24156" s="9"/>
      <c r="O24156" s="9"/>
    </row>
    <row r="24157" spans="3:15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  <c r="M24157" s="9"/>
      <c r="N24157" s="9"/>
      <c r="O24157" s="9"/>
    </row>
    <row r="24158" spans="3:15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  <c r="M24158" s="9"/>
      <c r="N24158" s="9"/>
      <c r="O24158" s="9"/>
    </row>
    <row r="24159" spans="3:15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  <c r="M24159" s="9"/>
      <c r="N24159" s="9"/>
      <c r="O24159" s="9"/>
    </row>
    <row r="24160" spans="3:15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  <c r="M24160" s="9"/>
      <c r="N24160" s="9"/>
      <c r="O24160" s="9"/>
    </row>
    <row r="24161" spans="3:15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  <c r="M24161" s="9"/>
      <c r="N24161" s="9"/>
      <c r="O24161" s="9"/>
    </row>
    <row r="24162" spans="3:15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  <c r="M24162" s="9"/>
      <c r="N24162" s="9"/>
      <c r="O24162" s="9"/>
    </row>
    <row r="24163" spans="3:15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  <c r="M24163" s="9"/>
      <c r="N24163" s="9"/>
      <c r="O24163" s="9"/>
    </row>
    <row r="24164" spans="3:15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  <c r="M24164" s="9"/>
      <c r="N24164" s="9"/>
      <c r="O24164" s="9"/>
    </row>
    <row r="24165" spans="3:15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  <c r="M24165" s="9"/>
      <c r="N24165" s="9"/>
      <c r="O24165" s="9"/>
    </row>
    <row r="24166" spans="3:15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  <c r="M24166" s="9"/>
      <c r="N24166" s="9"/>
      <c r="O24166" s="9"/>
    </row>
    <row r="24167" spans="3:15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  <c r="M24167" s="9"/>
      <c r="N24167" s="9"/>
      <c r="O24167" s="9"/>
    </row>
    <row r="24168" spans="3:15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  <c r="M24168" s="9"/>
      <c r="N24168" s="9"/>
      <c r="O24168" s="9"/>
    </row>
    <row r="24169" spans="3:15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  <c r="M24169" s="9"/>
      <c r="N24169" s="9"/>
      <c r="O24169" s="9"/>
    </row>
    <row r="24170" spans="3:15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  <c r="M24170" s="9"/>
      <c r="N24170" s="9"/>
      <c r="O24170" s="9"/>
    </row>
    <row r="24171" spans="3:15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  <c r="M24171" s="9"/>
      <c r="N24171" s="9"/>
      <c r="O24171" s="9"/>
    </row>
    <row r="24172" spans="3:15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  <c r="M24172" s="9"/>
      <c r="N24172" s="9"/>
      <c r="O24172" s="9"/>
    </row>
    <row r="24173" spans="3:15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  <c r="M24173" s="9"/>
      <c r="N24173" s="9"/>
      <c r="O24173" s="9"/>
    </row>
    <row r="24174" spans="3:15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  <c r="M24174" s="9"/>
      <c r="N24174" s="9"/>
      <c r="O24174" s="9"/>
    </row>
    <row r="24175" spans="3:15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  <c r="M24175" s="9"/>
      <c r="N24175" s="9"/>
      <c r="O24175" s="9"/>
    </row>
    <row r="24176" spans="3:15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  <c r="M24176" s="9"/>
      <c r="N24176" s="9"/>
      <c r="O24176" s="9"/>
    </row>
    <row r="24177" spans="3:15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  <c r="M24177" s="9"/>
      <c r="N24177" s="9"/>
      <c r="O24177" s="9"/>
    </row>
    <row r="24178" spans="3:15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  <c r="M24178" s="9"/>
      <c r="N24178" s="9"/>
      <c r="O24178" s="9"/>
    </row>
    <row r="24179" spans="3:15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  <c r="M24179" s="9"/>
      <c r="N24179" s="9"/>
      <c r="O24179" s="9"/>
    </row>
    <row r="24180" spans="3:15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  <c r="M24180" s="9"/>
      <c r="N24180" s="9"/>
      <c r="O24180" s="9"/>
    </row>
    <row r="24181" spans="3:15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  <c r="M24181" s="9"/>
      <c r="N24181" s="9"/>
      <c r="O24181" s="9"/>
    </row>
    <row r="24182" spans="3:15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  <c r="M24182" s="9"/>
      <c r="N24182" s="9"/>
      <c r="O24182" s="9"/>
    </row>
    <row r="24183" spans="3:15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  <c r="M24183" s="9"/>
      <c r="N24183" s="9"/>
      <c r="O24183" s="9"/>
    </row>
    <row r="24184" spans="3:15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  <c r="M24184" s="9"/>
      <c r="N24184" s="9"/>
      <c r="O24184" s="9"/>
    </row>
    <row r="24185" spans="3:15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  <c r="M24185" s="9"/>
      <c r="N24185" s="9"/>
      <c r="O24185" s="9"/>
    </row>
    <row r="24186" spans="3:15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  <c r="M24186" s="9"/>
      <c r="N24186" s="9"/>
      <c r="O24186" s="9"/>
    </row>
    <row r="24187" spans="3:15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  <c r="M24187" s="9"/>
      <c r="N24187" s="9"/>
      <c r="O24187" s="9"/>
    </row>
    <row r="24188" spans="3:15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  <c r="M24188" s="9"/>
      <c r="N24188" s="9"/>
      <c r="O24188" s="9"/>
    </row>
    <row r="24189" spans="3:15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  <c r="M24189" s="9"/>
      <c r="N24189" s="9"/>
      <c r="O24189" s="9"/>
    </row>
    <row r="24190" spans="3:15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  <c r="M24190" s="9"/>
      <c r="N24190" s="9"/>
      <c r="O24190" s="9"/>
    </row>
    <row r="24191" spans="3:15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  <c r="M24191" s="9"/>
      <c r="N24191" s="9"/>
      <c r="O24191" s="9"/>
    </row>
    <row r="24192" spans="3:15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  <c r="M24192" s="9"/>
      <c r="N24192" s="9"/>
      <c r="O24192" s="9"/>
    </row>
    <row r="24193" spans="3:15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  <c r="M24193" s="9"/>
      <c r="N24193" s="9"/>
      <c r="O24193" s="9"/>
    </row>
    <row r="24194" spans="3:15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  <c r="M24194" s="9"/>
      <c r="N24194" s="9"/>
      <c r="O24194" s="9"/>
    </row>
    <row r="24195" spans="3:15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  <c r="M24195" s="9"/>
      <c r="N24195" s="9"/>
      <c r="O24195" s="9"/>
    </row>
    <row r="24196" spans="3:15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  <c r="M24196" s="9"/>
      <c r="N24196" s="9"/>
      <c r="O24196" s="9"/>
    </row>
    <row r="24197" spans="3:15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  <c r="M24197" s="9"/>
      <c r="N24197" s="9"/>
      <c r="O24197" s="9"/>
    </row>
    <row r="24198" spans="3:15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  <c r="M24198" s="9"/>
      <c r="N24198" s="9"/>
      <c r="O24198" s="9"/>
    </row>
    <row r="24199" spans="3:15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  <c r="M24199" s="9"/>
      <c r="N24199" s="9"/>
      <c r="O24199" s="9"/>
    </row>
    <row r="24200" spans="3:15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  <c r="M24200" s="9"/>
      <c r="N24200" s="9"/>
      <c r="O24200" s="9"/>
    </row>
    <row r="24201" spans="3:15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  <c r="M24201" s="9"/>
      <c r="N24201" s="9"/>
      <c r="O24201" s="9"/>
    </row>
    <row r="24202" spans="3:15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  <c r="M24202" s="9"/>
      <c r="N24202" s="9"/>
      <c r="O24202" s="9"/>
    </row>
    <row r="24203" spans="3:15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  <c r="M24203" s="9"/>
      <c r="N24203" s="9"/>
      <c r="O24203" s="9"/>
    </row>
    <row r="24204" spans="3:15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  <c r="M24204" s="9"/>
      <c r="N24204" s="9"/>
      <c r="O24204" s="9"/>
    </row>
    <row r="24205" spans="3:15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  <c r="M24205" s="9"/>
      <c r="N24205" s="9"/>
      <c r="O24205" s="9"/>
    </row>
    <row r="24206" spans="3:15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  <c r="M24206" s="9"/>
      <c r="N24206" s="9"/>
      <c r="O24206" s="9"/>
    </row>
    <row r="24207" spans="3:15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  <c r="M24207" s="9"/>
      <c r="N24207" s="9"/>
      <c r="O24207" s="9"/>
    </row>
    <row r="24208" spans="3:15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  <c r="M24208" s="9"/>
      <c r="N24208" s="9"/>
      <c r="O24208" s="9"/>
    </row>
    <row r="24209" spans="3:15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  <c r="M24209" s="9"/>
      <c r="N24209" s="9"/>
      <c r="O24209" s="9"/>
    </row>
    <row r="24210" spans="3:15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  <c r="M24210" s="9"/>
      <c r="N24210" s="9"/>
      <c r="O24210" s="9"/>
    </row>
    <row r="24211" spans="3:15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  <c r="M24211" s="9"/>
      <c r="N24211" s="9"/>
      <c r="O24211" s="9"/>
    </row>
    <row r="24212" spans="3:15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  <c r="M24212" s="9"/>
      <c r="N24212" s="9"/>
      <c r="O24212" s="9"/>
    </row>
    <row r="24213" spans="3:15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  <c r="M24213" s="9"/>
      <c r="N24213" s="9"/>
      <c r="O24213" s="9"/>
    </row>
    <row r="24214" spans="3:15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  <c r="M24214" s="9"/>
      <c r="N24214" s="9"/>
      <c r="O24214" s="9"/>
    </row>
    <row r="24215" spans="3:15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  <c r="M24215" s="9"/>
      <c r="N24215" s="9"/>
      <c r="O24215" s="9"/>
    </row>
    <row r="24216" spans="3:15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  <c r="M24216" s="9"/>
      <c r="N24216" s="9"/>
      <c r="O24216" s="9"/>
    </row>
    <row r="24217" spans="3:15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  <c r="M24217" s="9"/>
      <c r="N24217" s="9"/>
      <c r="O24217" s="9"/>
    </row>
    <row r="24218" spans="3:15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  <c r="M24218" s="9"/>
      <c r="N24218" s="9"/>
      <c r="O24218" s="9"/>
    </row>
    <row r="24219" spans="3:15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  <c r="M24219" s="9"/>
      <c r="N24219" s="9"/>
      <c r="O24219" s="9"/>
    </row>
    <row r="24220" spans="3:15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  <c r="M24220" s="9"/>
      <c r="N24220" s="9"/>
      <c r="O24220" s="9"/>
    </row>
    <row r="24221" spans="3:15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  <c r="M24221" s="9"/>
      <c r="N24221" s="9"/>
      <c r="O24221" s="9"/>
    </row>
    <row r="24222" spans="3:15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  <c r="M24222" s="9"/>
      <c r="N24222" s="9"/>
      <c r="O24222" s="9"/>
    </row>
    <row r="24223" spans="3:15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  <c r="M24223" s="9"/>
      <c r="N24223" s="9"/>
      <c r="O24223" s="9"/>
    </row>
    <row r="24224" spans="3:15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  <c r="M24224" s="9"/>
      <c r="N24224" s="9"/>
      <c r="O24224" s="9"/>
    </row>
    <row r="24225" spans="3:15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  <c r="M24225" s="9"/>
      <c r="N24225" s="9"/>
      <c r="O24225" s="9"/>
    </row>
    <row r="24226" spans="3:15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  <c r="M24226" s="9"/>
      <c r="N24226" s="9"/>
      <c r="O24226" s="9"/>
    </row>
    <row r="24227" spans="3:15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  <c r="M24227" s="9"/>
      <c r="N24227" s="9"/>
      <c r="O24227" s="9"/>
    </row>
    <row r="24228" spans="3:15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  <c r="M24228" s="9"/>
      <c r="N24228" s="9"/>
      <c r="O24228" s="9"/>
    </row>
    <row r="24229" spans="3:15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  <c r="M24229" s="9"/>
      <c r="N24229" s="9"/>
      <c r="O24229" s="9"/>
    </row>
    <row r="24230" spans="3:15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  <c r="M24230" s="9"/>
      <c r="N24230" s="9"/>
      <c r="O24230" s="9"/>
    </row>
    <row r="24231" spans="3:15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  <c r="M24231" s="9"/>
      <c r="N24231" s="9"/>
      <c r="O24231" s="9"/>
    </row>
    <row r="24232" spans="3:15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  <c r="M24232" s="9"/>
      <c r="N24232" s="9"/>
      <c r="O24232" s="9"/>
    </row>
    <row r="24233" spans="3:15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  <c r="M24233" s="9"/>
      <c r="N24233" s="9"/>
      <c r="O24233" s="9"/>
    </row>
    <row r="24234" spans="3:15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  <c r="M24234" s="9"/>
      <c r="N24234" s="9"/>
      <c r="O24234" s="9"/>
    </row>
    <row r="24235" spans="3:15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  <c r="M24235" s="9"/>
      <c r="N24235" s="9"/>
      <c r="O24235" s="9"/>
    </row>
    <row r="24236" spans="3:15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  <c r="M24236" s="9"/>
      <c r="N24236" s="9"/>
      <c r="O24236" s="9"/>
    </row>
    <row r="24237" spans="3:15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  <c r="M24237" s="9"/>
      <c r="N24237" s="9"/>
      <c r="O24237" s="9"/>
    </row>
    <row r="24238" spans="3:15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  <c r="M24238" s="9"/>
      <c r="N24238" s="9"/>
      <c r="O24238" s="9"/>
    </row>
    <row r="24239" spans="3:15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  <c r="M24239" s="9"/>
      <c r="N24239" s="9"/>
      <c r="O24239" s="9"/>
    </row>
    <row r="24240" spans="3:15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  <c r="M24240" s="9"/>
      <c r="N24240" s="9"/>
      <c r="O24240" s="9"/>
    </row>
    <row r="24241" spans="3:15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  <c r="M24241" s="9"/>
      <c r="N24241" s="9"/>
      <c r="O24241" s="9"/>
    </row>
    <row r="24242" spans="3:15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  <c r="M24242" s="9"/>
      <c r="N24242" s="9"/>
      <c r="O24242" s="9"/>
    </row>
    <row r="24243" spans="3:15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  <c r="M24243" s="9"/>
      <c r="N24243" s="9"/>
      <c r="O24243" s="9"/>
    </row>
    <row r="24244" spans="3:15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  <c r="M24244" s="9"/>
      <c r="N24244" s="9"/>
      <c r="O24244" s="9"/>
    </row>
    <row r="24245" spans="3:15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  <c r="M24245" s="9"/>
      <c r="N24245" s="9"/>
      <c r="O24245" s="9"/>
    </row>
    <row r="24246" spans="3:15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  <c r="M24246" s="9"/>
      <c r="N24246" s="9"/>
      <c r="O24246" s="9"/>
    </row>
    <row r="24247" spans="3:15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  <c r="M24247" s="9"/>
      <c r="N24247" s="9"/>
      <c r="O24247" s="9"/>
    </row>
    <row r="24248" spans="3:15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  <c r="M24248" s="9"/>
      <c r="N24248" s="9"/>
      <c r="O24248" s="9"/>
    </row>
    <row r="24249" spans="3:15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  <c r="M24249" s="9"/>
      <c r="N24249" s="9"/>
      <c r="O24249" s="9"/>
    </row>
    <row r="24250" spans="3:15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  <c r="M24250" s="9"/>
      <c r="N24250" s="9"/>
      <c r="O24250" s="9"/>
    </row>
    <row r="24251" spans="3:15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  <c r="M24251" s="9"/>
      <c r="N24251" s="9"/>
      <c r="O24251" s="9"/>
    </row>
    <row r="24252" spans="3:15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  <c r="M24252" s="9"/>
      <c r="N24252" s="9"/>
      <c r="O24252" s="9"/>
    </row>
    <row r="24253" spans="3:15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  <c r="M24253" s="9"/>
      <c r="N24253" s="9"/>
      <c r="O24253" s="9"/>
    </row>
    <row r="24254" spans="3:15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  <c r="M24254" s="9"/>
      <c r="N24254" s="9"/>
      <c r="O24254" s="9"/>
    </row>
    <row r="24255" spans="3:15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  <c r="M24255" s="9"/>
      <c r="N24255" s="9"/>
      <c r="O24255" s="9"/>
    </row>
    <row r="24256" spans="3:15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  <c r="M24256" s="9"/>
      <c r="N24256" s="9"/>
      <c r="O24256" s="9"/>
    </row>
    <row r="24257" spans="3:15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  <c r="M24257" s="9"/>
      <c r="N24257" s="9"/>
      <c r="O24257" s="9"/>
    </row>
    <row r="24258" spans="3:15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  <c r="M24258" s="9"/>
      <c r="N24258" s="9"/>
      <c r="O24258" s="9"/>
    </row>
    <row r="24259" spans="3:15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  <c r="M24259" s="9"/>
      <c r="N24259" s="9"/>
      <c r="O24259" s="9"/>
    </row>
    <row r="24260" spans="3:15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  <c r="M24260" s="9"/>
      <c r="N24260" s="9"/>
      <c r="O24260" s="9"/>
    </row>
    <row r="24261" spans="3:15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  <c r="M24261" s="9"/>
      <c r="N24261" s="9"/>
      <c r="O24261" s="9"/>
    </row>
    <row r="24262" spans="3:15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  <c r="M24262" s="9"/>
      <c r="N24262" s="9"/>
      <c r="O24262" s="9"/>
    </row>
    <row r="24263" spans="3:15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  <c r="M24263" s="9"/>
      <c r="N24263" s="9"/>
      <c r="O24263" s="9"/>
    </row>
    <row r="24264" spans="3:15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  <c r="M24264" s="9"/>
      <c r="N24264" s="9"/>
      <c r="O24264" s="9"/>
    </row>
    <row r="24265" spans="3:15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  <c r="M24265" s="9"/>
      <c r="N24265" s="9"/>
      <c r="O24265" s="9"/>
    </row>
    <row r="24266" spans="3:15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  <c r="M24266" s="9"/>
      <c r="N24266" s="9"/>
      <c r="O24266" s="9"/>
    </row>
    <row r="24267" spans="3:15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  <c r="M24267" s="9"/>
      <c r="N24267" s="9"/>
      <c r="O24267" s="9"/>
    </row>
    <row r="24268" spans="3:15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  <c r="M24268" s="9"/>
      <c r="N24268" s="9"/>
      <c r="O24268" s="9"/>
    </row>
    <row r="24269" spans="3:15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  <c r="M24269" s="9"/>
      <c r="N24269" s="9"/>
      <c r="O24269" s="9"/>
    </row>
    <row r="24270" spans="3:15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  <c r="M24270" s="9"/>
      <c r="N24270" s="9"/>
      <c r="O24270" s="9"/>
    </row>
    <row r="24271" spans="3:15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  <c r="M24271" s="9"/>
      <c r="N24271" s="9"/>
      <c r="O24271" s="9"/>
    </row>
    <row r="24272" spans="3:15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  <c r="M24272" s="9"/>
      <c r="N24272" s="9"/>
      <c r="O24272" s="9"/>
    </row>
    <row r="24273" spans="3:15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  <c r="M24273" s="9"/>
      <c r="N24273" s="9"/>
      <c r="O24273" s="9"/>
    </row>
    <row r="24274" spans="3:15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  <c r="M24274" s="9"/>
      <c r="N24274" s="9"/>
      <c r="O24274" s="9"/>
    </row>
    <row r="24275" spans="3:15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  <c r="M24275" s="9"/>
      <c r="N24275" s="9"/>
      <c r="O24275" s="9"/>
    </row>
    <row r="24276" spans="3:15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  <c r="M24276" s="9"/>
      <c r="N24276" s="9"/>
      <c r="O24276" s="9"/>
    </row>
    <row r="24277" spans="3:15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  <c r="M24277" s="9"/>
      <c r="N24277" s="9"/>
      <c r="O24277" s="9"/>
    </row>
    <row r="24278" spans="3:15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  <c r="M24278" s="9"/>
      <c r="N24278" s="9"/>
      <c r="O24278" s="9"/>
    </row>
    <row r="24279" spans="3:15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  <c r="M24279" s="9"/>
      <c r="N24279" s="9"/>
      <c r="O24279" s="9"/>
    </row>
    <row r="24280" spans="3:15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  <c r="M24280" s="9"/>
      <c r="N24280" s="9"/>
      <c r="O24280" s="9"/>
    </row>
    <row r="24281" spans="3:15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  <c r="M24281" s="9"/>
      <c r="N24281" s="9"/>
      <c r="O24281" s="9"/>
    </row>
    <row r="24282" spans="3:15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  <c r="M24282" s="9"/>
      <c r="N24282" s="9"/>
      <c r="O24282" s="9"/>
    </row>
    <row r="24283" spans="3:15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  <c r="M24283" s="9"/>
      <c r="N24283" s="9"/>
      <c r="O24283" s="9"/>
    </row>
    <row r="24284" spans="3:15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  <c r="M24284" s="9"/>
      <c r="N24284" s="9"/>
      <c r="O24284" s="9"/>
    </row>
    <row r="24285" spans="3:15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  <c r="M24285" s="9"/>
      <c r="N24285" s="9"/>
      <c r="O24285" s="9"/>
    </row>
    <row r="24286" spans="3:15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  <c r="M24286" s="9"/>
      <c r="N24286" s="9"/>
      <c r="O24286" s="9"/>
    </row>
    <row r="24287" spans="3:15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  <c r="M24287" s="9"/>
      <c r="N24287" s="9"/>
      <c r="O24287" s="9"/>
    </row>
    <row r="24288" spans="3:15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  <c r="M24288" s="9"/>
      <c r="N24288" s="9"/>
      <c r="O24288" s="9"/>
    </row>
    <row r="24289" spans="3:15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  <c r="M24289" s="9"/>
      <c r="N24289" s="9"/>
      <c r="O24289" s="9"/>
    </row>
    <row r="24290" spans="3:15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  <c r="M24290" s="9"/>
      <c r="N24290" s="9"/>
      <c r="O24290" s="9"/>
    </row>
    <row r="24291" spans="3:15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  <c r="M24291" s="9"/>
      <c r="N24291" s="9"/>
      <c r="O24291" s="9"/>
    </row>
    <row r="24292" spans="3:15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  <c r="M24292" s="9"/>
      <c r="N24292" s="9"/>
      <c r="O24292" s="9"/>
    </row>
    <row r="24293" spans="3:15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  <c r="M24293" s="9"/>
      <c r="N24293" s="9"/>
      <c r="O24293" s="9"/>
    </row>
    <row r="24294" spans="3:15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  <c r="M24294" s="9"/>
      <c r="N24294" s="9"/>
      <c r="O24294" s="9"/>
    </row>
    <row r="24295" spans="3:15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  <c r="M24295" s="9"/>
      <c r="N24295" s="9"/>
      <c r="O24295" s="9"/>
    </row>
    <row r="24296" spans="3:15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  <c r="M24296" s="9"/>
      <c r="N24296" s="9"/>
      <c r="O24296" s="9"/>
    </row>
    <row r="24297" spans="3:15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  <c r="M24297" s="9"/>
      <c r="N24297" s="9"/>
      <c r="O24297" s="9"/>
    </row>
    <row r="24298" spans="3:15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  <c r="M24298" s="9"/>
      <c r="N24298" s="9"/>
      <c r="O24298" s="9"/>
    </row>
    <row r="24299" spans="3:15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  <c r="M24299" s="9"/>
      <c r="N24299" s="9"/>
      <c r="O24299" s="9"/>
    </row>
    <row r="24300" spans="3:15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  <c r="M24300" s="9"/>
      <c r="N24300" s="9"/>
      <c r="O24300" s="9"/>
    </row>
    <row r="24301" spans="3:15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  <c r="M24301" s="9"/>
      <c r="N24301" s="9"/>
      <c r="O24301" s="9"/>
    </row>
    <row r="24302" spans="3:15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  <c r="M24302" s="9"/>
      <c r="N24302" s="9"/>
      <c r="O24302" s="9"/>
    </row>
    <row r="24303" spans="3:15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  <c r="M24303" s="9"/>
      <c r="N24303" s="9"/>
      <c r="O24303" s="9"/>
    </row>
    <row r="24304" spans="3:15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  <c r="M24304" s="9"/>
      <c r="N24304" s="9"/>
      <c r="O24304" s="9"/>
    </row>
    <row r="24305" spans="3:15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  <c r="M24305" s="9"/>
      <c r="N24305" s="9"/>
      <c r="O24305" s="9"/>
    </row>
    <row r="24306" spans="3:15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  <c r="M24306" s="9"/>
      <c r="N24306" s="9"/>
      <c r="O24306" s="9"/>
    </row>
    <row r="24307" spans="3:15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  <c r="M24307" s="9"/>
      <c r="N24307" s="9"/>
      <c r="O24307" s="9"/>
    </row>
    <row r="24308" spans="3:15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  <c r="M24308" s="9"/>
      <c r="N24308" s="9"/>
      <c r="O24308" s="9"/>
    </row>
    <row r="24309" spans="3:15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  <c r="M24309" s="9"/>
      <c r="N24309" s="9"/>
      <c r="O24309" s="9"/>
    </row>
    <row r="24310" spans="3:15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  <c r="M24310" s="9"/>
      <c r="N24310" s="9"/>
      <c r="O24310" s="9"/>
    </row>
    <row r="24311" spans="3:15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  <c r="M24311" s="9"/>
      <c r="N24311" s="9"/>
      <c r="O24311" s="9"/>
    </row>
    <row r="24312" spans="3:15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  <c r="M24312" s="9"/>
      <c r="N24312" s="9"/>
      <c r="O24312" s="9"/>
    </row>
    <row r="24313" spans="3:15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  <c r="M24313" s="9"/>
      <c r="N24313" s="9"/>
      <c r="O24313" s="9"/>
    </row>
    <row r="24314" spans="3:15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  <c r="M24314" s="9"/>
      <c r="N24314" s="9"/>
      <c r="O24314" s="9"/>
    </row>
    <row r="24315" spans="3:15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  <c r="M24315" s="9"/>
      <c r="N24315" s="9"/>
      <c r="O24315" s="9"/>
    </row>
    <row r="24316" spans="3:15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  <c r="M24316" s="9"/>
      <c r="N24316" s="9"/>
      <c r="O24316" s="9"/>
    </row>
    <row r="24317" spans="3:15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  <c r="M24317" s="9"/>
      <c r="N24317" s="9"/>
      <c r="O24317" s="9"/>
    </row>
    <row r="24318" spans="3:15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  <c r="M24318" s="9"/>
      <c r="N24318" s="9"/>
      <c r="O24318" s="9"/>
    </row>
    <row r="24319" spans="3:15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  <c r="M24319" s="9"/>
      <c r="N24319" s="9"/>
      <c r="O24319" s="9"/>
    </row>
    <row r="24320" spans="3:15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  <c r="M24320" s="9"/>
      <c r="N24320" s="9"/>
      <c r="O24320" s="9"/>
    </row>
    <row r="24321" spans="3:15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  <c r="M24321" s="9"/>
      <c r="N24321" s="9"/>
      <c r="O24321" s="9"/>
    </row>
    <row r="24322" spans="3:15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  <c r="M24322" s="9"/>
      <c r="N24322" s="9"/>
      <c r="O24322" s="9"/>
    </row>
    <row r="24323" spans="3:15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  <c r="M24323" s="9"/>
      <c r="N24323" s="9"/>
      <c r="O24323" s="9"/>
    </row>
    <row r="24324" spans="3:15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  <c r="M24324" s="9"/>
      <c r="N24324" s="9"/>
      <c r="O24324" s="9"/>
    </row>
    <row r="24325" spans="3:15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  <c r="M24325" s="9"/>
      <c r="N24325" s="9"/>
      <c r="O24325" s="9"/>
    </row>
    <row r="24326" spans="3:15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  <c r="M24326" s="9"/>
      <c r="N24326" s="9"/>
      <c r="O24326" s="9"/>
    </row>
    <row r="24327" spans="3:15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  <c r="M24327" s="9"/>
      <c r="N24327" s="9"/>
      <c r="O24327" s="9"/>
    </row>
    <row r="24328" spans="3:15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  <c r="M24328" s="9"/>
      <c r="N24328" s="9"/>
      <c r="O24328" s="9"/>
    </row>
    <row r="24329" spans="3:15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  <c r="M24329" s="9"/>
      <c r="N24329" s="9"/>
      <c r="O24329" s="9"/>
    </row>
    <row r="24330" spans="3:15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  <c r="M24330" s="9"/>
      <c r="N24330" s="9"/>
      <c r="O24330" s="9"/>
    </row>
    <row r="24331" spans="3:15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  <c r="M24331" s="9"/>
      <c r="N24331" s="9"/>
      <c r="O24331" s="9"/>
    </row>
    <row r="24332" spans="3:15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  <c r="M24332" s="9"/>
      <c r="N24332" s="9"/>
      <c r="O24332" s="9"/>
    </row>
    <row r="24333" spans="3:15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  <c r="M24333" s="9"/>
      <c r="N24333" s="9"/>
      <c r="O24333" s="9"/>
    </row>
    <row r="24334" spans="3:15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  <c r="M24334" s="9"/>
      <c r="N24334" s="9"/>
      <c r="O24334" s="9"/>
    </row>
    <row r="24335" spans="3:15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  <c r="M24335" s="9"/>
      <c r="N24335" s="9"/>
      <c r="O24335" s="9"/>
    </row>
    <row r="24336" spans="3:15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  <c r="M24336" s="9"/>
      <c r="N24336" s="9"/>
      <c r="O24336" s="9"/>
    </row>
    <row r="24337" spans="3:15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  <c r="M24337" s="9"/>
      <c r="N24337" s="9"/>
      <c r="O24337" s="9"/>
    </row>
    <row r="24338" spans="3:15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  <c r="M24338" s="9"/>
      <c r="N24338" s="9"/>
      <c r="O24338" s="9"/>
    </row>
    <row r="24339" spans="3:15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  <c r="M24339" s="9"/>
      <c r="N24339" s="9"/>
      <c r="O24339" s="9"/>
    </row>
    <row r="24340" spans="3:15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  <c r="M24340" s="9"/>
      <c r="N24340" s="9"/>
      <c r="O24340" s="9"/>
    </row>
    <row r="24341" spans="3:15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  <c r="M24341" s="9"/>
      <c r="N24341" s="9"/>
      <c r="O24341" s="9"/>
    </row>
    <row r="24342" spans="3:15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  <c r="M24342" s="9"/>
      <c r="N24342" s="9"/>
      <c r="O24342" s="9"/>
    </row>
    <row r="24343" spans="3:15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  <c r="M24343" s="9"/>
      <c r="N24343" s="9"/>
      <c r="O24343" s="9"/>
    </row>
    <row r="24344" spans="3:15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  <c r="M24344" s="9"/>
      <c r="N24344" s="9"/>
      <c r="O24344" s="9"/>
    </row>
    <row r="24345" spans="3:15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  <c r="M24345" s="9"/>
      <c r="N24345" s="9"/>
      <c r="O24345" s="9"/>
    </row>
    <row r="24346" spans="3:15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  <c r="M24346" s="9"/>
      <c r="N24346" s="9"/>
      <c r="O24346" s="9"/>
    </row>
    <row r="24347" spans="3:15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  <c r="M24347" s="9"/>
      <c r="N24347" s="9"/>
      <c r="O24347" s="9"/>
    </row>
    <row r="24348" spans="3:15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  <c r="M24348" s="9"/>
      <c r="N24348" s="9"/>
      <c r="O24348" s="9"/>
    </row>
    <row r="24349" spans="3:15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  <c r="M24349" s="9"/>
      <c r="N24349" s="9"/>
      <c r="O24349" s="9"/>
    </row>
    <row r="24350" spans="3:15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  <c r="M24350" s="9"/>
      <c r="N24350" s="9"/>
      <c r="O24350" s="9"/>
    </row>
    <row r="24351" spans="3:15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  <c r="M24351" s="9"/>
      <c r="N24351" s="9"/>
      <c r="O24351" s="9"/>
    </row>
    <row r="24352" spans="3:15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  <c r="M24352" s="9"/>
      <c r="N24352" s="9"/>
      <c r="O24352" s="9"/>
    </row>
    <row r="24353" spans="3:15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  <c r="M24353" s="9"/>
      <c r="N24353" s="9"/>
      <c r="O24353" s="9"/>
    </row>
    <row r="24354" spans="3:15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  <c r="M24354" s="9"/>
      <c r="N24354" s="9"/>
      <c r="O24354" s="9"/>
    </row>
    <row r="24355" spans="3:15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  <c r="M24355" s="9"/>
      <c r="N24355" s="9"/>
      <c r="O24355" s="9"/>
    </row>
    <row r="24356" spans="3:15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  <c r="M24356" s="9"/>
      <c r="N24356" s="9"/>
      <c r="O24356" s="9"/>
    </row>
    <row r="24357" spans="3:15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  <c r="M24357" s="9"/>
      <c r="N24357" s="9"/>
      <c r="O24357" s="9"/>
    </row>
    <row r="24358" spans="3:15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  <c r="M24358" s="9"/>
      <c r="N24358" s="9"/>
      <c r="O24358" s="9"/>
    </row>
    <row r="24359" spans="3:15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  <c r="M24359" s="9"/>
      <c r="N24359" s="9"/>
      <c r="O24359" s="9"/>
    </row>
    <row r="24360" spans="3:15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  <c r="M24360" s="9"/>
      <c r="N24360" s="9"/>
      <c r="O24360" s="9"/>
    </row>
    <row r="24361" spans="3:15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  <c r="M24361" s="9"/>
      <c r="N24361" s="9"/>
      <c r="O24361" s="9"/>
    </row>
    <row r="24362" spans="3:15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  <c r="M24362" s="9"/>
      <c r="N24362" s="9"/>
      <c r="O24362" s="9"/>
    </row>
    <row r="24363" spans="3:15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  <c r="M24363" s="9"/>
      <c r="N24363" s="9"/>
      <c r="O24363" s="9"/>
    </row>
    <row r="24364" spans="3:15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  <c r="M24364" s="9"/>
      <c r="N24364" s="9"/>
      <c r="O24364" s="9"/>
    </row>
    <row r="24365" spans="3:15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  <c r="M24365" s="9"/>
      <c r="N24365" s="9"/>
      <c r="O24365" s="9"/>
    </row>
    <row r="24366" spans="3:15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  <c r="M24366" s="9"/>
      <c r="N24366" s="9"/>
      <c r="O24366" s="9"/>
    </row>
    <row r="24367" spans="3:15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  <c r="M24367" s="9"/>
      <c r="N24367" s="9"/>
      <c r="O24367" s="9"/>
    </row>
    <row r="24368" spans="3:15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  <c r="M24368" s="9"/>
      <c r="N24368" s="9"/>
      <c r="O24368" s="9"/>
    </row>
    <row r="24369" spans="3:15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  <c r="M24369" s="9"/>
      <c r="N24369" s="9"/>
      <c r="O24369" s="9"/>
    </row>
    <row r="24370" spans="3:15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  <c r="M24370" s="9"/>
      <c r="N24370" s="9"/>
      <c r="O24370" s="9"/>
    </row>
    <row r="24371" spans="3:15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  <c r="M24371" s="9"/>
      <c r="N24371" s="9"/>
      <c r="O24371" s="9"/>
    </row>
    <row r="24372" spans="3:15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  <c r="M24372" s="9"/>
      <c r="N24372" s="9"/>
      <c r="O24372" s="9"/>
    </row>
    <row r="24373" spans="3:15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  <c r="M24373" s="9"/>
      <c r="N24373" s="9"/>
      <c r="O24373" s="9"/>
    </row>
    <row r="24374" spans="3:15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  <c r="M24374" s="9"/>
      <c r="N24374" s="9"/>
      <c r="O24374" s="9"/>
    </row>
    <row r="24375" spans="3:15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  <c r="M24375" s="9"/>
      <c r="N24375" s="9"/>
      <c r="O24375" s="9"/>
    </row>
    <row r="24376" spans="3:15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  <c r="M24376" s="9"/>
      <c r="N24376" s="9"/>
      <c r="O24376" s="9"/>
    </row>
    <row r="24377" spans="3:15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  <c r="M24377" s="9"/>
      <c r="N24377" s="9"/>
      <c r="O24377" s="9"/>
    </row>
    <row r="24378" spans="3:15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  <c r="M24378" s="9"/>
      <c r="N24378" s="9"/>
      <c r="O24378" s="9"/>
    </row>
    <row r="24379" spans="3:15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  <c r="M24379" s="9"/>
      <c r="N24379" s="9"/>
      <c r="O24379" s="9"/>
    </row>
    <row r="24380" spans="3:15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  <c r="M24380" s="9"/>
      <c r="N24380" s="9"/>
      <c r="O24380" s="9"/>
    </row>
    <row r="24381" spans="3:15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  <c r="M24381" s="9"/>
      <c r="N24381" s="9"/>
      <c r="O24381" s="9"/>
    </row>
    <row r="24382" spans="3:15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  <c r="M24382" s="9"/>
      <c r="N24382" s="9"/>
      <c r="O24382" s="9"/>
    </row>
    <row r="24383" spans="3:15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  <c r="M24383" s="9"/>
      <c r="N24383" s="9"/>
      <c r="O24383" s="9"/>
    </row>
    <row r="24384" spans="3:15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  <c r="M24384" s="9"/>
      <c r="N24384" s="9"/>
      <c r="O24384" s="9"/>
    </row>
    <row r="24385" spans="3:15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  <c r="M24385" s="9"/>
      <c r="N24385" s="9"/>
      <c r="O24385" s="9"/>
    </row>
    <row r="24386" spans="3:15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  <c r="M24386" s="9"/>
      <c r="N24386" s="9"/>
      <c r="O24386" s="9"/>
    </row>
    <row r="24387" spans="3:15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  <c r="M24387" s="9"/>
      <c r="N24387" s="9"/>
      <c r="O24387" s="9"/>
    </row>
    <row r="24388" spans="3:15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  <c r="M24388" s="9"/>
      <c r="N24388" s="9"/>
      <c r="O24388" s="9"/>
    </row>
    <row r="24389" spans="3:15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  <c r="M24389" s="9"/>
      <c r="N24389" s="9"/>
      <c r="O24389" s="9"/>
    </row>
    <row r="24390" spans="3:15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  <c r="M24390" s="9"/>
      <c r="N24390" s="9"/>
      <c r="O24390" s="9"/>
    </row>
    <row r="24391" spans="3:15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  <c r="M24391" s="9"/>
      <c r="N24391" s="9"/>
      <c r="O24391" s="9"/>
    </row>
    <row r="24392" spans="3:15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  <c r="M24392" s="9"/>
      <c r="N24392" s="9"/>
      <c r="O24392" s="9"/>
    </row>
    <row r="24393" spans="3:15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  <c r="M24393" s="9"/>
      <c r="N24393" s="9"/>
      <c r="O24393" s="9"/>
    </row>
    <row r="24394" spans="3:15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  <c r="M24394" s="9"/>
      <c r="N24394" s="9"/>
      <c r="O24394" s="9"/>
    </row>
    <row r="24395" spans="3:15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  <c r="M24395" s="9"/>
      <c r="N24395" s="9"/>
      <c r="O24395" s="9"/>
    </row>
    <row r="24396" spans="3:15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  <c r="M24396" s="9"/>
      <c r="N24396" s="9"/>
      <c r="O24396" s="9"/>
    </row>
    <row r="24397" spans="3:15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  <c r="M24397" s="9"/>
      <c r="N24397" s="9"/>
      <c r="O24397" s="9"/>
    </row>
    <row r="24398" spans="3:15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  <c r="M24398" s="9"/>
      <c r="N24398" s="9"/>
      <c r="O24398" s="9"/>
    </row>
    <row r="24399" spans="3:15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  <c r="M24399" s="9"/>
      <c r="N24399" s="9"/>
      <c r="O24399" s="9"/>
    </row>
    <row r="24400" spans="3:15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  <c r="M24400" s="9"/>
      <c r="N24400" s="9"/>
      <c r="O24400" s="9"/>
    </row>
    <row r="24401" spans="3:15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  <c r="M24401" s="9"/>
      <c r="N24401" s="9"/>
      <c r="O24401" s="9"/>
    </row>
    <row r="24402" spans="3:15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  <c r="M24402" s="9"/>
      <c r="N24402" s="9"/>
      <c r="O24402" s="9"/>
    </row>
    <row r="24403" spans="3:15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  <c r="M24403" s="9"/>
      <c r="N24403" s="9"/>
      <c r="O24403" s="9"/>
    </row>
    <row r="24404" spans="3:15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  <c r="M24404" s="9"/>
      <c r="N24404" s="9"/>
      <c r="O24404" s="9"/>
    </row>
    <row r="24405" spans="3:15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  <c r="M24405" s="9"/>
      <c r="N24405" s="9"/>
      <c r="O24405" s="9"/>
    </row>
    <row r="24406" spans="3:15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  <c r="M24406" s="9"/>
      <c r="N24406" s="9"/>
      <c r="O24406" s="9"/>
    </row>
    <row r="24407" spans="3:15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  <c r="M24407" s="9"/>
      <c r="N24407" s="9"/>
      <c r="O24407" s="9"/>
    </row>
    <row r="24408" spans="3:15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  <c r="M24408" s="9"/>
      <c r="N24408" s="9"/>
      <c r="O24408" s="9"/>
    </row>
    <row r="24409" spans="3:15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  <c r="M24409" s="9"/>
      <c r="N24409" s="9"/>
      <c r="O24409" s="9"/>
    </row>
    <row r="24410" spans="3:15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  <c r="M24410" s="9"/>
      <c r="N24410" s="9"/>
      <c r="O24410" s="9"/>
    </row>
    <row r="24411" spans="3:15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  <c r="M24411" s="9"/>
      <c r="N24411" s="9"/>
      <c r="O24411" s="9"/>
    </row>
    <row r="24412" spans="3:15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  <c r="M24412" s="9"/>
      <c r="N24412" s="9"/>
      <c r="O24412" s="9"/>
    </row>
    <row r="24413" spans="3:15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  <c r="M24413" s="9"/>
      <c r="N24413" s="9"/>
      <c r="O24413" s="9"/>
    </row>
    <row r="24414" spans="3:15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  <c r="M24414" s="9"/>
      <c r="N24414" s="9"/>
      <c r="O24414" s="9"/>
    </row>
    <row r="24415" spans="3:15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  <c r="M24415" s="9"/>
      <c r="N24415" s="9"/>
      <c r="O24415" s="9"/>
    </row>
    <row r="24416" spans="3:15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  <c r="M24416" s="9"/>
      <c r="N24416" s="9"/>
      <c r="O24416" s="9"/>
    </row>
    <row r="24417" spans="3:15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  <c r="M24417" s="9"/>
      <c r="N24417" s="9"/>
      <c r="O24417" s="9"/>
    </row>
    <row r="24418" spans="3:15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  <c r="M24418" s="9"/>
      <c r="N24418" s="9"/>
      <c r="O24418" s="9"/>
    </row>
    <row r="24419" spans="3:15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  <c r="M24419" s="9"/>
      <c r="N24419" s="9"/>
      <c r="O24419" s="9"/>
    </row>
    <row r="24420" spans="3:15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  <c r="M24420" s="9"/>
      <c r="N24420" s="9"/>
      <c r="O24420" s="9"/>
    </row>
    <row r="24421" spans="3:15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  <c r="M24421" s="9"/>
      <c r="N24421" s="9"/>
      <c r="O24421" s="9"/>
    </row>
    <row r="24422" spans="3:15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  <c r="M24422" s="9"/>
      <c r="N24422" s="9"/>
      <c r="O24422" s="9"/>
    </row>
    <row r="24423" spans="3:15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  <c r="M24423" s="9"/>
      <c r="N24423" s="9"/>
      <c r="O24423" s="9"/>
    </row>
    <row r="24424" spans="3:15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  <c r="M24424" s="9"/>
      <c r="N24424" s="9"/>
      <c r="O24424" s="9"/>
    </row>
    <row r="24425" spans="3:15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  <c r="M24425" s="9"/>
      <c r="N24425" s="9"/>
      <c r="O24425" s="9"/>
    </row>
    <row r="24426" spans="3:15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  <c r="M24426" s="9"/>
      <c r="N24426" s="9"/>
      <c r="O24426" s="9"/>
    </row>
    <row r="24427" spans="3:15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  <c r="M24427" s="9"/>
      <c r="N24427" s="9"/>
      <c r="O24427" s="9"/>
    </row>
    <row r="24428" spans="3:15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  <c r="M24428" s="9"/>
      <c r="N24428" s="9"/>
      <c r="O24428" s="9"/>
    </row>
    <row r="24429" spans="3:15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  <c r="M24429" s="9"/>
      <c r="N24429" s="9"/>
      <c r="O24429" s="9"/>
    </row>
    <row r="24430" spans="3:15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  <c r="M24430" s="9"/>
      <c r="N24430" s="9"/>
      <c r="O24430" s="9"/>
    </row>
    <row r="24431" spans="3:15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  <c r="M24431" s="9"/>
      <c r="N24431" s="9"/>
      <c r="O24431" s="9"/>
    </row>
    <row r="24432" spans="3:15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  <c r="M24432" s="9"/>
      <c r="N24432" s="9"/>
      <c r="O24432" s="9"/>
    </row>
    <row r="24433" spans="3:15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  <c r="M24433" s="9"/>
      <c r="N24433" s="9"/>
      <c r="O24433" s="9"/>
    </row>
    <row r="24434" spans="3:15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  <c r="M24434" s="9"/>
      <c r="N24434" s="9"/>
      <c r="O24434" s="9"/>
    </row>
    <row r="24435" spans="3:15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  <c r="M24435" s="9"/>
      <c r="N24435" s="9"/>
      <c r="O24435" s="9"/>
    </row>
    <row r="24436" spans="3:15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  <c r="M24436" s="9"/>
      <c r="N24436" s="9"/>
      <c r="O24436" s="9"/>
    </row>
    <row r="24437" spans="3:15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  <c r="M24437" s="9"/>
      <c r="N24437" s="9"/>
      <c r="O24437" s="9"/>
    </row>
    <row r="24438" spans="3:15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  <c r="M24438" s="9"/>
      <c r="N24438" s="9"/>
      <c r="O24438" s="9"/>
    </row>
    <row r="24439" spans="3:15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  <c r="M24439" s="9"/>
      <c r="N24439" s="9"/>
      <c r="O24439" s="9"/>
    </row>
    <row r="24440" spans="3:15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  <c r="M24440" s="9"/>
      <c r="N24440" s="9"/>
      <c r="O24440" s="9"/>
    </row>
    <row r="24441" spans="3:15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  <c r="M24441" s="9"/>
      <c r="N24441" s="9"/>
      <c r="O24441" s="9"/>
    </row>
    <row r="24442" spans="3:15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  <c r="M24442" s="9"/>
      <c r="N24442" s="9"/>
      <c r="O24442" s="9"/>
    </row>
    <row r="24443" spans="3:15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  <c r="M24443" s="9"/>
      <c r="N24443" s="9"/>
      <c r="O24443" s="9"/>
    </row>
    <row r="24444" spans="3:15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  <c r="M24444" s="9"/>
      <c r="N24444" s="9"/>
      <c r="O24444" s="9"/>
    </row>
    <row r="24445" spans="3:15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  <c r="M24445" s="9"/>
      <c r="N24445" s="9"/>
      <c r="O24445" s="9"/>
    </row>
    <row r="24446" spans="3:15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  <c r="M24446" s="9"/>
      <c r="N24446" s="9"/>
      <c r="O24446" s="9"/>
    </row>
    <row r="24447" spans="3:15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  <c r="M24447" s="9"/>
      <c r="N24447" s="9"/>
      <c r="O24447" s="9"/>
    </row>
    <row r="24448" spans="3:15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  <c r="M24448" s="9"/>
      <c r="N24448" s="9"/>
      <c r="O24448" s="9"/>
    </row>
    <row r="24449" spans="3:15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  <c r="M24449" s="9"/>
      <c r="N24449" s="9"/>
      <c r="O24449" s="9"/>
    </row>
    <row r="24450" spans="3:15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  <c r="M24450" s="9"/>
      <c r="N24450" s="9"/>
      <c r="O24450" s="9"/>
    </row>
    <row r="24451" spans="3:15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  <c r="M24451" s="9"/>
      <c r="N24451" s="9"/>
      <c r="O24451" s="9"/>
    </row>
    <row r="24452" spans="3:15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  <c r="M24452" s="9"/>
      <c r="N24452" s="9"/>
      <c r="O24452" s="9"/>
    </row>
    <row r="24453" spans="3:15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  <c r="M24453" s="9"/>
      <c r="N24453" s="9"/>
      <c r="O24453" s="9"/>
    </row>
    <row r="24454" spans="3:15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  <c r="M24454" s="9"/>
      <c r="N24454" s="9"/>
      <c r="O24454" s="9"/>
    </row>
    <row r="24455" spans="3:15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  <c r="M24455" s="9"/>
      <c r="N24455" s="9"/>
      <c r="O24455" s="9"/>
    </row>
    <row r="24456" spans="3:15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  <c r="M24456" s="9"/>
      <c r="N24456" s="9"/>
      <c r="O24456" s="9"/>
    </row>
    <row r="24457" spans="3:15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  <c r="M24457" s="9"/>
      <c r="N24457" s="9"/>
      <c r="O24457" s="9"/>
    </row>
    <row r="24458" spans="3:15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  <c r="M24458" s="9"/>
      <c r="N24458" s="9"/>
      <c r="O24458" s="9"/>
    </row>
    <row r="24459" spans="3:15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  <c r="M24459" s="9"/>
      <c r="N24459" s="9"/>
      <c r="O24459" s="9"/>
    </row>
    <row r="24460" spans="3:15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  <c r="M24460" s="9"/>
      <c r="N24460" s="9"/>
      <c r="O24460" s="9"/>
    </row>
    <row r="24461" spans="3:15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  <c r="M24461" s="9"/>
      <c r="N24461" s="9"/>
      <c r="O24461" s="9"/>
    </row>
    <row r="24462" spans="3:15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  <c r="M24462" s="9"/>
      <c r="N24462" s="9"/>
      <c r="O24462" s="9"/>
    </row>
    <row r="24463" spans="3:15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  <c r="M24463" s="9"/>
      <c r="N24463" s="9"/>
      <c r="O24463" s="9"/>
    </row>
    <row r="24464" spans="3:15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  <c r="M24464" s="9"/>
      <c r="N24464" s="9"/>
      <c r="O24464" s="9"/>
    </row>
    <row r="24465" spans="3:15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  <c r="M24465" s="9"/>
      <c r="N24465" s="9"/>
      <c r="O24465" s="9"/>
    </row>
    <row r="24466" spans="3:15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  <c r="M24466" s="9"/>
      <c r="N24466" s="9"/>
      <c r="O24466" s="9"/>
    </row>
    <row r="24467" spans="3:15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  <c r="M24467" s="9"/>
      <c r="N24467" s="9"/>
      <c r="O24467" s="9"/>
    </row>
    <row r="24468" spans="3:15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  <c r="M24468" s="9"/>
      <c r="N24468" s="9"/>
      <c r="O24468" s="9"/>
    </row>
    <row r="24469" spans="3:15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  <c r="M24469" s="9"/>
      <c r="N24469" s="9"/>
      <c r="O24469" s="9"/>
    </row>
    <row r="24470" spans="3:15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  <c r="M24470" s="9"/>
      <c r="N24470" s="9"/>
      <c r="O24470" s="9"/>
    </row>
    <row r="24471" spans="3:15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  <c r="M24471" s="9"/>
      <c r="N24471" s="9"/>
      <c r="O24471" s="9"/>
    </row>
    <row r="24472" spans="3:15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  <c r="M24472" s="9"/>
      <c r="N24472" s="9"/>
      <c r="O24472" s="9"/>
    </row>
    <row r="24473" spans="3:15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  <c r="M24473" s="9"/>
      <c r="N24473" s="9"/>
      <c r="O24473" s="9"/>
    </row>
    <row r="24474" spans="3:15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  <c r="M24474" s="9"/>
      <c r="N24474" s="9"/>
      <c r="O24474" s="9"/>
    </row>
    <row r="24475" spans="3:15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  <c r="M24475" s="9"/>
      <c r="N24475" s="9"/>
      <c r="O24475" s="9"/>
    </row>
    <row r="24476" spans="3:15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  <c r="M24476" s="9"/>
      <c r="N24476" s="9"/>
      <c r="O24476" s="9"/>
    </row>
    <row r="24477" spans="3:15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  <c r="M24477" s="9"/>
      <c r="N24477" s="9"/>
      <c r="O24477" s="9"/>
    </row>
    <row r="24478" spans="3:15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  <c r="M24478" s="9"/>
      <c r="N24478" s="9"/>
      <c r="O24478" s="9"/>
    </row>
    <row r="24479" spans="3:15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  <c r="M24479" s="9"/>
      <c r="N24479" s="9"/>
      <c r="O24479" s="9"/>
    </row>
    <row r="24480" spans="3:15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  <c r="M24480" s="9"/>
      <c r="N24480" s="9"/>
      <c r="O24480" s="9"/>
    </row>
    <row r="24481" spans="3:15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  <c r="M24481" s="9"/>
      <c r="N24481" s="9"/>
      <c r="O24481" s="9"/>
    </row>
    <row r="24482" spans="3:15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  <c r="M24482" s="9"/>
      <c r="N24482" s="9"/>
      <c r="O24482" s="9"/>
    </row>
    <row r="24483" spans="3:15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  <c r="M24483" s="9"/>
      <c r="N24483" s="9"/>
      <c r="O24483" s="9"/>
    </row>
    <row r="24484" spans="3:15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  <c r="M24484" s="9"/>
      <c r="N24484" s="9"/>
      <c r="O24484" s="9"/>
    </row>
    <row r="24485" spans="3:15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  <c r="M24485" s="9"/>
      <c r="N24485" s="9"/>
      <c r="O24485" s="9"/>
    </row>
    <row r="24486" spans="3:15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  <c r="M24486" s="9"/>
      <c r="N24486" s="9"/>
      <c r="O24486" s="9"/>
    </row>
    <row r="24487" spans="3:15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  <c r="M24487" s="9"/>
      <c r="N24487" s="9"/>
      <c r="O24487" s="9"/>
    </row>
    <row r="24488" spans="3:15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  <c r="M24488" s="9"/>
      <c r="N24488" s="9"/>
      <c r="O24488" s="9"/>
    </row>
    <row r="24489" spans="3:15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  <c r="M24489" s="9"/>
      <c r="N24489" s="9"/>
      <c r="O24489" s="9"/>
    </row>
    <row r="24490" spans="3:15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  <c r="M24490" s="9"/>
      <c r="N24490" s="9"/>
      <c r="O24490" s="9"/>
    </row>
    <row r="24491" spans="3:15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  <c r="M24491" s="9"/>
      <c r="N24491" s="9"/>
      <c r="O24491" s="9"/>
    </row>
    <row r="24492" spans="3:15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  <c r="M24492" s="9"/>
      <c r="N24492" s="9"/>
      <c r="O24492" s="9"/>
    </row>
    <row r="24493" spans="3:15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  <c r="M24493" s="9"/>
      <c r="N24493" s="9"/>
      <c r="O24493" s="9"/>
    </row>
    <row r="24494" spans="3:15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  <c r="M24494" s="9"/>
      <c r="N24494" s="9"/>
      <c r="O24494" s="9"/>
    </row>
    <row r="24495" spans="3:15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  <c r="M24495" s="9"/>
      <c r="N24495" s="9"/>
      <c r="O24495" s="9"/>
    </row>
    <row r="24496" spans="3:15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  <c r="M24496" s="9"/>
      <c r="N24496" s="9"/>
      <c r="O24496" s="9"/>
    </row>
    <row r="24497" spans="3:15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  <c r="M24497" s="9"/>
      <c r="N24497" s="9"/>
      <c r="O24497" s="9"/>
    </row>
    <row r="24498" spans="3:15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  <c r="M24498" s="9"/>
      <c r="N24498" s="9"/>
      <c r="O24498" s="9"/>
    </row>
    <row r="24499" spans="3:15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  <c r="M24499" s="9"/>
      <c r="N24499" s="9"/>
      <c r="O24499" s="9"/>
    </row>
    <row r="24500" spans="3:15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  <c r="M24500" s="9"/>
      <c r="N24500" s="9"/>
      <c r="O24500" s="9"/>
    </row>
    <row r="24501" spans="3:15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  <c r="M24501" s="9"/>
      <c r="N24501" s="9"/>
      <c r="O24501" s="9"/>
    </row>
    <row r="24502" spans="3:15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  <c r="M24502" s="9"/>
      <c r="N24502" s="9"/>
      <c r="O24502" s="9"/>
    </row>
    <row r="24503" spans="3:15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  <c r="M24503" s="9"/>
      <c r="N24503" s="9"/>
      <c r="O24503" s="9"/>
    </row>
    <row r="24504" spans="3:15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  <c r="M24504" s="9"/>
      <c r="N24504" s="9"/>
      <c r="O24504" s="9"/>
    </row>
    <row r="24505" spans="3:15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  <c r="M24505" s="9"/>
      <c r="N24505" s="9"/>
      <c r="O24505" s="9"/>
    </row>
    <row r="24506" spans="3:15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  <c r="M24506" s="9"/>
      <c r="N24506" s="9"/>
      <c r="O24506" s="9"/>
    </row>
    <row r="24507" spans="3:15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  <c r="M24507" s="9"/>
      <c r="N24507" s="9"/>
      <c r="O24507" s="9"/>
    </row>
    <row r="24508" spans="3:15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  <c r="M24508" s="9"/>
      <c r="N24508" s="9"/>
      <c r="O24508" s="9"/>
    </row>
    <row r="24509" spans="3:15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  <c r="M24509" s="9"/>
      <c r="N24509" s="9"/>
      <c r="O24509" s="9"/>
    </row>
    <row r="24510" spans="3:15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  <c r="M24510" s="9"/>
      <c r="N24510" s="9"/>
      <c r="O24510" s="9"/>
    </row>
    <row r="24511" spans="3:15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  <c r="M24511" s="9"/>
      <c r="N24511" s="9"/>
      <c r="O24511" s="9"/>
    </row>
    <row r="24512" spans="3:15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  <c r="M24512" s="9"/>
      <c r="N24512" s="9"/>
      <c r="O24512" s="9"/>
    </row>
    <row r="24513" spans="3:15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  <c r="M24513" s="9"/>
      <c r="N24513" s="9"/>
      <c r="O24513" s="9"/>
    </row>
    <row r="24514" spans="3:15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  <c r="M24514" s="9"/>
      <c r="N24514" s="9"/>
      <c r="O24514" s="9"/>
    </row>
    <row r="24515" spans="3:15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  <c r="M24515" s="9"/>
      <c r="N24515" s="9"/>
      <c r="O24515" s="9"/>
    </row>
    <row r="24516" spans="3:15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  <c r="M24516" s="9"/>
      <c r="N24516" s="9"/>
      <c r="O24516" s="9"/>
    </row>
    <row r="24517" spans="3:15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  <c r="M24517" s="9"/>
      <c r="N24517" s="9"/>
      <c r="O24517" s="9"/>
    </row>
    <row r="24518" spans="3:15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  <c r="M24518" s="9"/>
      <c r="N24518" s="9"/>
      <c r="O24518" s="9"/>
    </row>
    <row r="24519" spans="3:15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  <c r="M24519" s="9"/>
      <c r="N24519" s="9"/>
      <c r="O24519" s="9"/>
    </row>
    <row r="24520" spans="3:15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  <c r="M24520" s="9"/>
      <c r="N24520" s="9"/>
      <c r="O24520" s="9"/>
    </row>
    <row r="24521" spans="3:15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  <c r="M24521" s="9"/>
      <c r="N24521" s="9"/>
      <c r="O24521" s="9"/>
    </row>
    <row r="24522" spans="3:15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  <c r="M24522" s="9"/>
      <c r="N24522" s="9"/>
      <c r="O24522" s="9"/>
    </row>
    <row r="24523" spans="3:15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  <c r="M24523" s="9"/>
      <c r="N24523" s="9"/>
      <c r="O24523" s="9"/>
    </row>
    <row r="24524" spans="3:15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  <c r="M24524" s="9"/>
      <c r="N24524" s="9"/>
      <c r="O24524" s="9"/>
    </row>
    <row r="24525" spans="3:15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  <c r="M24525" s="9"/>
      <c r="N24525" s="9"/>
      <c r="O24525" s="9"/>
    </row>
    <row r="24526" spans="3:15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  <c r="M24526" s="9"/>
      <c r="N24526" s="9"/>
      <c r="O24526" s="9"/>
    </row>
    <row r="24527" spans="3:15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  <c r="M24527" s="9"/>
      <c r="N24527" s="9"/>
      <c r="O24527" s="9"/>
    </row>
    <row r="24528" spans="3:15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  <c r="M24528" s="9"/>
      <c r="N24528" s="9"/>
      <c r="O24528" s="9"/>
    </row>
    <row r="24529" spans="3:15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  <c r="M24529" s="9"/>
      <c r="N24529" s="9"/>
      <c r="O24529" s="9"/>
    </row>
    <row r="24530" spans="3:15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  <c r="M24530" s="9"/>
      <c r="N24530" s="9"/>
      <c r="O24530" s="9"/>
    </row>
    <row r="24531" spans="3:15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  <c r="M24531" s="9"/>
      <c r="N24531" s="9"/>
      <c r="O24531" s="9"/>
    </row>
    <row r="24532" spans="3:15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  <c r="M24532" s="9"/>
      <c r="N24532" s="9"/>
      <c r="O24532" s="9"/>
    </row>
    <row r="24533" spans="3:15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  <c r="M24533" s="9"/>
      <c r="N24533" s="9"/>
      <c r="O24533" s="9"/>
    </row>
    <row r="24534" spans="3:15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  <c r="M24534" s="9"/>
      <c r="N24534" s="9"/>
      <c r="O24534" s="9"/>
    </row>
    <row r="24535" spans="3:15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  <c r="M24535" s="9"/>
      <c r="N24535" s="9"/>
      <c r="O24535" s="9"/>
    </row>
    <row r="24536" spans="3:15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  <c r="M24536" s="9"/>
      <c r="N24536" s="9"/>
      <c r="O24536" s="9"/>
    </row>
    <row r="24537" spans="3:15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  <c r="M24537" s="9"/>
      <c r="N24537" s="9"/>
      <c r="O24537" s="9"/>
    </row>
    <row r="24538" spans="3:15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  <c r="M24538" s="9"/>
      <c r="N24538" s="9"/>
      <c r="O24538" s="9"/>
    </row>
    <row r="24539" spans="3:15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  <c r="M24539" s="9"/>
      <c r="N24539" s="9"/>
      <c r="O24539" s="9"/>
    </row>
    <row r="24540" spans="3:15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  <c r="M24540" s="9"/>
      <c r="N24540" s="9"/>
      <c r="O24540" s="9"/>
    </row>
    <row r="24541" spans="3:15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  <c r="M24541" s="9"/>
      <c r="N24541" s="9"/>
      <c r="O24541" s="9"/>
    </row>
    <row r="24542" spans="3:15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  <c r="M24542" s="9"/>
      <c r="N24542" s="9"/>
      <c r="O24542" s="9"/>
    </row>
    <row r="24543" spans="3:15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  <c r="M24543" s="9"/>
      <c r="N24543" s="9"/>
      <c r="O24543" s="9"/>
    </row>
    <row r="24544" spans="3:15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  <c r="M24544" s="9"/>
      <c r="N24544" s="9"/>
      <c r="O24544" s="9"/>
    </row>
    <row r="24545" spans="3:15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  <c r="M24545" s="9"/>
      <c r="N24545" s="9"/>
      <c r="O24545" s="9"/>
    </row>
    <row r="24546" spans="3:15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  <c r="M24546" s="9"/>
      <c r="N24546" s="9"/>
      <c r="O24546" s="9"/>
    </row>
    <row r="24547" spans="3:15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  <c r="M24547" s="9"/>
      <c r="N24547" s="9"/>
      <c r="O24547" s="9"/>
    </row>
    <row r="24548" spans="3:15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  <c r="M24548" s="9"/>
      <c r="N24548" s="9"/>
      <c r="O24548" s="9"/>
    </row>
    <row r="24549" spans="3:15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  <c r="M24549" s="9"/>
      <c r="N24549" s="9"/>
      <c r="O24549" s="9"/>
    </row>
    <row r="24550" spans="3:15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  <c r="M24550" s="9"/>
      <c r="N24550" s="9"/>
      <c r="O24550" s="9"/>
    </row>
    <row r="24551" spans="3:15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  <c r="M24551" s="9"/>
      <c r="N24551" s="9"/>
      <c r="O24551" s="9"/>
    </row>
    <row r="24552" spans="3:15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  <c r="M24552" s="9"/>
      <c r="N24552" s="9"/>
      <c r="O24552" s="9"/>
    </row>
    <row r="24553" spans="3:15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  <c r="M24553" s="9"/>
      <c r="N24553" s="9"/>
      <c r="O24553" s="9"/>
    </row>
    <row r="24554" spans="3:15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  <c r="M24554" s="9"/>
      <c r="N24554" s="9"/>
      <c r="O24554" s="9"/>
    </row>
    <row r="24555" spans="3:15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  <c r="M24555" s="9"/>
      <c r="N24555" s="9"/>
      <c r="O24555" s="9"/>
    </row>
    <row r="24556" spans="3:15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  <c r="M24556" s="9"/>
      <c r="N24556" s="9"/>
      <c r="O24556" s="9"/>
    </row>
    <row r="24557" spans="3:15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  <c r="M24557" s="9"/>
      <c r="N24557" s="9"/>
      <c r="O24557" s="9"/>
    </row>
    <row r="24558" spans="3:15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  <c r="M24558" s="9"/>
      <c r="N24558" s="9"/>
      <c r="O24558" s="9"/>
    </row>
    <row r="24559" spans="3:15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  <c r="M24559" s="9"/>
      <c r="N24559" s="9"/>
      <c r="O24559" s="9"/>
    </row>
    <row r="24560" spans="3:15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  <c r="M24560" s="9"/>
      <c r="N24560" s="9"/>
      <c r="O24560" s="9"/>
    </row>
    <row r="24561" spans="3:15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  <c r="M24561" s="9"/>
      <c r="N24561" s="9"/>
      <c r="O24561" s="9"/>
    </row>
    <row r="24562" spans="3:15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  <c r="M24562" s="9"/>
      <c r="N24562" s="9"/>
      <c r="O24562" s="9"/>
    </row>
    <row r="24563" spans="3:15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  <c r="M24563" s="9"/>
      <c r="N24563" s="9"/>
      <c r="O24563" s="9"/>
    </row>
    <row r="24564" spans="3:15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  <c r="M24564" s="9"/>
      <c r="N24564" s="9"/>
      <c r="O24564" s="9"/>
    </row>
    <row r="24565" spans="3:15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  <c r="M24565" s="9"/>
      <c r="N24565" s="9"/>
      <c r="O24565" s="9"/>
    </row>
    <row r="24566" spans="3:15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  <c r="M24566" s="9"/>
      <c r="N24566" s="9"/>
      <c r="O24566" s="9"/>
    </row>
    <row r="24567" spans="3:15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  <c r="M24567" s="9"/>
      <c r="N24567" s="9"/>
      <c r="O24567" s="9"/>
    </row>
    <row r="24568" spans="3:15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  <c r="M24568" s="9"/>
      <c r="N24568" s="9"/>
      <c r="O24568" s="9"/>
    </row>
    <row r="24569" spans="3:15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  <c r="M24569" s="9"/>
      <c r="N24569" s="9"/>
      <c r="O24569" s="9"/>
    </row>
    <row r="24570" spans="3:15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  <c r="M24570" s="9"/>
      <c r="N24570" s="9"/>
      <c r="O24570" s="9"/>
    </row>
    <row r="24571" spans="3:15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  <c r="M24571" s="9"/>
      <c r="N24571" s="9"/>
      <c r="O24571" s="9"/>
    </row>
    <row r="24572" spans="3:15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  <c r="M24572" s="9"/>
      <c r="N24572" s="9"/>
      <c r="O24572" s="9"/>
    </row>
    <row r="24573" spans="3:15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  <c r="M24573" s="9"/>
      <c r="N24573" s="9"/>
      <c r="O24573" s="9"/>
    </row>
    <row r="24574" spans="3:15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  <c r="M24574" s="9"/>
      <c r="N24574" s="9"/>
      <c r="O24574" s="9"/>
    </row>
    <row r="24575" spans="3:15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  <c r="M24575" s="9"/>
      <c r="N24575" s="9"/>
      <c r="O24575" s="9"/>
    </row>
    <row r="24576" spans="3:15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  <c r="M24576" s="9"/>
      <c r="N24576" s="9"/>
      <c r="O24576" s="9"/>
    </row>
    <row r="24577" spans="3:15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  <c r="M24577" s="9"/>
      <c r="N24577" s="9"/>
      <c r="O24577" s="9"/>
    </row>
    <row r="24578" spans="3:15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  <c r="M24578" s="9"/>
      <c r="N24578" s="9"/>
      <c r="O24578" s="9"/>
    </row>
    <row r="24579" spans="3:15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  <c r="M24579" s="9"/>
      <c r="N24579" s="9"/>
      <c r="O24579" s="9"/>
    </row>
    <row r="24580" spans="3:15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  <c r="M24580" s="9"/>
      <c r="N24580" s="9"/>
      <c r="O24580" s="9"/>
    </row>
    <row r="24581" spans="3:15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  <c r="M24581" s="9"/>
      <c r="N24581" s="9"/>
      <c r="O24581" s="9"/>
    </row>
    <row r="24582" spans="3:15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  <c r="M24582" s="9"/>
      <c r="N24582" s="9"/>
      <c r="O24582" s="9"/>
    </row>
    <row r="24583" spans="3:15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  <c r="M24583" s="9"/>
      <c r="N24583" s="9"/>
      <c r="O24583" s="9"/>
    </row>
    <row r="24584" spans="3:15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  <c r="M24584" s="9"/>
      <c r="N24584" s="9"/>
      <c r="O24584" s="9"/>
    </row>
    <row r="24585" spans="3:15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  <c r="M24585" s="9"/>
      <c r="N24585" s="9"/>
      <c r="O24585" s="9"/>
    </row>
    <row r="24586" spans="3:15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  <c r="M24586" s="9"/>
      <c r="N24586" s="9"/>
      <c r="O24586" s="9"/>
    </row>
    <row r="24587" spans="3:15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  <c r="M24587" s="9"/>
      <c r="N24587" s="9"/>
      <c r="O24587" s="9"/>
    </row>
    <row r="24588" spans="3:15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  <c r="M24588" s="9"/>
      <c r="N24588" s="9"/>
      <c r="O24588" s="9"/>
    </row>
    <row r="24589" spans="3:15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  <c r="M24589" s="9"/>
      <c r="N24589" s="9"/>
      <c r="O24589" s="9"/>
    </row>
    <row r="24590" spans="3:15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  <c r="M24590" s="9"/>
      <c r="N24590" s="9"/>
      <c r="O24590" s="9"/>
    </row>
    <row r="24591" spans="3:15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  <c r="M24591" s="9"/>
      <c r="N24591" s="9"/>
      <c r="O24591" s="9"/>
    </row>
    <row r="24592" spans="3:15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  <c r="M24592" s="9"/>
      <c r="N24592" s="9"/>
      <c r="O24592" s="9"/>
    </row>
    <row r="24593" spans="3:15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  <c r="M24593" s="9"/>
      <c r="N24593" s="9"/>
      <c r="O24593" s="9"/>
    </row>
    <row r="24594" spans="3:15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  <c r="M24594" s="9"/>
      <c r="N24594" s="9"/>
      <c r="O24594" s="9"/>
    </row>
    <row r="24595" spans="3:15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  <c r="M24595" s="9"/>
      <c r="N24595" s="9"/>
      <c r="O24595" s="9"/>
    </row>
    <row r="24596" spans="3:15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  <c r="M24596" s="9"/>
      <c r="N24596" s="9"/>
      <c r="O24596" s="9"/>
    </row>
    <row r="24597" spans="3:15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  <c r="M24597" s="9"/>
      <c r="N24597" s="9"/>
      <c r="O24597" s="9"/>
    </row>
    <row r="24598" spans="3:15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  <c r="M24598" s="9"/>
      <c r="N24598" s="9"/>
      <c r="O24598" s="9"/>
    </row>
    <row r="24599" spans="3:15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  <c r="M24599" s="9"/>
      <c r="N24599" s="9"/>
      <c r="O24599" s="9"/>
    </row>
    <row r="24600" spans="3:15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  <c r="M24600" s="9"/>
      <c r="N24600" s="9"/>
      <c r="O24600" s="9"/>
    </row>
    <row r="24601" spans="3:15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  <c r="M24601" s="9"/>
      <c r="N24601" s="9"/>
      <c r="O24601" s="9"/>
    </row>
    <row r="24602" spans="3:15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  <c r="M24602" s="9"/>
      <c r="N24602" s="9"/>
      <c r="O24602" s="9"/>
    </row>
    <row r="24603" spans="3:15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  <c r="M24603" s="9"/>
      <c r="N24603" s="9"/>
      <c r="O24603" s="9"/>
    </row>
    <row r="24604" spans="3:15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  <c r="M24604" s="9"/>
      <c r="N24604" s="9"/>
      <c r="O24604" s="9"/>
    </row>
    <row r="24605" spans="3:15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  <c r="M24605" s="9"/>
      <c r="N24605" s="9"/>
      <c r="O24605" s="9"/>
    </row>
    <row r="24606" spans="3:15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  <c r="M24606" s="9"/>
      <c r="N24606" s="9"/>
      <c r="O24606" s="9"/>
    </row>
    <row r="24607" spans="3:15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  <c r="M24607" s="9"/>
      <c r="N24607" s="9"/>
      <c r="O24607" s="9"/>
    </row>
    <row r="24608" spans="3:15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  <c r="M24608" s="9"/>
      <c r="N24608" s="9"/>
      <c r="O24608" s="9"/>
    </row>
    <row r="24609" spans="3:15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  <c r="M24609" s="9"/>
      <c r="N24609" s="9"/>
      <c r="O24609" s="9"/>
    </row>
    <row r="24610" spans="3:15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  <c r="M24610" s="9"/>
      <c r="N24610" s="9"/>
      <c r="O24610" s="9"/>
    </row>
    <row r="24611" spans="3:15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  <c r="M24611" s="9"/>
      <c r="N24611" s="9"/>
      <c r="O24611" s="9"/>
    </row>
    <row r="24612" spans="3:15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  <c r="M24612" s="9"/>
      <c r="N24612" s="9"/>
      <c r="O24612" s="9"/>
    </row>
    <row r="24613" spans="3:15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  <c r="M24613" s="9"/>
      <c r="N24613" s="9"/>
      <c r="O24613" s="9"/>
    </row>
    <row r="24614" spans="3:15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  <c r="M24614" s="9"/>
      <c r="N24614" s="9"/>
      <c r="O24614" s="9"/>
    </row>
    <row r="24615" spans="3:15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  <c r="M24615" s="9"/>
      <c r="N24615" s="9"/>
      <c r="O24615" s="9"/>
    </row>
    <row r="24616" spans="3:15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  <c r="M24616" s="9"/>
      <c r="N24616" s="9"/>
      <c r="O24616" s="9"/>
    </row>
    <row r="24617" spans="3:15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  <c r="M24617" s="9"/>
      <c r="N24617" s="9"/>
      <c r="O24617" s="9"/>
    </row>
    <row r="24618" spans="3:15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  <c r="M24618" s="9"/>
      <c r="N24618" s="9"/>
      <c r="O24618" s="9"/>
    </row>
    <row r="24619" spans="3:15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  <c r="M24619" s="9"/>
      <c r="N24619" s="9"/>
      <c r="O24619" s="9"/>
    </row>
    <row r="24620" spans="3:15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  <c r="M24620" s="9"/>
      <c r="N24620" s="9"/>
      <c r="O24620" s="9"/>
    </row>
    <row r="24621" spans="3:15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  <c r="M24621" s="9"/>
      <c r="N24621" s="9"/>
      <c r="O24621" s="9"/>
    </row>
    <row r="24622" spans="3:15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  <c r="M24622" s="9"/>
      <c r="N24622" s="9"/>
      <c r="O24622" s="9"/>
    </row>
    <row r="24623" spans="3:15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  <c r="M24623" s="9"/>
      <c r="N24623" s="9"/>
      <c r="O24623" s="9"/>
    </row>
    <row r="24624" spans="3:15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  <c r="M24624" s="9"/>
      <c r="N24624" s="9"/>
      <c r="O24624" s="9"/>
    </row>
    <row r="24625" spans="3:15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  <c r="M24625" s="9"/>
      <c r="N24625" s="9"/>
      <c r="O24625" s="9"/>
    </row>
    <row r="24626" spans="3:15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  <c r="M24626" s="9"/>
      <c r="N24626" s="9"/>
      <c r="O24626" s="9"/>
    </row>
    <row r="24627" spans="3:15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  <c r="M24627" s="9"/>
      <c r="N24627" s="9"/>
      <c r="O24627" s="9"/>
    </row>
    <row r="24628" spans="3:15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  <c r="M24628" s="9"/>
      <c r="N24628" s="9"/>
      <c r="O24628" s="9"/>
    </row>
    <row r="24629" spans="3:15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  <c r="M24629" s="9"/>
      <c r="N24629" s="9"/>
      <c r="O24629" s="9"/>
    </row>
    <row r="24630" spans="3:15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  <c r="M24630" s="9"/>
      <c r="N24630" s="9"/>
      <c r="O24630" s="9"/>
    </row>
    <row r="24631" spans="3:15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  <c r="M24631" s="9"/>
      <c r="N24631" s="9"/>
      <c r="O24631" s="9"/>
    </row>
    <row r="24632" spans="3:15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  <c r="M24632" s="9"/>
      <c r="N24632" s="9"/>
      <c r="O24632" s="9"/>
    </row>
    <row r="24633" spans="3:15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  <c r="M24633" s="9"/>
      <c r="N24633" s="9"/>
      <c r="O24633" s="9"/>
    </row>
    <row r="24634" spans="3:15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  <c r="M24634" s="9"/>
      <c r="N24634" s="9"/>
      <c r="O24634" s="9"/>
    </row>
    <row r="24635" spans="3:15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  <c r="M24635" s="9"/>
      <c r="N24635" s="9"/>
      <c r="O24635" s="9"/>
    </row>
    <row r="24636" spans="3:15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  <c r="M24636" s="9"/>
      <c r="N24636" s="9"/>
      <c r="O24636" s="9"/>
    </row>
    <row r="24637" spans="3:15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  <c r="M24637" s="9"/>
      <c r="N24637" s="9"/>
      <c r="O24637" s="9"/>
    </row>
    <row r="24638" spans="3:15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  <c r="M24638" s="9"/>
      <c r="N24638" s="9"/>
      <c r="O24638" s="9"/>
    </row>
    <row r="24639" spans="3:15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  <c r="M24639" s="9"/>
      <c r="N24639" s="9"/>
      <c r="O24639" s="9"/>
    </row>
    <row r="24640" spans="3:15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  <c r="M24640" s="9"/>
      <c r="N24640" s="9"/>
      <c r="O24640" s="9"/>
    </row>
    <row r="24641" spans="3:15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  <c r="M24641" s="9"/>
      <c r="N24641" s="9"/>
      <c r="O24641" s="9"/>
    </row>
    <row r="24642" spans="3:15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  <c r="M24642" s="9"/>
      <c r="N24642" s="9"/>
      <c r="O24642" s="9"/>
    </row>
    <row r="24643" spans="3:15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  <c r="M24643" s="9"/>
      <c r="N24643" s="9"/>
      <c r="O24643" s="9"/>
    </row>
    <row r="24644" spans="3:15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  <c r="M24644" s="9"/>
      <c r="N24644" s="9"/>
      <c r="O24644" s="9"/>
    </row>
    <row r="24645" spans="3:15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  <c r="M24645" s="9"/>
      <c r="N24645" s="9"/>
      <c r="O24645" s="9"/>
    </row>
    <row r="24646" spans="3:15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  <c r="M24646" s="9"/>
      <c r="N24646" s="9"/>
      <c r="O24646" s="9"/>
    </row>
    <row r="24647" spans="3:15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  <c r="M24647" s="9"/>
      <c r="N24647" s="9"/>
      <c r="O24647" s="9"/>
    </row>
    <row r="24648" spans="3:15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  <c r="M24648" s="9"/>
      <c r="N24648" s="9"/>
      <c r="O24648" s="9"/>
    </row>
    <row r="24649" spans="3:15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  <c r="M24649" s="9"/>
      <c r="N24649" s="9"/>
      <c r="O24649" s="9"/>
    </row>
    <row r="24650" spans="3:15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  <c r="M24650" s="9"/>
      <c r="N24650" s="9"/>
      <c r="O24650" s="9"/>
    </row>
    <row r="24651" spans="3:15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  <c r="M24651" s="9"/>
      <c r="N24651" s="9"/>
      <c r="O24651" s="9"/>
    </row>
    <row r="24652" spans="3:15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  <c r="M24652" s="9"/>
      <c r="N24652" s="9"/>
      <c r="O24652" s="9"/>
    </row>
    <row r="24653" spans="3:15"/>
    <row r="24654" spans="3:15"/>
    <row r="24655" spans="3:15"/>
    <row r="24656" spans="3:15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6">
    <mergeCell ref="K7:N7"/>
    <mergeCell ref="A596:A597"/>
    <mergeCell ref="A565:A566"/>
    <mergeCell ref="A534:A535"/>
    <mergeCell ref="A503:A504"/>
    <mergeCell ref="A472:A473"/>
    <mergeCell ref="A441:A442"/>
    <mergeCell ref="A410:A411"/>
    <mergeCell ref="A379:A380"/>
    <mergeCell ref="A348:A349"/>
    <mergeCell ref="A317:A318"/>
    <mergeCell ref="A286:A287"/>
    <mergeCell ref="A193:A194"/>
    <mergeCell ref="A255:A256"/>
    <mergeCell ref="A224:A225"/>
    <mergeCell ref="A100:A101"/>
    <mergeCell ref="A69:A70"/>
    <mergeCell ref="A162:A163"/>
    <mergeCell ref="A131:A132"/>
    <mergeCell ref="A38:A39"/>
    <mergeCell ref="B1:D1"/>
    <mergeCell ref="E1:O1"/>
    <mergeCell ref="B2:D2"/>
    <mergeCell ref="E2:O2"/>
    <mergeCell ref="E7:E8"/>
    <mergeCell ref="F7:F8"/>
    <mergeCell ref="H7:H8"/>
    <mergeCell ref="J7:J8"/>
    <mergeCell ref="A7:A8"/>
    <mergeCell ref="B7:B8"/>
    <mergeCell ref="C7:C8"/>
    <mergeCell ref="D7:D8"/>
    <mergeCell ref="G7:G8"/>
    <mergeCell ref="I7:I8"/>
    <mergeCell ref="G3:J3"/>
    <mergeCell ref="O7:O8"/>
  </mergeCells>
  <phoneticPr fontId="21" type="noConversion"/>
  <conditionalFormatting sqref="M8:N8 C9:O36 C24653:F65536 J24653:N65536">
    <cfRule type="cellIs" dxfId="14" priority="35" stopIfTrue="1" operator="equal">
      <formula>0</formula>
    </cfRule>
  </conditionalFormatting>
  <printOptions horizontalCentered="1"/>
  <pageMargins left="0" right="0" top="0.375" bottom="2.6" header="0.17" footer="0.27"/>
  <pageSetup paperSize="9" scale="97" orientation="portrait" r:id="rId1"/>
  <headerFooter alignWithMargins="0">
    <oddHeader>&amp;R&amp;8&amp;P&amp; /&amp;N</oddHeader>
    <oddFooter>&amp;L&amp;9    Số SV vắng:___ Đình chỉ:___Tổng số bài:___Tổng số tờ:__&amp;10
   &amp;9NGƯỜI LẬP                                  GIÁM THỊ                 GIÁM KHẢO 1             GIÁM KHẢO 2              TT KHẢO THÍ&amp;10
Ngô Thị Hoàng Ngọc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3"/>
  <sheetViews>
    <sheetView workbookViewId="0">
      <pane xSplit="6" ySplit="9" topLeftCell="G10" activePane="bottomRight" state="frozen"/>
      <selection activeCell="S7" sqref="S7:S29"/>
      <selection pane="topRight" activeCell="S7" sqref="S7:S29"/>
      <selection pane="bottomLeft" activeCell="S7" sqref="S7:S29"/>
      <selection pane="bottomRight" activeCell="S7" sqref="S7:S29"/>
    </sheetView>
  </sheetViews>
  <sheetFormatPr defaultRowHeight="12.75"/>
  <cols>
    <col min="1" max="1" width="11.85546875" style="9" hidden="1" customWidth="1"/>
    <col min="2" max="2" width="5.140625" style="9" customWidth="1"/>
    <col min="3" max="3" width="12.42578125" style="8" customWidth="1"/>
    <col min="4" max="4" width="17.140625" style="20" customWidth="1"/>
    <col min="5" max="5" width="8.42578125" style="21" customWidth="1"/>
    <col min="6" max="6" width="14.28515625" style="13" customWidth="1"/>
    <col min="7" max="7" width="10.5703125" style="13" customWidth="1"/>
    <col min="8" max="8" width="20.42578125" style="13" customWidth="1"/>
    <col min="9" max="9" width="13" style="11" customWidth="1"/>
    <col min="10" max="16384" width="9.140625" style="9"/>
  </cols>
  <sheetData>
    <row r="1" spans="1:9" s="28" customFormat="1" ht="15">
      <c r="B1" s="307" t="s">
        <v>33</v>
      </c>
      <c r="C1" s="307"/>
      <c r="D1" s="307"/>
      <c r="E1" s="307" t="s">
        <v>143</v>
      </c>
      <c r="F1" s="307"/>
      <c r="G1" s="307"/>
      <c r="H1" s="307"/>
      <c r="I1" s="307"/>
    </row>
    <row r="2" spans="1:9" s="28" customFormat="1" ht="15">
      <c r="B2" s="307" t="s">
        <v>21</v>
      </c>
      <c r="C2" s="307"/>
      <c r="D2" s="307"/>
      <c r="E2" s="307" t="str">
        <f>DSSV!G2&amp;"  "&amp;DSSV!H2</f>
        <v>MÔN:  Tranh Tài Giải Pháp PBL</v>
      </c>
      <c r="F2" s="307"/>
      <c r="G2" s="307"/>
      <c r="H2" s="307"/>
      <c r="I2" s="307"/>
    </row>
    <row r="3" spans="1:9" s="28" customFormat="1" ht="15">
      <c r="B3" s="34"/>
      <c r="C3" s="34"/>
      <c r="D3" s="34"/>
      <c r="E3" s="307" t="str">
        <f>IN_DTK!K3</f>
        <v>MÃ MÔN: INR 296</v>
      </c>
      <c r="F3" s="307"/>
      <c r="G3" s="307"/>
      <c r="H3" s="307"/>
      <c r="I3" s="307"/>
    </row>
    <row r="4" spans="1:9" s="28" customFormat="1" ht="15">
      <c r="B4" s="34"/>
      <c r="C4" s="34"/>
      <c r="D4" s="34"/>
      <c r="E4" s="34"/>
      <c r="F4" s="34"/>
      <c r="G4" s="34"/>
      <c r="H4" s="34"/>
      <c r="I4" s="34"/>
    </row>
    <row r="5" spans="1:9" ht="12.75" customHeight="1">
      <c r="B5" s="8"/>
      <c r="D5" s="19"/>
      <c r="E5" s="19"/>
      <c r="F5" s="8"/>
      <c r="G5" s="8"/>
      <c r="H5" s="309" t="str">
        <f>"Học kỳ : " &amp; DSSV!R3</f>
        <v>Học kỳ : 1 (2023-2024)</v>
      </c>
      <c r="I5" s="309"/>
    </row>
    <row r="6" spans="1:9" ht="12.75" customHeight="1">
      <c r="B6" s="12" t="str">
        <f>DSSV!A4&amp;DSSV!C4</f>
        <v>Thời gian:  15h30 - 31/03/2024</v>
      </c>
      <c r="C6" s="11"/>
      <c r="D6" s="26"/>
      <c r="E6" s="27"/>
      <c r="H6" s="309" t="str">
        <f>"Lần thi : "&amp;DSSV!R4</f>
        <v>Lần thi : 1</v>
      </c>
      <c r="I6" s="309"/>
    </row>
    <row r="7" spans="1:9" hidden="1">
      <c r="B7" s="12">
        <v>1</v>
      </c>
      <c r="C7" s="11">
        <v>2</v>
      </c>
      <c r="D7" s="26">
        <v>3</v>
      </c>
      <c r="E7" s="27">
        <v>4</v>
      </c>
      <c r="F7" s="11">
        <v>6</v>
      </c>
      <c r="G7" s="11">
        <v>7</v>
      </c>
      <c r="H7" s="11">
        <v>8</v>
      </c>
      <c r="I7" s="11">
        <v>19</v>
      </c>
    </row>
    <row r="8" spans="1:9" s="29" customFormat="1" ht="15" customHeight="1">
      <c r="A8" s="303" t="s">
        <v>0</v>
      </c>
      <c r="B8" s="304" t="s">
        <v>0</v>
      </c>
      <c r="C8" s="305" t="s">
        <v>18</v>
      </c>
      <c r="D8" s="306" t="s">
        <v>14</v>
      </c>
      <c r="E8" s="308" t="s">
        <v>15</v>
      </c>
      <c r="F8" s="304" t="s">
        <v>158</v>
      </c>
      <c r="G8" s="304" t="s">
        <v>157</v>
      </c>
      <c r="H8" s="305" t="s">
        <v>38</v>
      </c>
      <c r="I8" s="305" t="s">
        <v>17</v>
      </c>
    </row>
    <row r="9" spans="1:9" s="29" customFormat="1" ht="15" customHeight="1">
      <c r="A9" s="303"/>
      <c r="B9" s="304"/>
      <c r="C9" s="304"/>
      <c r="D9" s="306"/>
      <c r="E9" s="308"/>
      <c r="F9" s="304"/>
      <c r="G9" s="304"/>
      <c r="H9" s="304"/>
      <c r="I9" s="305"/>
    </row>
    <row r="10" spans="1:9" s="20" customFormat="1" ht="18.75" customHeight="1">
      <c r="A10" s="19">
        <v>1</v>
      </c>
      <c r="B10" s="30">
        <v>1</v>
      </c>
      <c r="C10" s="30">
        <f>IF(ISNA(VLOOKUP($A10,DSSV!$A$7:$S$65536,DS_NLP!C$7,0))=FALSE,VLOOKUP($A10,DSSV!$A$7:$S$65536,DS_NLP!C$7,0),"")</f>
        <v>28206806648</v>
      </c>
      <c r="D10" s="31" t="str">
        <f>IF(ISNA(VLOOKUP($A10,DSSV!$A$7:$S$65536,DS_NLP!D$7,0))=FALSE,VLOOKUP($A10,DSSV!$A$7:$S$65536,DS_NLP!D$7,0),"")</f>
        <v>Thái Phương</v>
      </c>
      <c r="E10" s="32" t="str">
        <f>IF(ISNA(VLOOKUP($A10,DSSV!$A$7:$S$65536,DS_NLP!E$7,0))=FALSE,VLOOKUP($A10,DSSV!$A$7:$S$65536,DS_NLP!E$7,0),"")</f>
        <v>Anh</v>
      </c>
      <c r="F10" s="33" t="str">
        <f>IF(ISNA(VLOOKUP($A10,DSSV!$A$7:$S$65536,DS_NLP!F$7,0))=FALSE,VLOOKUP($A10,DSSV!$A$7:$S$65536,DS_NLP!F$7,0),"")</f>
        <v>INR 296 B</v>
      </c>
      <c r="G10" s="33" t="str">
        <f>IF(ISNA(VLOOKUP($A10,DSSV!$A$7:$S$65536,DS_NLP!G$7,0))=FALSE,VLOOKUP($A10,DSSV!$A$7:$S$65536,DS_NLP!G$7,0),"")</f>
        <v>K28HP-VQH</v>
      </c>
      <c r="H10" s="33"/>
      <c r="I10" s="66">
        <f>IF($C10&lt;&gt;0,IF(ISNA(VLOOKUP($A10,DSSV!$A$7:$S$65536,DS_NLP!I$7,0))=FALSE,VLOOKUP($A10,DSSV!$A$7:$S$65536,DS_NLP!I$7,0),""),"")</f>
        <v>0</v>
      </c>
    </row>
    <row r="11" spans="1:9" s="20" customFormat="1" ht="18.75" customHeight="1">
      <c r="A11" s="19">
        <v>2</v>
      </c>
      <c r="B11" s="30">
        <v>2</v>
      </c>
      <c r="C11" s="30">
        <f>IF(ISNA(VLOOKUP($A11,DSSV!$A$7:$S$65536,DS_NLP!C$7,0))=FALSE,VLOOKUP($A11,DSSV!$A$7:$S$65536,DS_NLP!C$7,0),"")</f>
        <v>28206601574</v>
      </c>
      <c r="D11" s="31" t="str">
        <f>IF(ISNA(VLOOKUP($A11,DSSV!$A$7:$S$65536,DS_NLP!D$7,0))=FALSE,VLOOKUP($A11,DSSV!$A$7:$S$65536,DS_NLP!D$7,0),"")</f>
        <v>Mai Hoàng Ngọc</v>
      </c>
      <c r="E11" s="32" t="str">
        <f>IF(ISNA(VLOOKUP($A11,DSSV!$A$7:$S$65536,DS_NLP!E$7,0))=FALSE,VLOOKUP($A11,DSSV!$A$7:$S$65536,DS_NLP!E$7,0),"")</f>
        <v>Ánh</v>
      </c>
      <c r="F11" s="33" t="str">
        <f>IF(ISNA(VLOOKUP($A11,DSSV!$A$7:$S$65536,DS_NLP!F$7,0))=FALSE,VLOOKUP($A11,DSSV!$A$7:$S$65536,DS_NLP!F$7,0),"")</f>
        <v>INR 296 B</v>
      </c>
      <c r="G11" s="33" t="str">
        <f>IF(ISNA(VLOOKUP($A11,DSSV!$A$7:$S$65536,DS_NLP!G$7,0))=FALSE,VLOOKUP($A11,DSSV!$A$7:$S$65536,DS_NLP!G$7,0),"")</f>
        <v>K28VQH</v>
      </c>
      <c r="H11" s="33"/>
      <c r="I11" s="66">
        <f>IF($C11&lt;&gt;0,IF(ISNA(VLOOKUP($A11,DSSV!$A$7:$S$65536,DS_NLP!I$7,0))=FALSE,VLOOKUP($A11,DSSV!$A$7:$S$65536,DS_NLP!I$7,0),""),"")</f>
        <v>0</v>
      </c>
    </row>
    <row r="12" spans="1:9" s="20" customFormat="1" ht="18.75" customHeight="1">
      <c r="A12" s="19">
        <v>3</v>
      </c>
      <c r="B12" s="30">
        <v>3</v>
      </c>
      <c r="C12" s="30">
        <f>IF(ISNA(VLOOKUP($A12,DSSV!$A$7:$S$65536,DS_NLP!C$7,0))=FALSE,VLOOKUP($A12,DSSV!$A$7:$S$65536,DS_NLP!C$7,0),"")</f>
        <v>28206801932</v>
      </c>
      <c r="D12" s="31" t="str">
        <f>IF(ISNA(VLOOKUP($A12,DSSV!$A$7:$S$65536,DS_NLP!D$7,0))=FALSE,VLOOKUP($A12,DSSV!$A$7:$S$65536,DS_NLP!D$7,0),"")</f>
        <v>Trịnh Minh</v>
      </c>
      <c r="E12" s="32" t="str">
        <f>IF(ISNA(VLOOKUP($A12,DSSV!$A$7:$S$65536,DS_NLP!E$7,0))=FALSE,VLOOKUP($A12,DSSV!$A$7:$S$65536,DS_NLP!E$7,0),"")</f>
        <v>Ánh</v>
      </c>
      <c r="F12" s="33" t="str">
        <f>IF(ISNA(VLOOKUP($A12,DSSV!$A$7:$S$65536,DS_NLP!F$7,0))=FALSE,VLOOKUP($A12,DSSV!$A$7:$S$65536,DS_NLP!F$7,0),"")</f>
        <v>INR 296 B</v>
      </c>
      <c r="G12" s="33" t="str">
        <f>IF(ISNA(VLOOKUP($A12,DSSV!$A$7:$S$65536,DS_NLP!G$7,0))=FALSE,VLOOKUP($A12,DSSV!$A$7:$S$65536,DS_NLP!G$7,0),"")</f>
        <v>K28VQH</v>
      </c>
      <c r="H12" s="33"/>
      <c r="I12" s="66">
        <f>IF($C12&lt;&gt;0,IF(ISNA(VLOOKUP($A12,DSSV!$A$7:$S$65536,DS_NLP!I$7,0))=FALSE,VLOOKUP($A12,DSSV!$A$7:$S$65536,DS_NLP!I$7,0),""),"")</f>
        <v>0</v>
      </c>
    </row>
    <row r="13" spans="1:9" s="20" customFormat="1" ht="18.75" customHeight="1">
      <c r="A13" s="19">
        <v>4</v>
      </c>
      <c r="B13" s="30">
        <v>4</v>
      </c>
      <c r="C13" s="30">
        <f>IF(ISNA(VLOOKUP($A13,DSSV!$A$7:$S$65536,DS_NLP!C$7,0))=FALSE,VLOOKUP($A13,DSSV!$A$7:$S$65536,DS_NLP!C$7,0),"")</f>
        <v>28216848938</v>
      </c>
      <c r="D13" s="31" t="str">
        <f>IF(ISNA(VLOOKUP($A13,DSSV!$A$7:$S$65536,DS_NLP!D$7,0))=FALSE,VLOOKUP($A13,DSSV!$A$7:$S$65536,DS_NLP!D$7,0),"")</f>
        <v>Lê Hoàng</v>
      </c>
      <c r="E13" s="32" t="str">
        <f>IF(ISNA(VLOOKUP($A13,DSSV!$A$7:$S$65536,DS_NLP!E$7,0))=FALSE,VLOOKUP($A13,DSSV!$A$7:$S$65536,DS_NLP!E$7,0),"")</f>
        <v>Đại</v>
      </c>
      <c r="F13" s="33" t="str">
        <f>IF(ISNA(VLOOKUP($A13,DSSV!$A$7:$S$65536,DS_NLP!F$7,0))=FALSE,VLOOKUP($A13,DSSV!$A$7:$S$65536,DS_NLP!F$7,0),"")</f>
        <v>INR 296 B</v>
      </c>
      <c r="G13" s="33">
        <f>IF(ISNA(VLOOKUP($A13,DSSV!$A$7:$S$65536,DS_NLP!G$7,0))=FALSE,VLOOKUP($A13,DSSV!$A$7:$S$65536,DS_NLP!G$7,0),"")</f>
        <v>0</v>
      </c>
      <c r="H13" s="33"/>
      <c r="I13" s="66" t="str">
        <f>IF($C13&lt;&gt;0,IF(ISNA(VLOOKUP($A13,DSSV!$A$7:$S$65536,DS_NLP!I$7,0))=FALSE,VLOOKUP($A13,DSSV!$A$7:$S$65536,DS_NLP!I$7,0),""),"")</f>
        <v>Nợ HP</v>
      </c>
    </row>
    <row r="14" spans="1:9" s="20" customFormat="1" ht="18.75" customHeight="1">
      <c r="A14" s="19">
        <v>5</v>
      </c>
      <c r="B14" s="30">
        <v>5</v>
      </c>
      <c r="C14" s="30">
        <f>IF(ISNA(VLOOKUP($A14,DSSV!$A$7:$S$65536,DS_NLP!C$7,0))=FALSE,VLOOKUP($A14,DSSV!$A$7:$S$65536,DS_NLP!C$7,0),"")</f>
        <v>28206224280</v>
      </c>
      <c r="D14" s="31" t="str">
        <f>IF(ISNA(VLOOKUP($A14,DSSV!$A$7:$S$65536,DS_NLP!D$7,0))=FALSE,VLOOKUP($A14,DSSV!$A$7:$S$65536,DS_NLP!D$7,0),"")</f>
        <v>Võ Thị Thùy</v>
      </c>
      <c r="E14" s="32" t="str">
        <f>IF(ISNA(VLOOKUP($A14,DSSV!$A$7:$S$65536,DS_NLP!E$7,0))=FALSE,VLOOKUP($A14,DSSV!$A$7:$S$65536,DS_NLP!E$7,0),"")</f>
        <v>Dung</v>
      </c>
      <c r="F14" s="33" t="str">
        <f>IF(ISNA(VLOOKUP($A14,DSSV!$A$7:$S$65536,DS_NLP!F$7,0))=FALSE,VLOOKUP($A14,DSSV!$A$7:$S$65536,DS_NLP!F$7,0),"")</f>
        <v>INR 296 B</v>
      </c>
      <c r="G14" s="33" t="str">
        <f>IF(ISNA(VLOOKUP($A14,DSSV!$A$7:$S$65536,DS_NLP!G$7,0))=FALSE,VLOOKUP($A14,DSSV!$A$7:$S$65536,DS_NLP!G$7,0),"")</f>
        <v>K28VQH</v>
      </c>
      <c r="H14" s="33"/>
      <c r="I14" s="66">
        <f>IF($C14&lt;&gt;0,IF(ISNA(VLOOKUP($A14,DSSV!$A$7:$S$65536,DS_NLP!I$7,0))=FALSE,VLOOKUP($A14,DSSV!$A$7:$S$65536,DS_NLP!I$7,0),""),"")</f>
        <v>0</v>
      </c>
    </row>
    <row r="15" spans="1:9" s="20" customFormat="1" ht="18.75" customHeight="1">
      <c r="A15" s="19">
        <v>6</v>
      </c>
      <c r="B15" s="30">
        <v>6</v>
      </c>
      <c r="C15" s="30">
        <f>IF(ISNA(VLOOKUP($A15,DSSV!$A$7:$S$65536,DS_NLP!C$7,0))=FALSE,VLOOKUP($A15,DSSV!$A$7:$S$65536,DS_NLP!C$7,0),"")</f>
        <v>28216801791</v>
      </c>
      <c r="D15" s="31" t="str">
        <f>IF(ISNA(VLOOKUP($A15,DSSV!$A$7:$S$65536,DS_NLP!D$7,0))=FALSE,VLOOKUP($A15,DSSV!$A$7:$S$65536,DS_NLP!D$7,0),"")</f>
        <v>Võ Trần Nhật</v>
      </c>
      <c r="E15" s="32" t="str">
        <f>IF(ISNA(VLOOKUP($A15,DSSV!$A$7:$S$65536,DS_NLP!E$7,0))=FALSE,VLOOKUP($A15,DSSV!$A$7:$S$65536,DS_NLP!E$7,0),"")</f>
        <v>Hoàng</v>
      </c>
      <c r="F15" s="33" t="str">
        <f>IF(ISNA(VLOOKUP($A15,DSSV!$A$7:$S$65536,DS_NLP!F$7,0))=FALSE,VLOOKUP($A15,DSSV!$A$7:$S$65536,DS_NLP!F$7,0),"")</f>
        <v>INR 296 B</v>
      </c>
      <c r="G15" s="33" t="str">
        <f>IF(ISNA(VLOOKUP($A15,DSSV!$A$7:$S$65536,DS_NLP!G$7,0))=FALSE,VLOOKUP($A15,DSSV!$A$7:$S$65536,DS_NLP!G$7,0),"")</f>
        <v>K28VQH</v>
      </c>
      <c r="H15" s="33"/>
      <c r="I15" s="66" t="str">
        <f>IF($C15&lt;&gt;0,IF(ISNA(VLOOKUP($A15,DSSV!$A$7:$S$65536,DS_NLP!I$7,0))=FALSE,VLOOKUP($A15,DSSV!$A$7:$S$65536,DS_NLP!I$7,0),""),"")</f>
        <v>Nợ HP</v>
      </c>
    </row>
    <row r="16" spans="1:9" s="20" customFormat="1" ht="18.75" customHeight="1">
      <c r="A16" s="19">
        <v>7</v>
      </c>
      <c r="B16" s="30">
        <v>7</v>
      </c>
      <c r="C16" s="30">
        <f>IF(ISNA(VLOOKUP($A16,DSSV!$A$7:$S$65536,DS_NLP!C$7,0))=FALSE,VLOOKUP($A16,DSSV!$A$7:$S$65536,DS_NLP!C$7,0),"")</f>
        <v>28206849432</v>
      </c>
      <c r="D16" s="31" t="str">
        <f>IF(ISNA(VLOOKUP($A16,DSSV!$A$7:$S$65536,DS_NLP!D$7,0))=FALSE,VLOOKUP($A16,DSSV!$A$7:$S$65536,DS_NLP!D$7,0),"")</f>
        <v>Võ Thị</v>
      </c>
      <c r="E16" s="32" t="str">
        <f>IF(ISNA(VLOOKUP($A16,DSSV!$A$7:$S$65536,DS_NLP!E$7,0))=FALSE,VLOOKUP($A16,DSSV!$A$7:$S$65536,DS_NLP!E$7,0),"")</f>
        <v>Huệ</v>
      </c>
      <c r="F16" s="33" t="str">
        <f>IF(ISNA(VLOOKUP($A16,DSSV!$A$7:$S$65536,DS_NLP!F$7,0))=FALSE,VLOOKUP($A16,DSSV!$A$7:$S$65536,DS_NLP!F$7,0),"")</f>
        <v>INR 296 B</v>
      </c>
      <c r="G16" s="33" t="str">
        <f>IF(ISNA(VLOOKUP($A16,DSSV!$A$7:$S$65536,DS_NLP!G$7,0))=FALSE,VLOOKUP($A16,DSSV!$A$7:$S$65536,DS_NLP!G$7,0),"")</f>
        <v>K28HP-VQH</v>
      </c>
      <c r="H16" s="33"/>
      <c r="I16" s="66">
        <f>IF($C16&lt;&gt;0,IF(ISNA(VLOOKUP($A16,DSSV!$A$7:$S$65536,DS_NLP!I$7,0))=FALSE,VLOOKUP($A16,DSSV!$A$7:$S$65536,DS_NLP!I$7,0),""),"")</f>
        <v>0</v>
      </c>
    </row>
    <row r="17" spans="1:9" s="20" customFormat="1" ht="18.75" customHeight="1">
      <c r="A17" s="19">
        <v>8</v>
      </c>
      <c r="B17" s="30">
        <v>8</v>
      </c>
      <c r="C17" s="30">
        <f>IF(ISNA(VLOOKUP($A17,DSSV!$A$7:$S$65536,DS_NLP!C$7,0))=FALSE,VLOOKUP($A17,DSSV!$A$7:$S$65536,DS_NLP!C$7,0),"")</f>
        <v>28206804065</v>
      </c>
      <c r="D17" s="31" t="str">
        <f>IF(ISNA(VLOOKUP($A17,DSSV!$A$7:$S$65536,DS_NLP!D$7,0))=FALSE,VLOOKUP($A17,DSSV!$A$7:$S$65536,DS_NLP!D$7,0),"")</f>
        <v>Hoàng Hương</v>
      </c>
      <c r="E17" s="32" t="str">
        <f>IF(ISNA(VLOOKUP($A17,DSSV!$A$7:$S$65536,DS_NLP!E$7,0))=FALSE,VLOOKUP($A17,DSSV!$A$7:$S$65536,DS_NLP!E$7,0),"")</f>
        <v>Lê</v>
      </c>
      <c r="F17" s="33" t="str">
        <f>IF(ISNA(VLOOKUP($A17,DSSV!$A$7:$S$65536,DS_NLP!F$7,0))=FALSE,VLOOKUP($A17,DSSV!$A$7:$S$65536,DS_NLP!F$7,0),"")</f>
        <v>INR 296 B</v>
      </c>
      <c r="G17" s="33" t="str">
        <f>IF(ISNA(VLOOKUP($A17,DSSV!$A$7:$S$65536,DS_NLP!G$7,0))=FALSE,VLOOKUP($A17,DSSV!$A$7:$S$65536,DS_NLP!G$7,0),"")</f>
        <v>K28HP-VQH</v>
      </c>
      <c r="H17" s="33"/>
      <c r="I17" s="66">
        <f>IF($C17&lt;&gt;0,IF(ISNA(VLOOKUP($A17,DSSV!$A$7:$S$65536,DS_NLP!I$7,0))=FALSE,VLOOKUP($A17,DSSV!$A$7:$S$65536,DS_NLP!I$7,0),""),"")</f>
        <v>0</v>
      </c>
    </row>
    <row r="18" spans="1:9" s="20" customFormat="1" ht="18.75" customHeight="1">
      <c r="A18" s="19">
        <v>9</v>
      </c>
      <c r="B18" s="30">
        <v>9</v>
      </c>
      <c r="C18" s="30">
        <f>IF(ISNA(VLOOKUP($A18,DSSV!$A$7:$S$65536,DS_NLP!C$7,0))=FALSE,VLOOKUP($A18,DSSV!$A$7:$S$65536,DS_NLP!C$7,0),"")</f>
        <v>28206851453</v>
      </c>
      <c r="D18" s="31" t="str">
        <f>IF(ISNA(VLOOKUP($A18,DSSV!$A$7:$S$65536,DS_NLP!D$7,0))=FALSE,VLOOKUP($A18,DSSV!$A$7:$S$65536,DS_NLP!D$7,0),"")</f>
        <v>Huỳnh Đỗ Khánh</v>
      </c>
      <c r="E18" s="32" t="str">
        <f>IF(ISNA(VLOOKUP($A18,DSSV!$A$7:$S$65536,DS_NLP!E$7,0))=FALSE,VLOOKUP($A18,DSSV!$A$7:$S$65536,DS_NLP!E$7,0),"")</f>
        <v>Linh</v>
      </c>
      <c r="F18" s="33" t="str">
        <f>IF(ISNA(VLOOKUP($A18,DSSV!$A$7:$S$65536,DS_NLP!F$7,0))=FALSE,VLOOKUP($A18,DSSV!$A$7:$S$65536,DS_NLP!F$7,0),"")</f>
        <v>INR 296 B</v>
      </c>
      <c r="G18" s="33" t="str">
        <f>IF(ISNA(VLOOKUP($A18,DSSV!$A$7:$S$65536,DS_NLP!G$7,0))=FALSE,VLOOKUP($A18,DSSV!$A$7:$S$65536,DS_NLP!G$7,0),"")</f>
        <v>K28HP-VQH</v>
      </c>
      <c r="H18" s="33"/>
      <c r="I18" s="66">
        <f>IF($C18&lt;&gt;0,IF(ISNA(VLOOKUP($A18,DSSV!$A$7:$S$65536,DS_NLP!I$7,0))=FALSE,VLOOKUP($A18,DSSV!$A$7:$S$65536,DS_NLP!I$7,0),""),"")</f>
        <v>0</v>
      </c>
    </row>
    <row r="19" spans="1:9" s="20" customFormat="1" ht="18.75" customHeight="1">
      <c r="A19" s="19">
        <v>10</v>
      </c>
      <c r="B19" s="30">
        <v>10</v>
      </c>
      <c r="C19" s="30">
        <f>IF(ISNA(VLOOKUP($A19,DSSV!$A$7:$S$65536,DS_NLP!C$7,0))=FALSE,VLOOKUP($A19,DSSV!$A$7:$S$65536,DS_NLP!C$7,0),"")</f>
        <v>28206848073</v>
      </c>
      <c r="D19" s="31" t="str">
        <f>IF(ISNA(VLOOKUP($A19,DSSV!$A$7:$S$65536,DS_NLP!D$7,0))=FALSE,VLOOKUP($A19,DSSV!$A$7:$S$65536,DS_NLP!D$7,0),"")</f>
        <v>Trương Phạm Bảo</v>
      </c>
      <c r="E19" s="32" t="str">
        <f>IF(ISNA(VLOOKUP($A19,DSSV!$A$7:$S$65536,DS_NLP!E$7,0))=FALSE,VLOOKUP($A19,DSSV!$A$7:$S$65536,DS_NLP!E$7,0),"")</f>
        <v>Ngọc</v>
      </c>
      <c r="F19" s="33" t="str">
        <f>IF(ISNA(VLOOKUP($A19,DSSV!$A$7:$S$65536,DS_NLP!F$7,0))=FALSE,VLOOKUP($A19,DSSV!$A$7:$S$65536,DS_NLP!F$7,0),"")</f>
        <v>INR 296 B</v>
      </c>
      <c r="G19" s="33" t="str">
        <f>IF(ISNA(VLOOKUP($A19,DSSV!$A$7:$S$65536,DS_NLP!G$7,0))=FALSE,VLOOKUP($A19,DSSV!$A$7:$S$65536,DS_NLP!G$7,0),"")</f>
        <v>K28HP-VQH</v>
      </c>
      <c r="H19" s="33"/>
      <c r="I19" s="66">
        <f>IF($C19&lt;&gt;0,IF(ISNA(VLOOKUP($A19,DSSV!$A$7:$S$65536,DS_NLP!I$7,0))=FALSE,VLOOKUP($A19,DSSV!$A$7:$S$65536,DS_NLP!I$7,0),""),"")</f>
        <v>0</v>
      </c>
    </row>
    <row r="20" spans="1:9" s="20" customFormat="1" ht="18.75" customHeight="1">
      <c r="A20" s="19">
        <v>11</v>
      </c>
      <c r="B20" s="30">
        <v>11</v>
      </c>
      <c r="C20" s="30">
        <f>IF(ISNA(VLOOKUP($A20,DSSV!$A$7:$S$65536,DS_NLP!C$7,0))=FALSE,VLOOKUP($A20,DSSV!$A$7:$S$65536,DS_NLP!C$7,0),"")</f>
        <v>28206804296</v>
      </c>
      <c r="D20" s="31" t="str">
        <f>IF(ISNA(VLOOKUP($A20,DSSV!$A$7:$S$65536,DS_NLP!D$7,0))=FALSE,VLOOKUP($A20,DSSV!$A$7:$S$65536,DS_NLP!D$7,0),"")</f>
        <v>Đinh Thị Hoài</v>
      </c>
      <c r="E20" s="32" t="str">
        <f>IF(ISNA(VLOOKUP($A20,DSSV!$A$7:$S$65536,DS_NLP!E$7,0))=FALSE,VLOOKUP($A20,DSSV!$A$7:$S$65536,DS_NLP!E$7,0),"")</f>
        <v>Nhi</v>
      </c>
      <c r="F20" s="33" t="str">
        <f>IF(ISNA(VLOOKUP($A20,DSSV!$A$7:$S$65536,DS_NLP!F$7,0))=FALSE,VLOOKUP($A20,DSSV!$A$7:$S$65536,DS_NLP!F$7,0),"")</f>
        <v>INR 296 B</v>
      </c>
      <c r="G20" s="33" t="str">
        <f>IF(ISNA(VLOOKUP($A20,DSSV!$A$7:$S$65536,DS_NLP!G$7,0))=FALSE,VLOOKUP($A20,DSSV!$A$7:$S$65536,DS_NLP!G$7,0),"")</f>
        <v>K28HP-VQH</v>
      </c>
      <c r="H20" s="33"/>
      <c r="I20" s="66">
        <f>IF($C20&lt;&gt;0,IF(ISNA(VLOOKUP($A20,DSSV!$A$7:$S$65536,DS_NLP!I$7,0))=FALSE,VLOOKUP($A20,DSSV!$A$7:$S$65536,DS_NLP!I$7,0),""),"")</f>
        <v>0</v>
      </c>
    </row>
    <row r="21" spans="1:9" s="20" customFormat="1" ht="18.75" customHeight="1">
      <c r="A21" s="19">
        <v>12</v>
      </c>
      <c r="B21" s="30">
        <v>12</v>
      </c>
      <c r="C21" s="30">
        <f>IF(ISNA(VLOOKUP($A21,DSSV!$A$7:$S$65536,DS_NLP!C$7,0))=FALSE,VLOOKUP($A21,DSSV!$A$7:$S$65536,DS_NLP!C$7,0),"")</f>
        <v>28216805039</v>
      </c>
      <c r="D21" s="31" t="str">
        <f>IF(ISNA(VLOOKUP($A21,DSSV!$A$7:$S$65536,DS_NLP!D$7,0))=FALSE,VLOOKUP($A21,DSSV!$A$7:$S$65536,DS_NLP!D$7,0),"")</f>
        <v>Phạm Thị Hồng</v>
      </c>
      <c r="E21" s="32" t="str">
        <f>IF(ISNA(VLOOKUP($A21,DSSV!$A$7:$S$65536,DS_NLP!E$7,0))=FALSE,VLOOKUP($A21,DSSV!$A$7:$S$65536,DS_NLP!E$7,0),"")</f>
        <v>Nhụy</v>
      </c>
      <c r="F21" s="33" t="str">
        <f>IF(ISNA(VLOOKUP($A21,DSSV!$A$7:$S$65536,DS_NLP!F$7,0))=FALSE,VLOOKUP($A21,DSSV!$A$7:$S$65536,DS_NLP!F$7,0),"")</f>
        <v>INR 296 B</v>
      </c>
      <c r="G21" s="33" t="str">
        <f>IF(ISNA(VLOOKUP($A21,DSSV!$A$7:$S$65536,DS_NLP!G$7,0))=FALSE,VLOOKUP($A21,DSSV!$A$7:$S$65536,DS_NLP!G$7,0),"")</f>
        <v>K28VQH</v>
      </c>
      <c r="H21" s="33"/>
      <c r="I21" s="66">
        <f>IF($C21&lt;&gt;0,IF(ISNA(VLOOKUP($A21,DSSV!$A$7:$S$65536,DS_NLP!I$7,0))=FALSE,VLOOKUP($A21,DSSV!$A$7:$S$65536,DS_NLP!I$7,0),""),"")</f>
        <v>0</v>
      </c>
    </row>
    <row r="22" spans="1:9" s="20" customFormat="1" ht="18.75" customHeight="1">
      <c r="A22" s="19">
        <v>13</v>
      </c>
      <c r="B22" s="30">
        <v>13</v>
      </c>
      <c r="C22" s="30">
        <f>IF(ISNA(VLOOKUP($A22,DSSV!$A$7:$S$65536,DS_NLP!C$7,0))=FALSE,VLOOKUP($A22,DSSV!$A$7:$S$65536,DS_NLP!C$7,0),"")</f>
        <v>28206804598</v>
      </c>
      <c r="D22" s="31" t="str">
        <f>IF(ISNA(VLOOKUP($A22,DSSV!$A$7:$S$65536,DS_NLP!D$7,0))=FALSE,VLOOKUP($A22,DSSV!$A$7:$S$65536,DS_NLP!D$7,0),"")</f>
        <v>Lê Hồng</v>
      </c>
      <c r="E22" s="32" t="str">
        <f>IF(ISNA(VLOOKUP($A22,DSSV!$A$7:$S$65536,DS_NLP!E$7,0))=FALSE,VLOOKUP($A22,DSSV!$A$7:$S$65536,DS_NLP!E$7,0),"")</f>
        <v>Oanh</v>
      </c>
      <c r="F22" s="33" t="str">
        <f>IF(ISNA(VLOOKUP($A22,DSSV!$A$7:$S$65536,DS_NLP!F$7,0))=FALSE,VLOOKUP($A22,DSSV!$A$7:$S$65536,DS_NLP!F$7,0),"")</f>
        <v>INR 296 B</v>
      </c>
      <c r="G22" s="33" t="str">
        <f>IF(ISNA(VLOOKUP($A22,DSSV!$A$7:$S$65536,DS_NLP!G$7,0))=FALSE,VLOOKUP($A22,DSSV!$A$7:$S$65536,DS_NLP!G$7,0),"")</f>
        <v>K28VQH</v>
      </c>
      <c r="H22" s="33"/>
      <c r="I22" s="66" t="str">
        <f>IF($C22&lt;&gt;0,IF(ISNA(VLOOKUP($A22,DSSV!$A$7:$S$65536,DS_NLP!I$7,0))=FALSE,VLOOKUP($A22,DSSV!$A$7:$S$65536,DS_NLP!I$7,0),""),"")</f>
        <v>Nợ HP</v>
      </c>
    </row>
    <row r="23" spans="1:9" s="20" customFormat="1" ht="18.75" customHeight="1">
      <c r="A23" s="19">
        <v>14</v>
      </c>
      <c r="B23" s="30">
        <v>14</v>
      </c>
      <c r="C23" s="30">
        <f>IF(ISNA(VLOOKUP($A23,DSSV!$A$7:$S$65536,DS_NLP!C$7,0))=FALSE,VLOOKUP($A23,DSSV!$A$7:$S$65536,DS_NLP!C$7,0),"")</f>
        <v>28206803422</v>
      </c>
      <c r="D23" s="31" t="str">
        <f>IF(ISNA(VLOOKUP($A23,DSSV!$A$7:$S$65536,DS_NLP!D$7,0))=FALSE,VLOOKUP($A23,DSSV!$A$7:$S$65536,DS_NLP!D$7,0),"")</f>
        <v>Huỳnh Vũ Nhật</v>
      </c>
      <c r="E23" s="32" t="str">
        <f>IF(ISNA(VLOOKUP($A23,DSSV!$A$7:$S$65536,DS_NLP!E$7,0))=FALSE,VLOOKUP($A23,DSSV!$A$7:$S$65536,DS_NLP!E$7,0),"")</f>
        <v>Quyên</v>
      </c>
      <c r="F23" s="33" t="str">
        <f>IF(ISNA(VLOOKUP($A23,DSSV!$A$7:$S$65536,DS_NLP!F$7,0))=FALSE,VLOOKUP($A23,DSSV!$A$7:$S$65536,DS_NLP!F$7,0),"")</f>
        <v>INR 296 B</v>
      </c>
      <c r="G23" s="33" t="str">
        <f>IF(ISNA(VLOOKUP($A23,DSSV!$A$7:$S$65536,DS_NLP!G$7,0))=FALSE,VLOOKUP($A23,DSSV!$A$7:$S$65536,DS_NLP!G$7,0),"")</f>
        <v>K28HP-VQH</v>
      </c>
      <c r="H23" s="33"/>
      <c r="I23" s="66">
        <f>IF($C23&lt;&gt;0,IF(ISNA(VLOOKUP($A23,DSSV!$A$7:$S$65536,DS_NLP!I$7,0))=FALSE,VLOOKUP($A23,DSSV!$A$7:$S$65536,DS_NLP!I$7,0),""),"")</f>
        <v>0</v>
      </c>
    </row>
    <row r="24" spans="1:9" s="20" customFormat="1" ht="18.75" customHeight="1">
      <c r="A24" s="19">
        <v>15</v>
      </c>
      <c r="B24" s="30">
        <v>15</v>
      </c>
      <c r="C24" s="30">
        <f>IF(ISNA(VLOOKUP($A24,DSSV!$A$7:$S$65536,DS_NLP!C$7,0))=FALSE,VLOOKUP($A24,DSSV!$A$7:$S$65536,DS_NLP!C$7,0),"")</f>
        <v>28206851442</v>
      </c>
      <c r="D24" s="31" t="str">
        <f>IF(ISNA(VLOOKUP($A24,DSSV!$A$7:$S$65536,DS_NLP!D$7,0))=FALSE,VLOOKUP($A24,DSSV!$A$7:$S$65536,DS_NLP!D$7,0),"")</f>
        <v>Trần Nguyễn Phương</v>
      </c>
      <c r="E24" s="32" t="str">
        <f>IF(ISNA(VLOOKUP($A24,DSSV!$A$7:$S$65536,DS_NLP!E$7,0))=FALSE,VLOOKUP($A24,DSSV!$A$7:$S$65536,DS_NLP!E$7,0),"")</f>
        <v>Quỳnh</v>
      </c>
      <c r="F24" s="33" t="str">
        <f>IF(ISNA(VLOOKUP($A24,DSSV!$A$7:$S$65536,DS_NLP!F$7,0))=FALSE,VLOOKUP($A24,DSSV!$A$7:$S$65536,DS_NLP!F$7,0),"")</f>
        <v>INR 296 B</v>
      </c>
      <c r="G24" s="33" t="str">
        <f>IF(ISNA(VLOOKUP($A24,DSSV!$A$7:$S$65536,DS_NLP!G$7,0))=FALSE,VLOOKUP($A24,DSSV!$A$7:$S$65536,DS_NLP!G$7,0),"")</f>
        <v>K28HP-VQH</v>
      </c>
      <c r="H24" s="33"/>
      <c r="I24" s="66">
        <f>IF($C24&lt;&gt;0,IF(ISNA(VLOOKUP($A24,DSSV!$A$7:$S$65536,DS_NLP!I$7,0))=FALSE,VLOOKUP($A24,DSSV!$A$7:$S$65536,DS_NLP!I$7,0),""),"")</f>
        <v>0</v>
      </c>
    </row>
    <row r="25" spans="1:9" s="20" customFormat="1" ht="18.75" customHeight="1">
      <c r="A25" s="19">
        <v>16</v>
      </c>
      <c r="B25" s="30">
        <v>16</v>
      </c>
      <c r="C25" s="30">
        <f>IF(ISNA(VLOOKUP($A25,DSSV!$A$7:$S$65536,DS_NLP!C$7,0))=FALSE,VLOOKUP($A25,DSSV!$A$7:$S$65536,DS_NLP!C$7,0),"")</f>
        <v>28208003631</v>
      </c>
      <c r="D25" s="31" t="str">
        <f>IF(ISNA(VLOOKUP($A25,DSSV!$A$7:$S$65536,DS_NLP!D$7,0))=FALSE,VLOOKUP($A25,DSSV!$A$7:$S$65536,DS_NLP!D$7,0),"")</f>
        <v>Chung Thị Hậu</v>
      </c>
      <c r="E25" s="32" t="str">
        <f>IF(ISNA(VLOOKUP($A25,DSSV!$A$7:$S$65536,DS_NLP!E$7,0))=FALSE,VLOOKUP($A25,DSSV!$A$7:$S$65536,DS_NLP!E$7,0),"")</f>
        <v>Tài</v>
      </c>
      <c r="F25" s="33" t="str">
        <f>IF(ISNA(VLOOKUP($A25,DSSV!$A$7:$S$65536,DS_NLP!F$7,0))=FALSE,VLOOKUP($A25,DSSV!$A$7:$S$65536,DS_NLP!F$7,0),"")</f>
        <v>INR 296 B</v>
      </c>
      <c r="G25" s="33" t="str">
        <f>IF(ISNA(VLOOKUP($A25,DSSV!$A$7:$S$65536,DS_NLP!G$7,0))=FALSE,VLOOKUP($A25,DSSV!$A$7:$S$65536,DS_NLP!G$7,0),"")</f>
        <v>K28HP-VQH</v>
      </c>
      <c r="H25" s="33"/>
      <c r="I25" s="66">
        <f>IF($C25&lt;&gt;0,IF(ISNA(VLOOKUP($A25,DSSV!$A$7:$S$65536,DS_NLP!I$7,0))=FALSE,VLOOKUP($A25,DSSV!$A$7:$S$65536,DS_NLP!I$7,0),""),"")</f>
        <v>0</v>
      </c>
    </row>
    <row r="26" spans="1:9" s="20" customFormat="1" ht="18.75" customHeight="1">
      <c r="A26" s="19">
        <v>17</v>
      </c>
      <c r="B26" s="30">
        <v>17</v>
      </c>
      <c r="C26" s="30">
        <f>IF(ISNA(VLOOKUP($A26,DSSV!$A$7:$S$65536,DS_NLP!C$7,0))=FALSE,VLOOKUP($A26,DSSV!$A$7:$S$65536,DS_NLP!C$7,0),"")</f>
        <v>28206205799</v>
      </c>
      <c r="D26" s="31" t="str">
        <f>IF(ISNA(VLOOKUP($A26,DSSV!$A$7:$S$65536,DS_NLP!D$7,0))=FALSE,VLOOKUP($A26,DSSV!$A$7:$S$65536,DS_NLP!D$7,0),"")</f>
        <v>Phan Thị</v>
      </c>
      <c r="E26" s="32" t="str">
        <f>IF(ISNA(VLOOKUP($A26,DSSV!$A$7:$S$65536,DS_NLP!E$7,0))=FALSE,VLOOKUP($A26,DSSV!$A$7:$S$65536,DS_NLP!E$7,0),"")</f>
        <v>Thảo</v>
      </c>
      <c r="F26" s="33" t="str">
        <f>IF(ISNA(VLOOKUP($A26,DSSV!$A$7:$S$65536,DS_NLP!F$7,0))=FALSE,VLOOKUP($A26,DSSV!$A$7:$S$65536,DS_NLP!F$7,0),"")</f>
        <v>INR 296 B</v>
      </c>
      <c r="G26" s="33" t="str">
        <f>IF(ISNA(VLOOKUP($A26,DSSV!$A$7:$S$65536,DS_NLP!G$7,0))=FALSE,VLOOKUP($A26,DSSV!$A$7:$S$65536,DS_NLP!G$7,0),"")</f>
        <v>K28HP-VQH</v>
      </c>
      <c r="H26" s="33"/>
      <c r="I26" s="66">
        <f>IF($C26&lt;&gt;0,IF(ISNA(VLOOKUP($A26,DSSV!$A$7:$S$65536,DS_NLP!I$7,0))=FALSE,VLOOKUP($A26,DSSV!$A$7:$S$65536,DS_NLP!I$7,0),""),"")</f>
        <v>0</v>
      </c>
    </row>
    <row r="27" spans="1:9" s="20" customFormat="1" ht="18.75" customHeight="1">
      <c r="A27" s="19">
        <v>18</v>
      </c>
      <c r="B27" s="30">
        <v>18</v>
      </c>
      <c r="C27" s="30">
        <f>IF(ISNA(VLOOKUP($A27,DSSV!$A$7:$S$65536,DS_NLP!C$7,0))=FALSE,VLOOKUP($A27,DSSV!$A$7:$S$65536,DS_NLP!C$7,0),"")</f>
        <v>28206853386</v>
      </c>
      <c r="D27" s="31" t="str">
        <f>IF(ISNA(VLOOKUP($A27,DSSV!$A$7:$S$65536,DS_NLP!D$7,0))=FALSE,VLOOKUP($A27,DSSV!$A$7:$S$65536,DS_NLP!D$7,0),"")</f>
        <v>Hồ Thị Chơn</v>
      </c>
      <c r="E27" s="32" t="str">
        <f>IF(ISNA(VLOOKUP($A27,DSSV!$A$7:$S$65536,DS_NLP!E$7,0))=FALSE,VLOOKUP($A27,DSSV!$A$7:$S$65536,DS_NLP!E$7,0),"")</f>
        <v>Tịnh</v>
      </c>
      <c r="F27" s="33" t="str">
        <f>IF(ISNA(VLOOKUP($A27,DSSV!$A$7:$S$65536,DS_NLP!F$7,0))=FALSE,VLOOKUP($A27,DSSV!$A$7:$S$65536,DS_NLP!F$7,0),"")</f>
        <v>INR 296 B</v>
      </c>
      <c r="G27" s="33" t="str">
        <f>IF(ISNA(VLOOKUP($A27,DSSV!$A$7:$S$65536,DS_NLP!G$7,0))=FALSE,VLOOKUP($A27,DSSV!$A$7:$S$65536,DS_NLP!G$7,0),"")</f>
        <v>K28VE-VQH</v>
      </c>
      <c r="H27" s="33"/>
      <c r="I27" s="66">
        <f>IF($C27&lt;&gt;0,IF(ISNA(VLOOKUP($A27,DSSV!$A$7:$S$65536,DS_NLP!I$7,0))=FALSE,VLOOKUP($A27,DSSV!$A$7:$S$65536,DS_NLP!I$7,0),""),"")</f>
        <v>0</v>
      </c>
    </row>
    <row r="28" spans="1:9" s="20" customFormat="1" ht="18.75" customHeight="1">
      <c r="A28" s="19">
        <v>19</v>
      </c>
      <c r="B28" s="30">
        <v>19</v>
      </c>
      <c r="C28" s="30">
        <f>IF(ISNA(VLOOKUP($A28,DSSV!$A$7:$S$65536,DS_NLP!C$7,0))=FALSE,VLOOKUP($A28,DSSV!$A$7:$S$65536,DS_NLP!C$7,0),"")</f>
        <v>28208035396</v>
      </c>
      <c r="D28" s="31" t="str">
        <f>IF(ISNA(VLOOKUP($A28,DSSV!$A$7:$S$65536,DS_NLP!D$7,0))=FALSE,VLOOKUP($A28,DSSV!$A$7:$S$65536,DS_NLP!D$7,0),"")</f>
        <v>Mai Thị Quỳnh</v>
      </c>
      <c r="E28" s="32" t="str">
        <f>IF(ISNA(VLOOKUP($A28,DSSV!$A$7:$S$65536,DS_NLP!E$7,0))=FALSE,VLOOKUP($A28,DSSV!$A$7:$S$65536,DS_NLP!E$7,0),"")</f>
        <v>Trang</v>
      </c>
      <c r="F28" s="33" t="str">
        <f>IF(ISNA(VLOOKUP($A28,DSSV!$A$7:$S$65536,DS_NLP!F$7,0))=FALSE,VLOOKUP($A28,DSSV!$A$7:$S$65536,DS_NLP!F$7,0),"")</f>
        <v>INR 296 B</v>
      </c>
      <c r="G28" s="33" t="str">
        <f>IF(ISNA(VLOOKUP($A28,DSSV!$A$7:$S$65536,DS_NLP!G$7,0))=FALSE,VLOOKUP($A28,DSSV!$A$7:$S$65536,DS_NLP!G$7,0),"")</f>
        <v>K28VE-VQH</v>
      </c>
      <c r="H28" s="33"/>
      <c r="I28" s="66">
        <f>IF($C28&lt;&gt;0,IF(ISNA(VLOOKUP($A28,DSSV!$A$7:$S$65536,DS_NLP!I$7,0))=FALSE,VLOOKUP($A28,DSSV!$A$7:$S$65536,DS_NLP!I$7,0),""),"")</f>
        <v>0</v>
      </c>
    </row>
    <row r="29" spans="1:9" s="20" customFormat="1" ht="18.75" customHeight="1">
      <c r="A29" s="19">
        <v>20</v>
      </c>
      <c r="B29" s="30">
        <v>20</v>
      </c>
      <c r="C29" s="30">
        <f>IF(ISNA(VLOOKUP($A29,DSSV!$A$7:$S$65536,DS_NLP!C$7,0))=FALSE,VLOOKUP($A29,DSSV!$A$7:$S$65536,DS_NLP!C$7,0),"")</f>
        <v>28216851613</v>
      </c>
      <c r="D29" s="31" t="str">
        <f>IF(ISNA(VLOOKUP($A29,DSSV!$A$7:$S$65536,DS_NLP!D$7,0))=FALSE,VLOOKUP($A29,DSSV!$A$7:$S$65536,DS_NLP!D$7,0),"")</f>
        <v>Bùi Văn</v>
      </c>
      <c r="E29" s="32" t="str">
        <f>IF(ISNA(VLOOKUP($A29,DSSV!$A$7:$S$65536,DS_NLP!E$7,0))=FALSE,VLOOKUP($A29,DSSV!$A$7:$S$65536,DS_NLP!E$7,0),"")</f>
        <v>Tùng</v>
      </c>
      <c r="F29" s="33" t="str">
        <f>IF(ISNA(VLOOKUP($A29,DSSV!$A$7:$S$65536,DS_NLP!F$7,0))=FALSE,VLOOKUP($A29,DSSV!$A$7:$S$65536,DS_NLP!F$7,0),"")</f>
        <v>INR 296 B</v>
      </c>
      <c r="G29" s="33" t="str">
        <f>IF(ISNA(VLOOKUP($A29,DSSV!$A$7:$S$65536,DS_NLP!G$7,0))=FALSE,VLOOKUP($A29,DSSV!$A$7:$S$65536,DS_NLP!G$7,0),"")</f>
        <v>K28HP-VQH</v>
      </c>
      <c r="H29" s="33"/>
      <c r="I29" s="66">
        <f>IF($C29&lt;&gt;0,IF(ISNA(VLOOKUP($A29,DSSV!$A$7:$S$65536,DS_NLP!I$7,0))=FALSE,VLOOKUP($A29,DSSV!$A$7:$S$65536,DS_NLP!I$7,0),""),"")</f>
        <v>0</v>
      </c>
    </row>
    <row r="30" spans="1:9" s="20" customFormat="1" ht="18.75" customHeight="1">
      <c r="A30" s="19">
        <v>21</v>
      </c>
      <c r="B30" s="30">
        <v>21</v>
      </c>
      <c r="C30" s="30">
        <f>IF(ISNA(VLOOKUP($A30,DSSV!$A$7:$S$65536,DS_NLP!C$7,0))=FALSE,VLOOKUP($A30,DSSV!$A$7:$S$65536,DS_NLP!C$7,0),"")</f>
        <v>28206800069</v>
      </c>
      <c r="D30" s="31" t="str">
        <f>IF(ISNA(VLOOKUP($A30,DSSV!$A$7:$S$65536,DS_NLP!D$7,0))=FALSE,VLOOKUP($A30,DSSV!$A$7:$S$65536,DS_NLP!D$7,0),"")</f>
        <v>Nguyễn Thanh</v>
      </c>
      <c r="E30" s="32" t="str">
        <f>IF(ISNA(VLOOKUP($A30,DSSV!$A$7:$S$65536,DS_NLP!E$7,0))=FALSE,VLOOKUP($A30,DSSV!$A$7:$S$65536,DS_NLP!E$7,0),"")</f>
        <v>Tuyền</v>
      </c>
      <c r="F30" s="33" t="str">
        <f>IF(ISNA(VLOOKUP($A30,DSSV!$A$7:$S$65536,DS_NLP!F$7,0))=FALSE,VLOOKUP($A30,DSSV!$A$7:$S$65536,DS_NLP!F$7,0),"")</f>
        <v>INR 296 B</v>
      </c>
      <c r="G30" s="33">
        <f>IF(ISNA(VLOOKUP($A30,DSSV!$A$7:$S$65536,DS_NLP!G$7,0))=FALSE,VLOOKUP($A30,DSSV!$A$7:$S$65536,DS_NLP!G$7,0),"")</f>
        <v>0</v>
      </c>
      <c r="H30" s="33"/>
      <c r="I30" s="66" t="str">
        <f>IF($C30&lt;&gt;0,IF(ISNA(VLOOKUP($A30,DSSV!$A$7:$S$65536,DS_NLP!I$7,0))=FALSE,VLOOKUP($A30,DSSV!$A$7:$S$65536,DS_NLP!I$7,0),""),"")</f>
        <v>Nợ HP</v>
      </c>
    </row>
    <row r="31" spans="1:9" s="20" customFormat="1" ht="18.75" customHeight="1">
      <c r="A31" s="19">
        <v>22</v>
      </c>
      <c r="B31" s="30">
        <v>22</v>
      </c>
      <c r="C31" s="30">
        <f>IF(ISNA(VLOOKUP($A31,DSSV!$A$7:$S$65536,DS_NLP!C$7,0))=FALSE,VLOOKUP($A31,DSSV!$A$7:$S$65536,DS_NLP!C$7,0),"")</f>
        <v>28206851455</v>
      </c>
      <c r="D31" s="31" t="str">
        <f>IF(ISNA(VLOOKUP($A31,DSSV!$A$7:$S$65536,DS_NLP!D$7,0))=FALSE,VLOOKUP($A31,DSSV!$A$7:$S$65536,DS_NLP!D$7,0),"")</f>
        <v>Nguyễn Phạm Thanh</v>
      </c>
      <c r="E31" s="32" t="str">
        <f>IF(ISNA(VLOOKUP($A31,DSSV!$A$7:$S$65536,DS_NLP!E$7,0))=FALSE,VLOOKUP($A31,DSSV!$A$7:$S$65536,DS_NLP!E$7,0),"")</f>
        <v>Tuyền</v>
      </c>
      <c r="F31" s="33" t="str">
        <f>IF(ISNA(VLOOKUP($A31,DSSV!$A$7:$S$65536,DS_NLP!F$7,0))=FALSE,VLOOKUP($A31,DSSV!$A$7:$S$65536,DS_NLP!F$7,0),"")</f>
        <v>INR 296 B</v>
      </c>
      <c r="G31" s="33" t="str">
        <f>IF(ISNA(VLOOKUP($A31,DSSV!$A$7:$S$65536,DS_NLP!G$7,0))=FALSE,VLOOKUP($A31,DSSV!$A$7:$S$65536,DS_NLP!G$7,0),"")</f>
        <v>K28HP-VQH</v>
      </c>
      <c r="H31" s="33"/>
      <c r="I31" s="66">
        <f>IF($C31&lt;&gt;0,IF(ISNA(VLOOKUP($A31,DSSV!$A$7:$S$65536,DS_NLP!I$7,0))=FALSE,VLOOKUP($A31,DSSV!$A$7:$S$65536,DS_NLP!I$7,0),""),"")</f>
        <v>0</v>
      </c>
    </row>
    <row r="32" spans="1:9" s="20" customFormat="1" ht="18.75" customHeight="1">
      <c r="A32" s="19">
        <v>23</v>
      </c>
      <c r="B32" s="30">
        <v>23</v>
      </c>
      <c r="C32" s="30">
        <f>IF(ISNA(VLOOKUP($A32,DSSV!$A$7:$S$65536,DS_NLP!C$7,0))=FALSE,VLOOKUP($A32,DSSV!$A$7:$S$65536,DS_NLP!C$7,0),"")</f>
        <v>28216801245</v>
      </c>
      <c r="D32" s="31" t="str">
        <f>IF(ISNA(VLOOKUP($A32,DSSV!$A$7:$S$65536,DS_NLP!D$7,0))=FALSE,VLOOKUP($A32,DSSV!$A$7:$S$65536,DS_NLP!D$7,0),"")</f>
        <v>Lê Công Nguyên</v>
      </c>
      <c r="E32" s="32" t="str">
        <f>IF(ISNA(VLOOKUP($A32,DSSV!$A$7:$S$65536,DS_NLP!E$7,0))=FALSE,VLOOKUP($A32,DSSV!$A$7:$S$65536,DS_NLP!E$7,0),"")</f>
        <v>Vỹ</v>
      </c>
      <c r="F32" s="33" t="str">
        <f>IF(ISNA(VLOOKUP($A32,DSSV!$A$7:$S$65536,DS_NLP!F$7,0))=FALSE,VLOOKUP($A32,DSSV!$A$7:$S$65536,DS_NLP!F$7,0),"")</f>
        <v>INR 296 B</v>
      </c>
      <c r="G32" s="33" t="str">
        <f>IF(ISNA(VLOOKUP($A32,DSSV!$A$7:$S$65536,DS_NLP!G$7,0))=FALSE,VLOOKUP($A32,DSSV!$A$7:$S$65536,DS_NLP!G$7,0),"")</f>
        <v>K28HP-VQH</v>
      </c>
      <c r="H32" s="33"/>
      <c r="I32" s="66">
        <f>IF($C32&lt;&gt;0,IF(ISNA(VLOOKUP($A32,DSSV!$A$7:$S$65536,DS_NLP!I$7,0))=FALSE,VLOOKUP($A32,DSSV!$A$7:$S$65536,DS_NLP!I$7,0),""),"")</f>
        <v>0</v>
      </c>
    </row>
    <row r="33" spans="1:9" s="20" customFormat="1" ht="18.75" customHeight="1">
      <c r="A33" s="19">
        <v>24</v>
      </c>
      <c r="B33" s="30">
        <v>24</v>
      </c>
      <c r="C33" s="30">
        <f>IF(ISNA(VLOOKUP($A33,DSSV!$A$7:$S$65536,DS_NLP!C$7,0))=FALSE,VLOOKUP($A33,DSSV!$A$7:$S$65536,DS_NLP!C$7,0),"")</f>
        <v>0</v>
      </c>
      <c r="D33" s="31">
        <f>IF(ISNA(VLOOKUP($A33,DSSV!$A$7:$S$65536,DS_NLP!D$7,0))=FALSE,VLOOKUP($A33,DSSV!$A$7:$S$65536,DS_NLP!D$7,0),"")</f>
        <v>0</v>
      </c>
      <c r="E33" s="32">
        <f>IF(ISNA(VLOOKUP($A33,DSSV!$A$7:$S$65536,DS_NLP!E$7,0))=FALSE,VLOOKUP($A33,DSSV!$A$7:$S$65536,DS_NLP!E$7,0),"")</f>
        <v>0</v>
      </c>
      <c r="F33" s="33">
        <f>IF(ISNA(VLOOKUP($A33,DSSV!$A$7:$S$65536,DS_NLP!F$7,0))=FALSE,VLOOKUP($A33,DSSV!$A$7:$S$65536,DS_NLP!F$7,0),"")</f>
        <v>0</v>
      </c>
      <c r="G33" s="33">
        <f>IF(ISNA(VLOOKUP($A33,DSSV!$A$7:$S$65536,DS_NLP!G$7,0))=FALSE,VLOOKUP($A33,DSSV!$A$7:$S$65536,DS_NLP!G$7,0),"")</f>
        <v>0</v>
      </c>
      <c r="H33" s="33"/>
      <c r="I33" s="66" t="str">
        <f>IF($C33&lt;&gt;0,IF(ISNA(VLOOKUP($A33,DSSV!$A$7:$S$65536,DS_NLP!I$7,0))=FALSE,VLOOKUP($A33,DSSV!$A$7:$S$65536,DS_NLP!I$7,0),""),"")</f>
        <v/>
      </c>
    </row>
    <row r="34" spans="1:9" s="20" customFormat="1" ht="18.75" customHeight="1">
      <c r="A34" s="19">
        <v>25</v>
      </c>
      <c r="B34" s="30">
        <v>25</v>
      </c>
      <c r="C34" s="30">
        <f>IF(ISNA(VLOOKUP($A34,DSSV!$A$7:$S$65536,DS_NLP!C$7,0))=FALSE,VLOOKUP($A34,DSSV!$A$7:$S$65536,DS_NLP!C$7,0),"")</f>
        <v>0</v>
      </c>
      <c r="D34" s="31">
        <f>IF(ISNA(VLOOKUP($A34,DSSV!$A$7:$S$65536,DS_NLP!D$7,0))=FALSE,VLOOKUP($A34,DSSV!$A$7:$S$65536,DS_NLP!D$7,0),"")</f>
        <v>0</v>
      </c>
      <c r="E34" s="32">
        <f>IF(ISNA(VLOOKUP($A34,DSSV!$A$7:$S$65536,DS_NLP!E$7,0))=FALSE,VLOOKUP($A34,DSSV!$A$7:$S$65536,DS_NLP!E$7,0),"")</f>
        <v>0</v>
      </c>
      <c r="F34" s="33">
        <f>IF(ISNA(VLOOKUP($A34,DSSV!$A$7:$S$65536,DS_NLP!F$7,0))=FALSE,VLOOKUP($A34,DSSV!$A$7:$S$65536,DS_NLP!F$7,0),"")</f>
        <v>0</v>
      </c>
      <c r="G34" s="33">
        <f>IF(ISNA(VLOOKUP($A34,DSSV!$A$7:$S$65536,DS_NLP!G$7,0))=FALSE,VLOOKUP($A34,DSSV!$A$7:$S$65536,DS_NLP!G$7,0),"")</f>
        <v>0</v>
      </c>
      <c r="H34" s="33"/>
      <c r="I34" s="66" t="str">
        <f>IF($C34&lt;&gt;0,IF(ISNA(VLOOKUP($A34,DSSV!$A$7:$S$65536,DS_NLP!I$7,0))=FALSE,VLOOKUP($A34,DSSV!$A$7:$S$65536,DS_NLP!I$7,0),""),"")</f>
        <v/>
      </c>
    </row>
    <row r="35" spans="1:9" s="20" customFormat="1" ht="18.75" customHeight="1">
      <c r="A35" s="19">
        <v>26</v>
      </c>
      <c r="B35" s="30">
        <v>26</v>
      </c>
      <c r="C35" s="30">
        <f>IF(ISNA(VLOOKUP($A35,DSSV!$A$7:$S$65536,DS_NLP!C$7,0))=FALSE,VLOOKUP($A35,DSSV!$A$7:$S$65536,DS_NLP!C$7,0),"")</f>
        <v>0</v>
      </c>
      <c r="D35" s="31">
        <f>IF(ISNA(VLOOKUP($A35,DSSV!$A$7:$S$65536,DS_NLP!D$7,0))=FALSE,VLOOKUP($A35,DSSV!$A$7:$S$65536,DS_NLP!D$7,0),"")</f>
        <v>0</v>
      </c>
      <c r="E35" s="32">
        <f>IF(ISNA(VLOOKUP($A35,DSSV!$A$7:$S$65536,DS_NLP!E$7,0))=FALSE,VLOOKUP($A35,DSSV!$A$7:$S$65536,DS_NLP!E$7,0),"")</f>
        <v>0</v>
      </c>
      <c r="F35" s="33">
        <f>IF(ISNA(VLOOKUP($A35,DSSV!$A$7:$S$65536,DS_NLP!F$7,0))=FALSE,VLOOKUP($A35,DSSV!$A$7:$S$65536,DS_NLP!F$7,0),"")</f>
        <v>0</v>
      </c>
      <c r="G35" s="33">
        <f>IF(ISNA(VLOOKUP($A35,DSSV!$A$7:$S$65536,DS_NLP!G$7,0))=FALSE,VLOOKUP($A35,DSSV!$A$7:$S$65536,DS_NLP!G$7,0),"")</f>
        <v>0</v>
      </c>
      <c r="H35" s="33"/>
      <c r="I35" s="66" t="str">
        <f>IF($C35&lt;&gt;0,IF(ISNA(VLOOKUP($A35,DSSV!$A$7:$S$65536,DS_NLP!I$7,0))=FALSE,VLOOKUP($A35,DSSV!$A$7:$S$65536,DS_NLP!I$7,0),""),"")</f>
        <v/>
      </c>
    </row>
    <row r="36" spans="1:9" s="20" customFormat="1" ht="18.75" customHeight="1">
      <c r="A36" s="19">
        <v>27</v>
      </c>
      <c r="B36" s="30">
        <v>27</v>
      </c>
      <c r="C36" s="30">
        <f>IF(ISNA(VLOOKUP($A36,DSSV!$A$7:$S$65536,DS_NLP!C$7,0))=FALSE,VLOOKUP($A36,DSSV!$A$7:$S$65536,DS_NLP!C$7,0),"")</f>
        <v>0</v>
      </c>
      <c r="D36" s="31">
        <f>IF(ISNA(VLOOKUP($A36,DSSV!$A$7:$S$65536,DS_NLP!D$7,0))=FALSE,VLOOKUP($A36,DSSV!$A$7:$S$65536,DS_NLP!D$7,0),"")</f>
        <v>0</v>
      </c>
      <c r="E36" s="32">
        <f>IF(ISNA(VLOOKUP($A36,DSSV!$A$7:$S$65536,DS_NLP!E$7,0))=FALSE,VLOOKUP($A36,DSSV!$A$7:$S$65536,DS_NLP!E$7,0),"")</f>
        <v>0</v>
      </c>
      <c r="F36" s="33">
        <f>IF(ISNA(VLOOKUP($A36,DSSV!$A$7:$S$65536,DS_NLP!F$7,0))=FALSE,VLOOKUP($A36,DSSV!$A$7:$S$65536,DS_NLP!F$7,0),"")</f>
        <v>0</v>
      </c>
      <c r="G36" s="33">
        <f>IF(ISNA(VLOOKUP($A36,DSSV!$A$7:$S$65536,DS_NLP!G$7,0))=FALSE,VLOOKUP($A36,DSSV!$A$7:$S$65536,DS_NLP!G$7,0),"")</f>
        <v>0</v>
      </c>
      <c r="H36" s="33"/>
      <c r="I36" s="66" t="str">
        <f>IF($C36&lt;&gt;0,IF(ISNA(VLOOKUP($A36,DSSV!$A$7:$S$65536,DS_NLP!I$7,0))=FALSE,VLOOKUP($A36,DSSV!$A$7:$S$65536,DS_NLP!I$7,0),""),"")</f>
        <v/>
      </c>
    </row>
    <row r="37" spans="1:9" s="20" customFormat="1" ht="18.75" customHeight="1">
      <c r="A37" s="19">
        <v>28</v>
      </c>
      <c r="B37" s="30">
        <v>28</v>
      </c>
      <c r="C37" s="30">
        <f>IF(ISNA(VLOOKUP($A37,DSSV!$A$7:$S$65536,DS_NLP!C$7,0))=FALSE,VLOOKUP($A37,DSSV!$A$7:$S$65536,DS_NLP!C$7,0),"")</f>
        <v>0</v>
      </c>
      <c r="D37" s="31">
        <f>IF(ISNA(VLOOKUP($A37,DSSV!$A$7:$S$65536,DS_NLP!D$7,0))=FALSE,VLOOKUP($A37,DSSV!$A$7:$S$65536,DS_NLP!D$7,0),"")</f>
        <v>0</v>
      </c>
      <c r="E37" s="32">
        <f>IF(ISNA(VLOOKUP($A37,DSSV!$A$7:$S$65536,DS_NLP!E$7,0))=FALSE,VLOOKUP($A37,DSSV!$A$7:$S$65536,DS_NLP!E$7,0),"")</f>
        <v>0</v>
      </c>
      <c r="F37" s="33">
        <f>IF(ISNA(VLOOKUP($A37,DSSV!$A$7:$S$65536,DS_NLP!F$7,0))=FALSE,VLOOKUP($A37,DSSV!$A$7:$S$65536,DS_NLP!F$7,0),"")</f>
        <v>0</v>
      </c>
      <c r="G37" s="33">
        <f>IF(ISNA(VLOOKUP($A37,DSSV!$A$7:$S$65536,DS_NLP!G$7,0))=FALSE,VLOOKUP($A37,DSSV!$A$7:$S$65536,DS_NLP!G$7,0),"")</f>
        <v>0</v>
      </c>
      <c r="H37" s="33"/>
      <c r="I37" s="66" t="str">
        <f>IF($C37&lt;&gt;0,IF(ISNA(VLOOKUP($A37,DSSV!$A$7:$S$65536,DS_NLP!I$7,0))=FALSE,VLOOKUP($A37,DSSV!$A$7:$S$65536,DS_NLP!I$7,0),""),"")</f>
        <v/>
      </c>
    </row>
    <row r="38" spans="1:9" s="20" customFormat="1" ht="18.75" customHeight="1">
      <c r="A38" s="19">
        <v>29</v>
      </c>
      <c r="B38" s="30">
        <v>29</v>
      </c>
      <c r="C38" s="30">
        <f>IF(ISNA(VLOOKUP($A38,DSSV!$A$7:$S$65536,DS_NLP!C$7,0))=FALSE,VLOOKUP($A38,DSSV!$A$7:$S$65536,DS_NLP!C$7,0),"")</f>
        <v>0</v>
      </c>
      <c r="D38" s="31">
        <f>IF(ISNA(VLOOKUP($A38,DSSV!$A$7:$S$65536,DS_NLP!D$7,0))=FALSE,VLOOKUP($A38,DSSV!$A$7:$S$65536,DS_NLP!D$7,0),"")</f>
        <v>0</v>
      </c>
      <c r="E38" s="32">
        <f>IF(ISNA(VLOOKUP($A38,DSSV!$A$7:$S$65536,DS_NLP!E$7,0))=FALSE,VLOOKUP($A38,DSSV!$A$7:$S$65536,DS_NLP!E$7,0),"")</f>
        <v>0</v>
      </c>
      <c r="F38" s="33">
        <f>IF(ISNA(VLOOKUP($A38,DSSV!$A$7:$S$65536,DS_NLP!F$7,0))=FALSE,VLOOKUP($A38,DSSV!$A$7:$S$65536,DS_NLP!F$7,0),"")</f>
        <v>0</v>
      </c>
      <c r="G38" s="33">
        <f>IF(ISNA(VLOOKUP($A38,DSSV!$A$7:$S$65536,DS_NLP!G$7,0))=FALSE,VLOOKUP($A38,DSSV!$A$7:$S$65536,DS_NLP!G$7,0),"")</f>
        <v>0</v>
      </c>
      <c r="H38" s="33"/>
      <c r="I38" s="66" t="str">
        <f>IF($C38&lt;&gt;0,IF(ISNA(VLOOKUP($A38,DSSV!$A$7:$S$65536,DS_NLP!I$7,0))=FALSE,VLOOKUP($A38,DSSV!$A$7:$S$65536,DS_NLP!I$7,0),""),"")</f>
        <v/>
      </c>
    </row>
    <row r="39" spans="1:9" s="20" customFormat="1" ht="18.75" customHeight="1">
      <c r="A39" s="19">
        <v>30</v>
      </c>
      <c r="B39" s="30">
        <v>30</v>
      </c>
      <c r="C39" s="30">
        <f>IF(ISNA(VLOOKUP($A39,DSSV!$A$7:$S$65536,DS_NLP!C$7,0))=FALSE,VLOOKUP($A39,DSSV!$A$7:$S$65536,DS_NLP!C$7,0),"")</f>
        <v>0</v>
      </c>
      <c r="D39" s="31">
        <f>IF(ISNA(VLOOKUP($A39,DSSV!$A$7:$S$65536,DS_NLP!D$7,0))=FALSE,VLOOKUP($A39,DSSV!$A$7:$S$65536,DS_NLP!D$7,0),"")</f>
        <v>0</v>
      </c>
      <c r="E39" s="32">
        <f>IF(ISNA(VLOOKUP($A39,DSSV!$A$7:$S$65536,DS_NLP!E$7,0))=FALSE,VLOOKUP($A39,DSSV!$A$7:$S$65536,DS_NLP!E$7,0),"")</f>
        <v>0</v>
      </c>
      <c r="F39" s="33">
        <f>IF(ISNA(VLOOKUP($A39,DSSV!$A$7:$S$65536,DS_NLP!F$7,0))=FALSE,VLOOKUP($A39,DSSV!$A$7:$S$65536,DS_NLP!F$7,0),"")</f>
        <v>0</v>
      </c>
      <c r="G39" s="33">
        <f>IF(ISNA(VLOOKUP($A39,DSSV!$A$7:$S$65536,DS_NLP!G$7,0))=FALSE,VLOOKUP($A39,DSSV!$A$7:$S$65536,DS_NLP!G$7,0),"")</f>
        <v>0</v>
      </c>
      <c r="H39" s="33"/>
      <c r="I39" s="66" t="str">
        <f>IF($C39&lt;&gt;0,IF(ISNA(VLOOKUP($A39,DSSV!$A$7:$S$65536,DS_NLP!I$7,0))=FALSE,VLOOKUP($A39,DSSV!$A$7:$S$65536,DS_NLP!I$7,0),""),"")</f>
        <v/>
      </c>
    </row>
    <row r="40" spans="1:9" s="20" customFormat="1" ht="18.75" customHeight="1">
      <c r="A40" s="19">
        <v>31</v>
      </c>
      <c r="B40" s="30">
        <v>31</v>
      </c>
      <c r="C40" s="30">
        <f>IF(ISNA(VLOOKUP($A40,DSSV!$A$7:$S$65536,DS_NLP!C$7,0))=FALSE,VLOOKUP($A40,DSSV!$A$7:$S$65536,DS_NLP!C$7,0),"")</f>
        <v>0</v>
      </c>
      <c r="D40" s="31">
        <f>IF(ISNA(VLOOKUP($A40,DSSV!$A$7:$S$65536,DS_NLP!D$7,0))=FALSE,VLOOKUP($A40,DSSV!$A$7:$S$65536,DS_NLP!D$7,0),"")</f>
        <v>0</v>
      </c>
      <c r="E40" s="32">
        <f>IF(ISNA(VLOOKUP($A40,DSSV!$A$7:$S$65536,DS_NLP!E$7,0))=FALSE,VLOOKUP($A40,DSSV!$A$7:$S$65536,DS_NLP!E$7,0),"")</f>
        <v>0</v>
      </c>
      <c r="F40" s="33">
        <f>IF(ISNA(VLOOKUP($A40,DSSV!$A$7:$S$65536,DS_NLP!F$7,0))=FALSE,VLOOKUP($A40,DSSV!$A$7:$S$65536,DS_NLP!F$7,0),"")</f>
        <v>0</v>
      </c>
      <c r="G40" s="33">
        <f>IF(ISNA(VLOOKUP($A40,DSSV!$A$7:$S$65536,DS_NLP!G$7,0))=FALSE,VLOOKUP($A40,DSSV!$A$7:$S$65536,DS_NLP!G$7,0),"")</f>
        <v>0</v>
      </c>
      <c r="H40" s="33"/>
      <c r="I40" s="66" t="str">
        <f>IF($C40&lt;&gt;0,IF(ISNA(VLOOKUP($A40,DSSV!$A$7:$S$65536,DS_NLP!I$7,0))=FALSE,VLOOKUP($A40,DSSV!$A$7:$S$65536,DS_NLP!I$7,0),""),"")</f>
        <v/>
      </c>
    </row>
    <row r="41" spans="1:9" s="20" customFormat="1" ht="18.75" customHeight="1">
      <c r="A41" s="19">
        <v>32</v>
      </c>
      <c r="B41" s="30">
        <v>32</v>
      </c>
      <c r="C41" s="30">
        <f>IF(ISNA(VLOOKUP($A41,DSSV!$A$7:$S$65536,DS_NLP!C$7,0))=FALSE,VLOOKUP($A41,DSSV!$A$7:$S$65536,DS_NLP!C$7,0),"")</f>
        <v>0</v>
      </c>
      <c r="D41" s="31">
        <f>IF(ISNA(VLOOKUP($A41,DSSV!$A$7:$S$65536,DS_NLP!D$7,0))=FALSE,VLOOKUP($A41,DSSV!$A$7:$S$65536,DS_NLP!D$7,0),"")</f>
        <v>0</v>
      </c>
      <c r="E41" s="32">
        <f>IF(ISNA(VLOOKUP($A41,DSSV!$A$7:$S$65536,DS_NLP!E$7,0))=FALSE,VLOOKUP($A41,DSSV!$A$7:$S$65536,DS_NLP!E$7,0),"")</f>
        <v>0</v>
      </c>
      <c r="F41" s="33">
        <f>IF(ISNA(VLOOKUP($A41,DSSV!$A$7:$S$65536,DS_NLP!F$7,0))=FALSE,VLOOKUP($A41,DSSV!$A$7:$S$65536,DS_NLP!F$7,0),"")</f>
        <v>0</v>
      </c>
      <c r="G41" s="33">
        <f>IF(ISNA(VLOOKUP($A41,DSSV!$A$7:$S$65536,DS_NLP!G$7,0))=FALSE,VLOOKUP($A41,DSSV!$A$7:$S$65536,DS_NLP!G$7,0),"")</f>
        <v>0</v>
      </c>
      <c r="H41" s="33"/>
      <c r="I41" s="66" t="str">
        <f>IF($C41&lt;&gt;0,IF(ISNA(VLOOKUP($A41,DSSV!$A$7:$S$65536,DS_NLP!I$7,0))=FALSE,VLOOKUP($A41,DSSV!$A$7:$S$65536,DS_NLP!I$7,0),""),"")</f>
        <v/>
      </c>
    </row>
    <row r="42" spans="1:9" s="20" customFormat="1" ht="18.75" customHeight="1">
      <c r="A42" s="19">
        <v>33</v>
      </c>
      <c r="B42" s="30">
        <v>33</v>
      </c>
      <c r="C42" s="30">
        <f>IF(ISNA(VLOOKUP($A42,DSSV!$A$7:$S$65536,DS_NLP!C$7,0))=FALSE,VLOOKUP($A42,DSSV!$A$7:$S$65536,DS_NLP!C$7,0),"")</f>
        <v>0</v>
      </c>
      <c r="D42" s="31">
        <f>IF(ISNA(VLOOKUP($A42,DSSV!$A$7:$S$65536,DS_NLP!D$7,0))=FALSE,VLOOKUP($A42,DSSV!$A$7:$S$65536,DS_NLP!D$7,0),"")</f>
        <v>0</v>
      </c>
      <c r="E42" s="32">
        <f>IF(ISNA(VLOOKUP($A42,DSSV!$A$7:$S$65536,DS_NLP!E$7,0))=FALSE,VLOOKUP($A42,DSSV!$A$7:$S$65536,DS_NLP!E$7,0),"")</f>
        <v>0</v>
      </c>
      <c r="F42" s="33">
        <f>IF(ISNA(VLOOKUP($A42,DSSV!$A$7:$S$65536,DS_NLP!F$7,0))=FALSE,VLOOKUP($A42,DSSV!$A$7:$S$65536,DS_NLP!F$7,0),"")</f>
        <v>0</v>
      </c>
      <c r="G42" s="33">
        <f>IF(ISNA(VLOOKUP($A42,DSSV!$A$7:$S$65536,DS_NLP!G$7,0))=FALSE,VLOOKUP($A42,DSSV!$A$7:$S$65536,DS_NLP!G$7,0),"")</f>
        <v>0</v>
      </c>
      <c r="H42" s="33"/>
      <c r="I42" s="66" t="str">
        <f>IF($C42&lt;&gt;0,IF(ISNA(VLOOKUP($A42,DSSV!$A$7:$S$65536,DS_NLP!I$7,0))=FALSE,VLOOKUP($A42,DSSV!$A$7:$S$65536,DS_NLP!I$7,0),""),"")</f>
        <v/>
      </c>
    </row>
    <row r="43" spans="1:9" s="20" customFormat="1" ht="18.75" customHeight="1">
      <c r="A43" s="19">
        <v>34</v>
      </c>
      <c r="B43" s="30">
        <v>34</v>
      </c>
      <c r="C43" s="30">
        <f>IF(ISNA(VLOOKUP($A43,DSSV!$A$7:$S$65536,DS_NLP!C$7,0))=FALSE,VLOOKUP($A43,DSSV!$A$7:$S$65536,DS_NLP!C$7,0),"")</f>
        <v>0</v>
      </c>
      <c r="D43" s="31">
        <f>IF(ISNA(VLOOKUP($A43,DSSV!$A$7:$S$65536,DS_NLP!D$7,0))=FALSE,VLOOKUP($A43,DSSV!$A$7:$S$65536,DS_NLP!D$7,0),"")</f>
        <v>0</v>
      </c>
      <c r="E43" s="32">
        <f>IF(ISNA(VLOOKUP($A43,DSSV!$A$7:$S$65536,DS_NLP!E$7,0))=FALSE,VLOOKUP($A43,DSSV!$A$7:$S$65536,DS_NLP!E$7,0),"")</f>
        <v>0</v>
      </c>
      <c r="F43" s="33">
        <f>IF(ISNA(VLOOKUP($A43,DSSV!$A$7:$S$65536,DS_NLP!F$7,0))=FALSE,VLOOKUP($A43,DSSV!$A$7:$S$65536,DS_NLP!F$7,0),"")</f>
        <v>0</v>
      </c>
      <c r="G43" s="33">
        <f>IF(ISNA(VLOOKUP($A43,DSSV!$A$7:$S$65536,DS_NLP!G$7,0))=FALSE,VLOOKUP($A43,DSSV!$A$7:$S$65536,DS_NLP!G$7,0),"")</f>
        <v>0</v>
      </c>
      <c r="H43" s="33"/>
      <c r="I43" s="66" t="str">
        <f>IF($C43&lt;&gt;0,IF(ISNA(VLOOKUP($A43,DSSV!$A$7:$S$65536,DS_NLP!I$7,0))=FALSE,VLOOKUP($A43,DSSV!$A$7:$S$65536,DS_NLP!I$7,0),""),"")</f>
        <v/>
      </c>
    </row>
    <row r="44" spans="1:9" s="20" customFormat="1" ht="18.75" customHeight="1">
      <c r="A44" s="19">
        <v>35</v>
      </c>
      <c r="B44" s="30">
        <v>35</v>
      </c>
      <c r="C44" s="30">
        <f>IF(ISNA(VLOOKUP($A44,DSSV!$A$7:$S$65536,DS_NLP!C$7,0))=FALSE,VLOOKUP($A44,DSSV!$A$7:$S$65536,DS_NLP!C$7,0),"")</f>
        <v>0</v>
      </c>
      <c r="D44" s="31">
        <f>IF(ISNA(VLOOKUP($A44,DSSV!$A$7:$S$65536,DS_NLP!D$7,0))=FALSE,VLOOKUP($A44,DSSV!$A$7:$S$65536,DS_NLP!D$7,0),"")</f>
        <v>0</v>
      </c>
      <c r="E44" s="32">
        <f>IF(ISNA(VLOOKUP($A44,DSSV!$A$7:$S$65536,DS_NLP!E$7,0))=FALSE,VLOOKUP($A44,DSSV!$A$7:$S$65536,DS_NLP!E$7,0),"")</f>
        <v>0</v>
      </c>
      <c r="F44" s="33">
        <f>IF(ISNA(VLOOKUP($A44,DSSV!$A$7:$S$65536,DS_NLP!F$7,0))=FALSE,VLOOKUP($A44,DSSV!$A$7:$S$65536,DS_NLP!F$7,0),"")</f>
        <v>0</v>
      </c>
      <c r="G44" s="33">
        <f>IF(ISNA(VLOOKUP($A44,DSSV!$A$7:$S$65536,DS_NLP!G$7,0))=FALSE,VLOOKUP($A44,DSSV!$A$7:$S$65536,DS_NLP!G$7,0),"")</f>
        <v>0</v>
      </c>
      <c r="H44" s="33"/>
      <c r="I44" s="66" t="str">
        <f>IF($C44&lt;&gt;0,IF(ISNA(VLOOKUP($A44,DSSV!$A$7:$S$65536,DS_NLP!I$7,0))=FALSE,VLOOKUP($A44,DSSV!$A$7:$S$65536,DS_NLP!I$7,0),""),"")</f>
        <v/>
      </c>
    </row>
    <row r="45" spans="1:9" s="20" customFormat="1" ht="18.75" customHeight="1">
      <c r="A45" s="19">
        <v>36</v>
      </c>
      <c r="B45" s="30">
        <v>36</v>
      </c>
      <c r="C45" s="30">
        <f>IF(ISNA(VLOOKUP($A45,DSSV!$A$7:$S$65536,DS_NLP!C$7,0))=FALSE,VLOOKUP($A45,DSSV!$A$7:$S$65536,DS_NLP!C$7,0),"")</f>
        <v>0</v>
      </c>
      <c r="D45" s="31">
        <f>IF(ISNA(VLOOKUP($A45,DSSV!$A$7:$S$65536,DS_NLP!D$7,0))=FALSE,VLOOKUP($A45,DSSV!$A$7:$S$65536,DS_NLP!D$7,0),"")</f>
        <v>0</v>
      </c>
      <c r="E45" s="32">
        <f>IF(ISNA(VLOOKUP($A45,DSSV!$A$7:$S$65536,DS_NLP!E$7,0))=FALSE,VLOOKUP($A45,DSSV!$A$7:$S$65536,DS_NLP!E$7,0),"")</f>
        <v>0</v>
      </c>
      <c r="F45" s="33">
        <f>IF(ISNA(VLOOKUP($A45,DSSV!$A$7:$S$65536,DS_NLP!F$7,0))=FALSE,VLOOKUP($A45,DSSV!$A$7:$S$65536,DS_NLP!F$7,0),"")</f>
        <v>0</v>
      </c>
      <c r="G45" s="33">
        <f>IF(ISNA(VLOOKUP($A45,DSSV!$A$7:$S$65536,DS_NLP!G$7,0))=FALSE,VLOOKUP($A45,DSSV!$A$7:$S$65536,DS_NLP!G$7,0),"")</f>
        <v>0</v>
      </c>
      <c r="H45" s="33"/>
      <c r="I45" s="66" t="str">
        <f>IF($C45&lt;&gt;0,IF(ISNA(VLOOKUP($A45,DSSV!$A$7:$S$65536,DS_NLP!I$7,0))=FALSE,VLOOKUP($A45,DSSV!$A$7:$S$65536,DS_NLP!I$7,0),""),"")</f>
        <v/>
      </c>
    </row>
    <row r="46" spans="1:9" s="20" customFormat="1" ht="18.75" customHeight="1">
      <c r="A46" s="19">
        <v>37</v>
      </c>
      <c r="B46" s="30">
        <v>37</v>
      </c>
      <c r="C46" s="30">
        <f>IF(ISNA(VLOOKUP($A46,DSSV!$A$7:$S$65536,DS_NLP!C$7,0))=FALSE,VLOOKUP($A46,DSSV!$A$7:$S$65536,DS_NLP!C$7,0),"")</f>
        <v>0</v>
      </c>
      <c r="D46" s="31">
        <f>IF(ISNA(VLOOKUP($A46,DSSV!$A$7:$S$65536,DS_NLP!D$7,0))=FALSE,VLOOKUP($A46,DSSV!$A$7:$S$65536,DS_NLP!D$7,0),"")</f>
        <v>0</v>
      </c>
      <c r="E46" s="32">
        <f>IF(ISNA(VLOOKUP($A46,DSSV!$A$7:$S$65536,DS_NLP!E$7,0))=FALSE,VLOOKUP($A46,DSSV!$A$7:$S$65536,DS_NLP!E$7,0),"")</f>
        <v>0</v>
      </c>
      <c r="F46" s="33">
        <f>IF(ISNA(VLOOKUP($A46,DSSV!$A$7:$S$65536,DS_NLP!F$7,0))=FALSE,VLOOKUP($A46,DSSV!$A$7:$S$65536,DS_NLP!F$7,0),"")</f>
        <v>0</v>
      </c>
      <c r="G46" s="33">
        <f>IF(ISNA(VLOOKUP($A46,DSSV!$A$7:$S$65536,DS_NLP!G$7,0))=FALSE,VLOOKUP($A46,DSSV!$A$7:$S$65536,DS_NLP!G$7,0),"")</f>
        <v>0</v>
      </c>
      <c r="H46" s="33"/>
      <c r="I46" s="66" t="str">
        <f>IF($C46&lt;&gt;0,IF(ISNA(VLOOKUP($A46,DSSV!$A$7:$S$65536,DS_NLP!I$7,0))=FALSE,VLOOKUP($A46,DSSV!$A$7:$S$65536,DS_NLP!I$7,0),""),"")</f>
        <v/>
      </c>
    </row>
    <row r="47" spans="1:9" s="20" customFormat="1" ht="18.75" customHeight="1">
      <c r="A47" s="19">
        <v>38</v>
      </c>
      <c r="B47" s="30">
        <v>38</v>
      </c>
      <c r="C47" s="30">
        <f>IF(ISNA(VLOOKUP($A47,DSSV!$A$7:$S$65536,DS_NLP!C$7,0))=FALSE,VLOOKUP($A47,DSSV!$A$7:$S$65536,DS_NLP!C$7,0),"")</f>
        <v>0</v>
      </c>
      <c r="D47" s="31">
        <f>IF(ISNA(VLOOKUP($A47,DSSV!$A$7:$S$65536,DS_NLP!D$7,0))=FALSE,VLOOKUP($A47,DSSV!$A$7:$S$65536,DS_NLP!D$7,0),"")</f>
        <v>0</v>
      </c>
      <c r="E47" s="32">
        <f>IF(ISNA(VLOOKUP($A47,DSSV!$A$7:$S$65536,DS_NLP!E$7,0))=FALSE,VLOOKUP($A47,DSSV!$A$7:$S$65536,DS_NLP!E$7,0),"")</f>
        <v>0</v>
      </c>
      <c r="F47" s="33">
        <f>IF(ISNA(VLOOKUP($A47,DSSV!$A$7:$S$65536,DS_NLP!F$7,0))=FALSE,VLOOKUP($A47,DSSV!$A$7:$S$65536,DS_NLP!F$7,0),"")</f>
        <v>0</v>
      </c>
      <c r="G47" s="33">
        <f>IF(ISNA(VLOOKUP($A47,DSSV!$A$7:$S$65536,DS_NLP!G$7,0))=FALSE,VLOOKUP($A47,DSSV!$A$7:$S$65536,DS_NLP!G$7,0),"")</f>
        <v>0</v>
      </c>
      <c r="H47" s="33"/>
      <c r="I47" s="66" t="str">
        <f>IF($C47&lt;&gt;0,IF(ISNA(VLOOKUP($A47,DSSV!$A$7:$S$65536,DS_NLP!I$7,0))=FALSE,VLOOKUP($A47,DSSV!$A$7:$S$65536,DS_NLP!I$7,0),""),"")</f>
        <v/>
      </c>
    </row>
    <row r="48" spans="1:9" s="20" customFormat="1" ht="18.75" customHeight="1">
      <c r="A48" s="19">
        <v>39</v>
      </c>
      <c r="B48" s="30">
        <v>39</v>
      </c>
      <c r="C48" s="30">
        <f>IF(ISNA(VLOOKUP($A48,DSSV!$A$7:$S$65536,DS_NLP!C$7,0))=FALSE,VLOOKUP($A48,DSSV!$A$7:$S$65536,DS_NLP!C$7,0),"")</f>
        <v>0</v>
      </c>
      <c r="D48" s="31">
        <f>IF(ISNA(VLOOKUP($A48,DSSV!$A$7:$S$65536,DS_NLP!D$7,0))=FALSE,VLOOKUP($A48,DSSV!$A$7:$S$65536,DS_NLP!D$7,0),"")</f>
        <v>0</v>
      </c>
      <c r="E48" s="32">
        <f>IF(ISNA(VLOOKUP($A48,DSSV!$A$7:$S$65536,DS_NLP!E$7,0))=FALSE,VLOOKUP($A48,DSSV!$A$7:$S$65536,DS_NLP!E$7,0),"")</f>
        <v>0</v>
      </c>
      <c r="F48" s="33">
        <f>IF(ISNA(VLOOKUP($A48,DSSV!$A$7:$S$65536,DS_NLP!F$7,0))=FALSE,VLOOKUP($A48,DSSV!$A$7:$S$65536,DS_NLP!F$7,0),"")</f>
        <v>0</v>
      </c>
      <c r="G48" s="33">
        <f>IF(ISNA(VLOOKUP($A48,DSSV!$A$7:$S$65536,DS_NLP!G$7,0))=FALSE,VLOOKUP($A48,DSSV!$A$7:$S$65536,DS_NLP!G$7,0),"")</f>
        <v>0</v>
      </c>
      <c r="H48" s="33"/>
      <c r="I48" s="66" t="str">
        <f>IF($C48&lt;&gt;0,IF(ISNA(VLOOKUP($A48,DSSV!$A$7:$S$65536,DS_NLP!I$7,0))=FALSE,VLOOKUP($A48,DSSV!$A$7:$S$65536,DS_NLP!I$7,0),""),"")</f>
        <v/>
      </c>
    </row>
    <row r="49" spans="1:9" s="20" customFormat="1" ht="18.75" customHeight="1">
      <c r="A49" s="19">
        <v>40</v>
      </c>
      <c r="B49" s="30">
        <v>40</v>
      </c>
      <c r="C49" s="30">
        <f>IF(ISNA(VLOOKUP($A49,DSSV!$A$7:$S$65536,DS_NLP!C$7,0))=FALSE,VLOOKUP($A49,DSSV!$A$7:$S$65536,DS_NLP!C$7,0),"")</f>
        <v>0</v>
      </c>
      <c r="D49" s="31">
        <f>IF(ISNA(VLOOKUP($A49,DSSV!$A$7:$S$65536,DS_NLP!D$7,0))=FALSE,VLOOKUP($A49,DSSV!$A$7:$S$65536,DS_NLP!D$7,0),"")</f>
        <v>0</v>
      </c>
      <c r="E49" s="32">
        <f>IF(ISNA(VLOOKUP($A49,DSSV!$A$7:$S$65536,DS_NLP!E$7,0))=FALSE,VLOOKUP($A49,DSSV!$A$7:$S$65536,DS_NLP!E$7,0),"")</f>
        <v>0</v>
      </c>
      <c r="F49" s="33">
        <f>IF(ISNA(VLOOKUP($A49,DSSV!$A$7:$S$65536,DS_NLP!F$7,0))=FALSE,VLOOKUP($A49,DSSV!$A$7:$S$65536,DS_NLP!F$7,0),"")</f>
        <v>0</v>
      </c>
      <c r="G49" s="33">
        <f>IF(ISNA(VLOOKUP($A49,DSSV!$A$7:$S$65536,DS_NLP!G$7,0))=FALSE,VLOOKUP($A49,DSSV!$A$7:$S$65536,DS_NLP!G$7,0),"")</f>
        <v>0</v>
      </c>
      <c r="H49" s="33"/>
      <c r="I49" s="66" t="str">
        <f>IF($C49&lt;&gt;0,IF(ISNA(VLOOKUP($A49,DSSV!$A$7:$S$65536,DS_NLP!I$7,0))=FALSE,VLOOKUP($A49,DSSV!$A$7:$S$65536,DS_NLP!I$7,0),""),"")</f>
        <v/>
      </c>
    </row>
    <row r="50" spans="1:9" s="20" customFormat="1" ht="18.75" customHeight="1">
      <c r="A50" s="19">
        <v>41</v>
      </c>
      <c r="B50" s="30">
        <v>41</v>
      </c>
      <c r="C50" s="30">
        <f>IF(ISNA(VLOOKUP($A50,DSSV!$A$7:$S$65536,DS_NLP!C$7,0))=FALSE,VLOOKUP($A50,DSSV!$A$7:$S$65536,DS_NLP!C$7,0),"")</f>
        <v>0</v>
      </c>
      <c r="D50" s="31">
        <f>IF(ISNA(VLOOKUP($A50,DSSV!$A$7:$S$65536,DS_NLP!D$7,0))=FALSE,VLOOKUP($A50,DSSV!$A$7:$S$65536,DS_NLP!D$7,0),"")</f>
        <v>0</v>
      </c>
      <c r="E50" s="32">
        <f>IF(ISNA(VLOOKUP($A50,DSSV!$A$7:$S$65536,DS_NLP!E$7,0))=FALSE,VLOOKUP($A50,DSSV!$A$7:$S$65536,DS_NLP!E$7,0),"")</f>
        <v>0</v>
      </c>
      <c r="F50" s="33">
        <f>IF(ISNA(VLOOKUP($A50,DSSV!$A$7:$S$65536,DS_NLP!F$7,0))=FALSE,VLOOKUP($A50,DSSV!$A$7:$S$65536,DS_NLP!F$7,0),"")</f>
        <v>0</v>
      </c>
      <c r="G50" s="33">
        <f>IF(ISNA(VLOOKUP($A50,DSSV!$A$7:$S$65536,DS_NLP!G$7,0))=FALSE,VLOOKUP($A50,DSSV!$A$7:$S$65536,DS_NLP!G$7,0),"")</f>
        <v>0</v>
      </c>
      <c r="H50" s="33"/>
      <c r="I50" s="66" t="str">
        <f>IF($C50&lt;&gt;0,IF(ISNA(VLOOKUP($A50,DSSV!$A$7:$S$65536,DS_NLP!I$7,0))=FALSE,VLOOKUP($A50,DSSV!$A$7:$S$65536,DS_NLP!I$7,0),""),"")</f>
        <v/>
      </c>
    </row>
    <row r="51" spans="1:9" s="20" customFormat="1" ht="18.75" customHeight="1">
      <c r="A51" s="19">
        <v>42</v>
      </c>
      <c r="B51" s="30">
        <v>42</v>
      </c>
      <c r="C51" s="30">
        <f>IF(ISNA(VLOOKUP($A51,DSSV!$A$7:$S$65536,DS_NLP!C$7,0))=FALSE,VLOOKUP($A51,DSSV!$A$7:$S$65536,DS_NLP!C$7,0),"")</f>
        <v>0</v>
      </c>
      <c r="D51" s="31">
        <f>IF(ISNA(VLOOKUP($A51,DSSV!$A$7:$S$65536,DS_NLP!D$7,0))=FALSE,VLOOKUP($A51,DSSV!$A$7:$S$65536,DS_NLP!D$7,0),"")</f>
        <v>0</v>
      </c>
      <c r="E51" s="32">
        <f>IF(ISNA(VLOOKUP($A51,DSSV!$A$7:$S$65536,DS_NLP!E$7,0))=FALSE,VLOOKUP($A51,DSSV!$A$7:$S$65536,DS_NLP!E$7,0),"")</f>
        <v>0</v>
      </c>
      <c r="F51" s="33">
        <f>IF(ISNA(VLOOKUP($A51,DSSV!$A$7:$S$65536,DS_NLP!F$7,0))=FALSE,VLOOKUP($A51,DSSV!$A$7:$S$65536,DS_NLP!F$7,0),"")</f>
        <v>0</v>
      </c>
      <c r="G51" s="33">
        <f>IF(ISNA(VLOOKUP($A51,DSSV!$A$7:$S$65536,DS_NLP!G$7,0))=FALSE,VLOOKUP($A51,DSSV!$A$7:$S$65536,DS_NLP!G$7,0),"")</f>
        <v>0</v>
      </c>
      <c r="H51" s="33"/>
      <c r="I51" s="66" t="str">
        <f>IF($C51&lt;&gt;0,IF(ISNA(VLOOKUP($A51,DSSV!$A$7:$S$65536,DS_NLP!I$7,0))=FALSE,VLOOKUP($A51,DSSV!$A$7:$S$65536,DS_NLP!I$7,0),""),"")</f>
        <v/>
      </c>
    </row>
    <row r="52" spans="1:9" s="20" customFormat="1" ht="18.75" customHeight="1">
      <c r="A52" s="19">
        <v>43</v>
      </c>
      <c r="B52" s="30">
        <v>43</v>
      </c>
      <c r="C52" s="30">
        <f>IF(ISNA(VLOOKUP($A52,DSSV!$A$7:$S$65536,DS_NLP!C$7,0))=FALSE,VLOOKUP($A52,DSSV!$A$7:$S$65536,DS_NLP!C$7,0),"")</f>
        <v>0</v>
      </c>
      <c r="D52" s="31">
        <f>IF(ISNA(VLOOKUP($A52,DSSV!$A$7:$S$65536,DS_NLP!D$7,0))=FALSE,VLOOKUP($A52,DSSV!$A$7:$S$65536,DS_NLP!D$7,0),"")</f>
        <v>0</v>
      </c>
      <c r="E52" s="32">
        <f>IF(ISNA(VLOOKUP($A52,DSSV!$A$7:$S$65536,DS_NLP!E$7,0))=FALSE,VLOOKUP($A52,DSSV!$A$7:$S$65536,DS_NLP!E$7,0),"")</f>
        <v>0</v>
      </c>
      <c r="F52" s="33">
        <f>IF(ISNA(VLOOKUP($A52,DSSV!$A$7:$S$65536,DS_NLP!F$7,0))=FALSE,VLOOKUP($A52,DSSV!$A$7:$S$65536,DS_NLP!F$7,0),"")</f>
        <v>0</v>
      </c>
      <c r="G52" s="33">
        <f>IF(ISNA(VLOOKUP($A52,DSSV!$A$7:$S$65536,DS_NLP!G$7,0))=FALSE,VLOOKUP($A52,DSSV!$A$7:$S$65536,DS_NLP!G$7,0),"")</f>
        <v>0</v>
      </c>
      <c r="H52" s="33"/>
      <c r="I52" s="66" t="str">
        <f>IF($C52&lt;&gt;0,IF(ISNA(VLOOKUP($A52,DSSV!$A$7:$S$65536,DS_NLP!I$7,0))=FALSE,VLOOKUP($A52,DSSV!$A$7:$S$65536,DS_NLP!I$7,0),""),"")</f>
        <v/>
      </c>
    </row>
    <row r="53" spans="1:9" s="20" customFormat="1" ht="18.75" customHeight="1">
      <c r="A53" s="19">
        <v>44</v>
      </c>
      <c r="B53" s="30">
        <v>44</v>
      </c>
      <c r="C53" s="30">
        <f>IF(ISNA(VLOOKUP($A53,DSSV!$A$7:$S$65536,DS_NLP!C$7,0))=FALSE,VLOOKUP($A53,DSSV!$A$7:$S$65536,DS_NLP!C$7,0),"")</f>
        <v>0</v>
      </c>
      <c r="D53" s="31">
        <f>IF(ISNA(VLOOKUP($A53,DSSV!$A$7:$S$65536,DS_NLP!D$7,0))=FALSE,VLOOKUP($A53,DSSV!$A$7:$S$65536,DS_NLP!D$7,0),"")</f>
        <v>0</v>
      </c>
      <c r="E53" s="32">
        <f>IF(ISNA(VLOOKUP($A53,DSSV!$A$7:$S$65536,DS_NLP!E$7,0))=FALSE,VLOOKUP($A53,DSSV!$A$7:$S$65536,DS_NLP!E$7,0),"")</f>
        <v>0</v>
      </c>
      <c r="F53" s="33">
        <f>IF(ISNA(VLOOKUP($A53,DSSV!$A$7:$S$65536,DS_NLP!F$7,0))=FALSE,VLOOKUP($A53,DSSV!$A$7:$S$65536,DS_NLP!F$7,0),"")</f>
        <v>0</v>
      </c>
      <c r="G53" s="33">
        <f>IF(ISNA(VLOOKUP($A53,DSSV!$A$7:$S$65536,DS_NLP!G$7,0))=FALSE,VLOOKUP($A53,DSSV!$A$7:$S$65536,DS_NLP!G$7,0),"")</f>
        <v>0</v>
      </c>
      <c r="H53" s="33"/>
      <c r="I53" s="66" t="str">
        <f>IF($C53&lt;&gt;0,IF(ISNA(VLOOKUP($A53,DSSV!$A$7:$S$65536,DS_NLP!I$7,0))=FALSE,VLOOKUP($A53,DSSV!$A$7:$S$65536,DS_NLP!I$7,0),""),"")</f>
        <v/>
      </c>
    </row>
    <row r="54" spans="1:9" s="20" customFormat="1" ht="18.75" customHeight="1">
      <c r="A54" s="19">
        <v>45</v>
      </c>
      <c r="B54" s="30">
        <v>45</v>
      </c>
      <c r="C54" s="30">
        <f>IF(ISNA(VLOOKUP($A54,DSSV!$A$7:$S$65536,DS_NLP!C$7,0))=FALSE,VLOOKUP($A54,DSSV!$A$7:$S$65536,DS_NLP!C$7,0),"")</f>
        <v>0</v>
      </c>
      <c r="D54" s="31">
        <f>IF(ISNA(VLOOKUP($A54,DSSV!$A$7:$S$65536,DS_NLP!D$7,0))=FALSE,VLOOKUP($A54,DSSV!$A$7:$S$65536,DS_NLP!D$7,0),"")</f>
        <v>0</v>
      </c>
      <c r="E54" s="32">
        <f>IF(ISNA(VLOOKUP($A54,DSSV!$A$7:$S$65536,DS_NLP!E$7,0))=FALSE,VLOOKUP($A54,DSSV!$A$7:$S$65536,DS_NLP!E$7,0),"")</f>
        <v>0</v>
      </c>
      <c r="F54" s="33">
        <f>IF(ISNA(VLOOKUP($A54,DSSV!$A$7:$S$65536,DS_NLP!F$7,0))=FALSE,VLOOKUP($A54,DSSV!$A$7:$S$65536,DS_NLP!F$7,0),"")</f>
        <v>0</v>
      </c>
      <c r="G54" s="33">
        <f>IF(ISNA(VLOOKUP($A54,DSSV!$A$7:$S$65536,DS_NLP!G$7,0))=FALSE,VLOOKUP($A54,DSSV!$A$7:$S$65536,DS_NLP!G$7,0),"")</f>
        <v>0</v>
      </c>
      <c r="H54" s="33"/>
      <c r="I54" s="66" t="str">
        <f>IF($C54&lt;&gt;0,IF(ISNA(VLOOKUP($A54,DSSV!$A$7:$S$65536,DS_NLP!I$7,0))=FALSE,VLOOKUP($A54,DSSV!$A$7:$S$65536,DS_NLP!I$7,0),""),"")</f>
        <v/>
      </c>
    </row>
    <row r="55" spans="1:9" s="20" customFormat="1" ht="18.75" customHeight="1">
      <c r="A55" s="19">
        <v>46</v>
      </c>
      <c r="B55" s="30">
        <v>46</v>
      </c>
      <c r="C55" s="30">
        <f>IF(ISNA(VLOOKUP($A55,DSSV!$A$7:$S$65536,DS_NLP!C$7,0))=FALSE,VLOOKUP($A55,DSSV!$A$7:$S$65536,DS_NLP!C$7,0),"")</f>
        <v>0</v>
      </c>
      <c r="D55" s="31">
        <f>IF(ISNA(VLOOKUP($A55,DSSV!$A$7:$S$65536,DS_NLP!D$7,0))=FALSE,VLOOKUP($A55,DSSV!$A$7:$S$65536,DS_NLP!D$7,0),"")</f>
        <v>0</v>
      </c>
      <c r="E55" s="32">
        <f>IF(ISNA(VLOOKUP($A55,DSSV!$A$7:$S$65536,DS_NLP!E$7,0))=FALSE,VLOOKUP($A55,DSSV!$A$7:$S$65536,DS_NLP!E$7,0),"")</f>
        <v>0</v>
      </c>
      <c r="F55" s="33">
        <f>IF(ISNA(VLOOKUP($A55,DSSV!$A$7:$S$65536,DS_NLP!F$7,0))=FALSE,VLOOKUP($A55,DSSV!$A$7:$S$65536,DS_NLP!F$7,0),"")</f>
        <v>0</v>
      </c>
      <c r="G55" s="33">
        <f>IF(ISNA(VLOOKUP($A55,DSSV!$A$7:$S$65536,DS_NLP!G$7,0))=FALSE,VLOOKUP($A55,DSSV!$A$7:$S$65536,DS_NLP!G$7,0),"")</f>
        <v>0</v>
      </c>
      <c r="H55" s="33"/>
      <c r="I55" s="66" t="str">
        <f>IF($C55&lt;&gt;0,IF(ISNA(VLOOKUP($A55,DSSV!$A$7:$S$65536,DS_NLP!I$7,0))=FALSE,VLOOKUP($A55,DSSV!$A$7:$S$65536,DS_NLP!I$7,0),""),"")</f>
        <v/>
      </c>
    </row>
    <row r="56" spans="1:9" s="20" customFormat="1" ht="18.75" customHeight="1">
      <c r="A56" s="19">
        <v>47</v>
      </c>
      <c r="B56" s="30">
        <v>47</v>
      </c>
      <c r="C56" s="30">
        <f>IF(ISNA(VLOOKUP($A56,DSSV!$A$7:$S$65536,DS_NLP!C$7,0))=FALSE,VLOOKUP($A56,DSSV!$A$7:$S$65536,DS_NLP!C$7,0),"")</f>
        <v>0</v>
      </c>
      <c r="D56" s="31">
        <f>IF(ISNA(VLOOKUP($A56,DSSV!$A$7:$S$65536,DS_NLP!D$7,0))=FALSE,VLOOKUP($A56,DSSV!$A$7:$S$65536,DS_NLP!D$7,0),"")</f>
        <v>0</v>
      </c>
      <c r="E56" s="32">
        <f>IF(ISNA(VLOOKUP($A56,DSSV!$A$7:$S$65536,DS_NLP!E$7,0))=FALSE,VLOOKUP($A56,DSSV!$A$7:$S$65536,DS_NLP!E$7,0),"")</f>
        <v>0</v>
      </c>
      <c r="F56" s="33">
        <f>IF(ISNA(VLOOKUP($A56,DSSV!$A$7:$S$65536,DS_NLP!F$7,0))=FALSE,VLOOKUP($A56,DSSV!$A$7:$S$65536,DS_NLP!F$7,0),"")</f>
        <v>0</v>
      </c>
      <c r="G56" s="33">
        <f>IF(ISNA(VLOOKUP($A56,DSSV!$A$7:$S$65536,DS_NLP!G$7,0))=FALSE,VLOOKUP($A56,DSSV!$A$7:$S$65536,DS_NLP!G$7,0),"")</f>
        <v>0</v>
      </c>
      <c r="H56" s="33"/>
      <c r="I56" s="66" t="str">
        <f>IF($C56&lt;&gt;0,IF(ISNA(VLOOKUP($A56,DSSV!$A$7:$S$65536,DS_NLP!I$7,0))=FALSE,VLOOKUP($A56,DSSV!$A$7:$S$65536,DS_NLP!I$7,0),""),"")</f>
        <v/>
      </c>
    </row>
    <row r="57" spans="1:9" s="20" customFormat="1" ht="18.75" customHeight="1">
      <c r="A57" s="19">
        <v>48</v>
      </c>
      <c r="B57" s="30">
        <v>48</v>
      </c>
      <c r="C57" s="30">
        <f>IF(ISNA(VLOOKUP($A57,DSSV!$A$7:$S$65536,DS_NLP!C$7,0))=FALSE,VLOOKUP($A57,DSSV!$A$7:$S$65536,DS_NLP!C$7,0),"")</f>
        <v>0</v>
      </c>
      <c r="D57" s="31">
        <f>IF(ISNA(VLOOKUP($A57,DSSV!$A$7:$S$65536,DS_NLP!D$7,0))=FALSE,VLOOKUP($A57,DSSV!$A$7:$S$65536,DS_NLP!D$7,0),"")</f>
        <v>0</v>
      </c>
      <c r="E57" s="32">
        <f>IF(ISNA(VLOOKUP($A57,DSSV!$A$7:$S$65536,DS_NLP!E$7,0))=FALSE,VLOOKUP($A57,DSSV!$A$7:$S$65536,DS_NLP!E$7,0),"")</f>
        <v>0</v>
      </c>
      <c r="F57" s="33">
        <f>IF(ISNA(VLOOKUP($A57,DSSV!$A$7:$S$65536,DS_NLP!F$7,0))=FALSE,VLOOKUP($A57,DSSV!$A$7:$S$65536,DS_NLP!F$7,0),"")</f>
        <v>0</v>
      </c>
      <c r="G57" s="33">
        <f>IF(ISNA(VLOOKUP($A57,DSSV!$A$7:$S$65536,DS_NLP!G$7,0))=FALSE,VLOOKUP($A57,DSSV!$A$7:$S$65536,DS_NLP!G$7,0),"")</f>
        <v>0</v>
      </c>
      <c r="H57" s="33"/>
      <c r="I57" s="66" t="str">
        <f>IF($C57&lt;&gt;0,IF(ISNA(VLOOKUP($A57,DSSV!$A$7:$S$65536,DS_NLP!I$7,0))=FALSE,VLOOKUP($A57,DSSV!$A$7:$S$65536,DS_NLP!I$7,0),""),"")</f>
        <v/>
      </c>
    </row>
    <row r="58" spans="1:9" s="20" customFormat="1" ht="18.75" customHeight="1">
      <c r="A58" s="19">
        <v>49</v>
      </c>
      <c r="B58" s="30">
        <v>49</v>
      </c>
      <c r="C58" s="30">
        <f>IF(ISNA(VLOOKUP($A58,DSSV!$A$7:$S$65536,DS_NLP!C$7,0))=FALSE,VLOOKUP($A58,DSSV!$A$7:$S$65536,DS_NLP!C$7,0),"")</f>
        <v>0</v>
      </c>
      <c r="D58" s="31">
        <f>IF(ISNA(VLOOKUP($A58,DSSV!$A$7:$S$65536,DS_NLP!D$7,0))=FALSE,VLOOKUP($A58,DSSV!$A$7:$S$65536,DS_NLP!D$7,0),"")</f>
        <v>0</v>
      </c>
      <c r="E58" s="32">
        <f>IF(ISNA(VLOOKUP($A58,DSSV!$A$7:$S$65536,DS_NLP!E$7,0))=FALSE,VLOOKUP($A58,DSSV!$A$7:$S$65536,DS_NLP!E$7,0),"")</f>
        <v>0</v>
      </c>
      <c r="F58" s="33">
        <f>IF(ISNA(VLOOKUP($A58,DSSV!$A$7:$S$65536,DS_NLP!F$7,0))=FALSE,VLOOKUP($A58,DSSV!$A$7:$S$65536,DS_NLP!F$7,0),"")</f>
        <v>0</v>
      </c>
      <c r="G58" s="33">
        <f>IF(ISNA(VLOOKUP($A58,DSSV!$A$7:$S$65536,DS_NLP!G$7,0))=FALSE,VLOOKUP($A58,DSSV!$A$7:$S$65536,DS_NLP!G$7,0),"")</f>
        <v>0</v>
      </c>
      <c r="H58" s="33"/>
      <c r="I58" s="66" t="str">
        <f>IF($C58&lt;&gt;0,IF(ISNA(VLOOKUP($A58,DSSV!$A$7:$S$65536,DS_NLP!I$7,0))=FALSE,VLOOKUP($A58,DSSV!$A$7:$S$65536,DS_NLP!I$7,0),""),"")</f>
        <v/>
      </c>
    </row>
    <row r="59" spans="1:9" s="20" customFormat="1" ht="18.75" customHeight="1">
      <c r="A59" s="19">
        <v>50</v>
      </c>
      <c r="B59" s="30">
        <v>50</v>
      </c>
      <c r="C59" s="30">
        <f>IF(ISNA(VLOOKUP($A59,DSSV!$A$7:$S$65536,DS_NLP!C$7,0))=FALSE,VLOOKUP($A59,DSSV!$A$7:$S$65536,DS_NLP!C$7,0),"")</f>
        <v>0</v>
      </c>
      <c r="D59" s="31">
        <f>IF(ISNA(VLOOKUP($A59,DSSV!$A$7:$S$65536,DS_NLP!D$7,0))=FALSE,VLOOKUP($A59,DSSV!$A$7:$S$65536,DS_NLP!D$7,0),"")</f>
        <v>0</v>
      </c>
      <c r="E59" s="32">
        <f>IF(ISNA(VLOOKUP($A59,DSSV!$A$7:$S$65536,DS_NLP!E$7,0))=FALSE,VLOOKUP($A59,DSSV!$A$7:$S$65536,DS_NLP!E$7,0),"")</f>
        <v>0</v>
      </c>
      <c r="F59" s="33">
        <f>IF(ISNA(VLOOKUP($A59,DSSV!$A$7:$S$65536,DS_NLP!F$7,0))=FALSE,VLOOKUP($A59,DSSV!$A$7:$S$65536,DS_NLP!F$7,0),"")</f>
        <v>0</v>
      </c>
      <c r="G59" s="33">
        <f>IF(ISNA(VLOOKUP($A59,DSSV!$A$7:$S$65536,DS_NLP!G$7,0))=FALSE,VLOOKUP($A59,DSSV!$A$7:$S$65536,DS_NLP!G$7,0),"")</f>
        <v>0</v>
      </c>
      <c r="H59" s="33"/>
      <c r="I59" s="66" t="str">
        <f>IF($C59&lt;&gt;0,IF(ISNA(VLOOKUP($A59,DSSV!$A$7:$S$65536,DS_NLP!I$7,0))=FALSE,VLOOKUP($A59,DSSV!$A$7:$S$65536,DS_NLP!I$7,0),""),"")</f>
        <v/>
      </c>
    </row>
    <row r="60" spans="1:9" s="20" customFormat="1" ht="18.75" customHeight="1">
      <c r="A60" s="19">
        <v>51</v>
      </c>
      <c r="B60" s="30">
        <v>51</v>
      </c>
      <c r="C60" s="30">
        <f>IF(ISNA(VLOOKUP($A60,DSSV!$A$7:$S$65536,DS_NLP!C$7,0))=FALSE,VLOOKUP($A60,DSSV!$A$7:$S$65536,DS_NLP!C$7,0),"")</f>
        <v>0</v>
      </c>
      <c r="D60" s="31">
        <f>IF(ISNA(VLOOKUP($A60,DSSV!$A$7:$S$65536,DS_NLP!D$7,0))=FALSE,VLOOKUP($A60,DSSV!$A$7:$S$65536,DS_NLP!D$7,0),"")</f>
        <v>0</v>
      </c>
      <c r="E60" s="32">
        <f>IF(ISNA(VLOOKUP($A60,DSSV!$A$7:$S$65536,DS_NLP!E$7,0))=FALSE,VLOOKUP($A60,DSSV!$A$7:$S$65536,DS_NLP!E$7,0),"")</f>
        <v>0</v>
      </c>
      <c r="F60" s="33">
        <f>IF(ISNA(VLOOKUP($A60,DSSV!$A$7:$S$65536,DS_NLP!F$7,0))=FALSE,VLOOKUP($A60,DSSV!$A$7:$S$65536,DS_NLP!F$7,0),"")</f>
        <v>0</v>
      </c>
      <c r="G60" s="33">
        <f>IF(ISNA(VLOOKUP($A60,DSSV!$A$7:$S$65536,DS_NLP!G$7,0))=FALSE,VLOOKUP($A60,DSSV!$A$7:$S$65536,DS_NLP!G$7,0),"")</f>
        <v>0</v>
      </c>
      <c r="H60" s="33"/>
      <c r="I60" s="66" t="str">
        <f>IF($C60&lt;&gt;0,IF(ISNA(VLOOKUP($A60,DSSV!$A$7:$S$65536,DS_NLP!I$7,0))=FALSE,VLOOKUP($A60,DSSV!$A$7:$S$65536,DS_NLP!I$7,0),""),"")</f>
        <v/>
      </c>
    </row>
    <row r="61" spans="1:9" s="20" customFormat="1" ht="18.75" customHeight="1">
      <c r="A61" s="19">
        <v>52</v>
      </c>
      <c r="B61" s="30">
        <v>52</v>
      </c>
      <c r="C61" s="30">
        <f>IF(ISNA(VLOOKUP($A61,DSSV!$A$7:$S$65536,DS_NLP!C$7,0))=FALSE,VLOOKUP($A61,DSSV!$A$7:$S$65536,DS_NLP!C$7,0),"")</f>
        <v>0</v>
      </c>
      <c r="D61" s="31">
        <f>IF(ISNA(VLOOKUP($A61,DSSV!$A$7:$S$65536,DS_NLP!D$7,0))=FALSE,VLOOKUP($A61,DSSV!$A$7:$S$65536,DS_NLP!D$7,0),"")</f>
        <v>0</v>
      </c>
      <c r="E61" s="32">
        <f>IF(ISNA(VLOOKUP($A61,DSSV!$A$7:$S$65536,DS_NLP!E$7,0))=FALSE,VLOOKUP($A61,DSSV!$A$7:$S$65536,DS_NLP!E$7,0),"")</f>
        <v>0</v>
      </c>
      <c r="F61" s="33">
        <f>IF(ISNA(VLOOKUP($A61,DSSV!$A$7:$S$65536,DS_NLP!F$7,0))=FALSE,VLOOKUP($A61,DSSV!$A$7:$S$65536,DS_NLP!F$7,0),"")</f>
        <v>0</v>
      </c>
      <c r="G61" s="33">
        <f>IF(ISNA(VLOOKUP($A61,DSSV!$A$7:$S$65536,DS_NLP!G$7,0))=FALSE,VLOOKUP($A61,DSSV!$A$7:$S$65536,DS_NLP!G$7,0),"")</f>
        <v>0</v>
      </c>
      <c r="H61" s="33"/>
      <c r="I61" s="66" t="str">
        <f>IF($C61&lt;&gt;0,IF(ISNA(VLOOKUP($A61,DSSV!$A$7:$S$65536,DS_NLP!I$7,0))=FALSE,VLOOKUP($A61,DSSV!$A$7:$S$65536,DS_NLP!I$7,0),""),"")</f>
        <v/>
      </c>
    </row>
    <row r="62" spans="1:9" s="20" customFormat="1" ht="18.75" customHeight="1">
      <c r="A62" s="19">
        <v>53</v>
      </c>
      <c r="B62" s="30">
        <v>53</v>
      </c>
      <c r="C62" s="30">
        <f>IF(ISNA(VLOOKUP($A62,DSSV!$A$7:$S$65536,DS_NLP!C$7,0))=FALSE,VLOOKUP($A62,DSSV!$A$7:$S$65536,DS_NLP!C$7,0),"")</f>
        <v>0</v>
      </c>
      <c r="D62" s="31">
        <f>IF(ISNA(VLOOKUP($A62,DSSV!$A$7:$S$65536,DS_NLP!D$7,0))=FALSE,VLOOKUP($A62,DSSV!$A$7:$S$65536,DS_NLP!D$7,0),"")</f>
        <v>0</v>
      </c>
      <c r="E62" s="32">
        <f>IF(ISNA(VLOOKUP($A62,DSSV!$A$7:$S$65536,DS_NLP!E$7,0))=FALSE,VLOOKUP($A62,DSSV!$A$7:$S$65536,DS_NLP!E$7,0),"")</f>
        <v>0</v>
      </c>
      <c r="F62" s="33">
        <f>IF(ISNA(VLOOKUP($A62,DSSV!$A$7:$S$65536,DS_NLP!F$7,0))=FALSE,VLOOKUP($A62,DSSV!$A$7:$S$65536,DS_NLP!F$7,0),"")</f>
        <v>0</v>
      </c>
      <c r="G62" s="33">
        <f>IF(ISNA(VLOOKUP($A62,DSSV!$A$7:$S$65536,DS_NLP!G$7,0))=FALSE,VLOOKUP($A62,DSSV!$A$7:$S$65536,DS_NLP!G$7,0),"")</f>
        <v>0</v>
      </c>
      <c r="H62" s="33"/>
      <c r="I62" s="66" t="str">
        <f>IF($C62&lt;&gt;0,IF(ISNA(VLOOKUP($A62,DSSV!$A$7:$S$65536,DS_NLP!I$7,0))=FALSE,VLOOKUP($A62,DSSV!$A$7:$S$65536,DS_NLP!I$7,0),""),"")</f>
        <v/>
      </c>
    </row>
    <row r="63" spans="1:9" s="20" customFormat="1" ht="18.75" customHeight="1">
      <c r="A63" s="19">
        <v>54</v>
      </c>
      <c r="B63" s="30">
        <v>54</v>
      </c>
      <c r="C63" s="30">
        <f>IF(ISNA(VLOOKUP($A63,DSSV!$A$7:$S$65536,DS_NLP!C$7,0))=FALSE,VLOOKUP($A63,DSSV!$A$7:$S$65536,DS_NLP!C$7,0),"")</f>
        <v>0</v>
      </c>
      <c r="D63" s="31">
        <f>IF(ISNA(VLOOKUP($A63,DSSV!$A$7:$S$65536,DS_NLP!D$7,0))=FALSE,VLOOKUP($A63,DSSV!$A$7:$S$65536,DS_NLP!D$7,0),"")</f>
        <v>0</v>
      </c>
      <c r="E63" s="32">
        <f>IF(ISNA(VLOOKUP($A63,DSSV!$A$7:$S$65536,DS_NLP!E$7,0))=FALSE,VLOOKUP($A63,DSSV!$A$7:$S$65536,DS_NLP!E$7,0),"")</f>
        <v>0</v>
      </c>
      <c r="F63" s="33">
        <f>IF(ISNA(VLOOKUP($A63,DSSV!$A$7:$S$65536,DS_NLP!F$7,0))=FALSE,VLOOKUP($A63,DSSV!$A$7:$S$65536,DS_NLP!F$7,0),"")</f>
        <v>0</v>
      </c>
      <c r="G63" s="33">
        <f>IF(ISNA(VLOOKUP($A63,DSSV!$A$7:$S$65536,DS_NLP!G$7,0))=FALSE,VLOOKUP($A63,DSSV!$A$7:$S$65536,DS_NLP!G$7,0),"")</f>
        <v>0</v>
      </c>
      <c r="H63" s="33"/>
      <c r="I63" s="66" t="str">
        <f>IF($C63&lt;&gt;0,IF(ISNA(VLOOKUP($A63,DSSV!$A$7:$S$65536,DS_NLP!I$7,0))=FALSE,VLOOKUP($A63,DSSV!$A$7:$S$65536,DS_NLP!I$7,0),""),"")</f>
        <v/>
      </c>
    </row>
    <row r="64" spans="1:9" s="20" customFormat="1" ht="18.75" customHeight="1">
      <c r="A64" s="19">
        <v>55</v>
      </c>
      <c r="B64" s="30">
        <v>55</v>
      </c>
      <c r="C64" s="30">
        <f>IF(ISNA(VLOOKUP($A64,DSSV!$A$7:$S$65536,DS_NLP!C$7,0))=FALSE,VLOOKUP($A64,DSSV!$A$7:$S$65536,DS_NLP!C$7,0),"")</f>
        <v>0</v>
      </c>
      <c r="D64" s="31">
        <f>IF(ISNA(VLOOKUP($A64,DSSV!$A$7:$S$65536,DS_NLP!D$7,0))=FALSE,VLOOKUP($A64,DSSV!$A$7:$S$65536,DS_NLP!D$7,0),"")</f>
        <v>0</v>
      </c>
      <c r="E64" s="32">
        <f>IF(ISNA(VLOOKUP($A64,DSSV!$A$7:$S$65536,DS_NLP!E$7,0))=FALSE,VLOOKUP($A64,DSSV!$A$7:$S$65536,DS_NLP!E$7,0),"")</f>
        <v>0</v>
      </c>
      <c r="F64" s="33">
        <f>IF(ISNA(VLOOKUP($A64,DSSV!$A$7:$S$65536,DS_NLP!F$7,0))=FALSE,VLOOKUP($A64,DSSV!$A$7:$S$65536,DS_NLP!F$7,0),"")</f>
        <v>0</v>
      </c>
      <c r="G64" s="33">
        <f>IF(ISNA(VLOOKUP($A64,DSSV!$A$7:$S$65536,DS_NLP!G$7,0))=FALSE,VLOOKUP($A64,DSSV!$A$7:$S$65536,DS_NLP!G$7,0),"")</f>
        <v>0</v>
      </c>
      <c r="H64" s="33"/>
      <c r="I64" s="66" t="str">
        <f>IF($C64&lt;&gt;0,IF(ISNA(VLOOKUP($A64,DSSV!$A$7:$S$65536,DS_NLP!I$7,0))=FALSE,VLOOKUP($A64,DSSV!$A$7:$S$65536,DS_NLP!I$7,0),""),"")</f>
        <v/>
      </c>
    </row>
    <row r="65" spans="1:9" s="20" customFormat="1" ht="18.75" customHeight="1">
      <c r="A65" s="19">
        <v>56</v>
      </c>
      <c r="B65" s="30">
        <v>56</v>
      </c>
      <c r="C65" s="30">
        <f>IF(ISNA(VLOOKUP($A65,DSSV!$A$7:$S$65536,DS_NLP!C$7,0))=FALSE,VLOOKUP($A65,DSSV!$A$7:$S$65536,DS_NLP!C$7,0),"")</f>
        <v>0</v>
      </c>
      <c r="D65" s="31">
        <f>IF(ISNA(VLOOKUP($A65,DSSV!$A$7:$S$65536,DS_NLP!D$7,0))=FALSE,VLOOKUP($A65,DSSV!$A$7:$S$65536,DS_NLP!D$7,0),"")</f>
        <v>0</v>
      </c>
      <c r="E65" s="32">
        <f>IF(ISNA(VLOOKUP($A65,DSSV!$A$7:$S$65536,DS_NLP!E$7,0))=FALSE,VLOOKUP($A65,DSSV!$A$7:$S$65536,DS_NLP!E$7,0),"")</f>
        <v>0</v>
      </c>
      <c r="F65" s="33">
        <f>IF(ISNA(VLOOKUP($A65,DSSV!$A$7:$S$65536,DS_NLP!F$7,0))=FALSE,VLOOKUP($A65,DSSV!$A$7:$S$65536,DS_NLP!F$7,0),"")</f>
        <v>0</v>
      </c>
      <c r="G65" s="33">
        <f>IF(ISNA(VLOOKUP($A65,DSSV!$A$7:$S$65536,DS_NLP!G$7,0))=FALSE,VLOOKUP($A65,DSSV!$A$7:$S$65536,DS_NLP!G$7,0),"")</f>
        <v>0</v>
      </c>
      <c r="H65" s="33"/>
      <c r="I65" s="66" t="str">
        <f>IF($C65&lt;&gt;0,IF(ISNA(VLOOKUP($A65,DSSV!$A$7:$S$65536,DS_NLP!I$7,0))=FALSE,VLOOKUP($A65,DSSV!$A$7:$S$65536,DS_NLP!I$7,0),""),"")</f>
        <v/>
      </c>
    </row>
    <row r="66" spans="1:9" s="20" customFormat="1" ht="18.75" customHeight="1">
      <c r="A66" s="19">
        <v>57</v>
      </c>
      <c r="B66" s="30">
        <v>57</v>
      </c>
      <c r="C66" s="30">
        <f>IF(ISNA(VLOOKUP($A66,DSSV!$A$7:$S$65536,DS_NLP!C$7,0))=FALSE,VLOOKUP($A66,DSSV!$A$7:$S$65536,DS_NLP!C$7,0),"")</f>
        <v>0</v>
      </c>
      <c r="D66" s="31">
        <f>IF(ISNA(VLOOKUP($A66,DSSV!$A$7:$S$65536,DS_NLP!D$7,0))=FALSE,VLOOKUP($A66,DSSV!$A$7:$S$65536,DS_NLP!D$7,0),"")</f>
        <v>0</v>
      </c>
      <c r="E66" s="32">
        <f>IF(ISNA(VLOOKUP($A66,DSSV!$A$7:$S$65536,DS_NLP!E$7,0))=FALSE,VLOOKUP($A66,DSSV!$A$7:$S$65536,DS_NLP!E$7,0),"")</f>
        <v>0</v>
      </c>
      <c r="F66" s="33">
        <f>IF(ISNA(VLOOKUP($A66,DSSV!$A$7:$S$65536,DS_NLP!F$7,0))=FALSE,VLOOKUP($A66,DSSV!$A$7:$S$65536,DS_NLP!F$7,0),"")</f>
        <v>0</v>
      </c>
      <c r="G66" s="33">
        <f>IF(ISNA(VLOOKUP($A66,DSSV!$A$7:$S$65536,DS_NLP!G$7,0))=FALSE,VLOOKUP($A66,DSSV!$A$7:$S$65536,DS_NLP!G$7,0),"")</f>
        <v>0</v>
      </c>
      <c r="H66" s="33"/>
      <c r="I66" s="66" t="str">
        <f>IF($C66&lt;&gt;0,IF(ISNA(VLOOKUP($A66,DSSV!$A$7:$S$65536,DS_NLP!I$7,0))=FALSE,VLOOKUP($A66,DSSV!$A$7:$S$65536,DS_NLP!I$7,0),""),"")</f>
        <v/>
      </c>
    </row>
    <row r="67" spans="1:9" s="20" customFormat="1" ht="18.75" customHeight="1">
      <c r="A67" s="19">
        <v>58</v>
      </c>
      <c r="B67" s="30">
        <v>58</v>
      </c>
      <c r="C67" s="30">
        <f>IF(ISNA(VLOOKUP($A67,DSSV!$A$7:$S$65536,DS_NLP!C$7,0))=FALSE,VLOOKUP($A67,DSSV!$A$7:$S$65536,DS_NLP!C$7,0),"")</f>
        <v>0</v>
      </c>
      <c r="D67" s="31">
        <f>IF(ISNA(VLOOKUP($A67,DSSV!$A$7:$S$65536,DS_NLP!D$7,0))=FALSE,VLOOKUP($A67,DSSV!$A$7:$S$65536,DS_NLP!D$7,0),"")</f>
        <v>0</v>
      </c>
      <c r="E67" s="32">
        <f>IF(ISNA(VLOOKUP($A67,DSSV!$A$7:$S$65536,DS_NLP!E$7,0))=FALSE,VLOOKUP($A67,DSSV!$A$7:$S$65536,DS_NLP!E$7,0),"")</f>
        <v>0</v>
      </c>
      <c r="F67" s="33">
        <f>IF(ISNA(VLOOKUP($A67,DSSV!$A$7:$S$65536,DS_NLP!F$7,0))=FALSE,VLOOKUP($A67,DSSV!$A$7:$S$65536,DS_NLP!F$7,0),"")</f>
        <v>0</v>
      </c>
      <c r="G67" s="33">
        <f>IF(ISNA(VLOOKUP($A67,DSSV!$A$7:$S$65536,DS_NLP!G$7,0))=FALSE,VLOOKUP($A67,DSSV!$A$7:$S$65536,DS_NLP!G$7,0),"")</f>
        <v>0</v>
      </c>
      <c r="H67" s="33"/>
      <c r="I67" s="66" t="str">
        <f>IF($C67&lt;&gt;0,IF(ISNA(VLOOKUP($A67,DSSV!$A$7:$S$65536,DS_NLP!I$7,0))=FALSE,VLOOKUP($A67,DSSV!$A$7:$S$65536,DS_NLP!I$7,0),""),"")</f>
        <v/>
      </c>
    </row>
    <row r="68" spans="1:9" s="20" customFormat="1" ht="18.75" customHeight="1">
      <c r="A68" s="19">
        <v>59</v>
      </c>
      <c r="B68" s="30">
        <v>59</v>
      </c>
      <c r="C68" s="30">
        <f>IF(ISNA(VLOOKUP($A68,DSSV!$A$7:$S$65536,DS_NLP!C$7,0))=FALSE,VLOOKUP($A68,DSSV!$A$7:$S$65536,DS_NLP!C$7,0),"")</f>
        <v>0</v>
      </c>
      <c r="D68" s="31">
        <f>IF(ISNA(VLOOKUP($A68,DSSV!$A$7:$S$65536,DS_NLP!D$7,0))=FALSE,VLOOKUP($A68,DSSV!$A$7:$S$65536,DS_NLP!D$7,0),"")</f>
        <v>0</v>
      </c>
      <c r="E68" s="32">
        <f>IF(ISNA(VLOOKUP($A68,DSSV!$A$7:$S$65536,DS_NLP!E$7,0))=FALSE,VLOOKUP($A68,DSSV!$A$7:$S$65536,DS_NLP!E$7,0),"")</f>
        <v>0</v>
      </c>
      <c r="F68" s="33">
        <f>IF(ISNA(VLOOKUP($A68,DSSV!$A$7:$S$65536,DS_NLP!F$7,0))=FALSE,VLOOKUP($A68,DSSV!$A$7:$S$65536,DS_NLP!F$7,0),"")</f>
        <v>0</v>
      </c>
      <c r="G68" s="33">
        <f>IF(ISNA(VLOOKUP($A68,DSSV!$A$7:$S$65536,DS_NLP!G$7,0))=FALSE,VLOOKUP($A68,DSSV!$A$7:$S$65536,DS_NLP!G$7,0),"")</f>
        <v>0</v>
      </c>
      <c r="H68" s="33"/>
      <c r="I68" s="66" t="str">
        <f>IF($C68&lt;&gt;0,IF(ISNA(VLOOKUP($A68,DSSV!$A$7:$S$65536,DS_NLP!I$7,0))=FALSE,VLOOKUP($A68,DSSV!$A$7:$S$65536,DS_NLP!I$7,0),""),"")</f>
        <v/>
      </c>
    </row>
    <row r="69" spans="1:9" s="20" customFormat="1" ht="18.75" customHeight="1">
      <c r="A69" s="19">
        <v>60</v>
      </c>
      <c r="B69" s="30">
        <v>60</v>
      </c>
      <c r="C69" s="30">
        <f>IF(ISNA(VLOOKUP($A69,DSSV!$A$7:$S$65536,DS_NLP!C$7,0))=FALSE,VLOOKUP($A69,DSSV!$A$7:$S$65536,DS_NLP!C$7,0),"")</f>
        <v>0</v>
      </c>
      <c r="D69" s="31">
        <f>IF(ISNA(VLOOKUP($A69,DSSV!$A$7:$S$65536,DS_NLP!D$7,0))=FALSE,VLOOKUP($A69,DSSV!$A$7:$S$65536,DS_NLP!D$7,0),"")</f>
        <v>0</v>
      </c>
      <c r="E69" s="32">
        <f>IF(ISNA(VLOOKUP($A69,DSSV!$A$7:$S$65536,DS_NLP!E$7,0))=FALSE,VLOOKUP($A69,DSSV!$A$7:$S$65536,DS_NLP!E$7,0),"")</f>
        <v>0</v>
      </c>
      <c r="F69" s="33">
        <f>IF(ISNA(VLOOKUP($A69,DSSV!$A$7:$S$65536,DS_NLP!F$7,0))=FALSE,VLOOKUP($A69,DSSV!$A$7:$S$65536,DS_NLP!F$7,0),"")</f>
        <v>0</v>
      </c>
      <c r="G69" s="33">
        <f>IF(ISNA(VLOOKUP($A69,DSSV!$A$7:$S$65536,DS_NLP!G$7,0))=FALSE,VLOOKUP($A69,DSSV!$A$7:$S$65536,DS_NLP!G$7,0),"")</f>
        <v>0</v>
      </c>
      <c r="H69" s="33"/>
      <c r="I69" s="66" t="str">
        <f>IF($C69&lt;&gt;0,IF(ISNA(VLOOKUP($A69,DSSV!$A$7:$S$65536,DS_NLP!I$7,0))=FALSE,VLOOKUP($A69,DSSV!$A$7:$S$65536,DS_NLP!I$7,0),""),"")</f>
        <v/>
      </c>
    </row>
    <row r="70" spans="1:9" s="20" customFormat="1" ht="18.75" customHeight="1">
      <c r="A70" s="19">
        <v>61</v>
      </c>
      <c r="B70" s="30">
        <v>61</v>
      </c>
      <c r="C70" s="30">
        <f>IF(ISNA(VLOOKUP($A70,DSSV!$A$7:$S$65536,DS_NLP!C$7,0))=FALSE,VLOOKUP($A70,DSSV!$A$7:$S$65536,DS_NLP!C$7,0),"")</f>
        <v>0</v>
      </c>
      <c r="D70" s="31">
        <f>IF(ISNA(VLOOKUP($A70,DSSV!$A$7:$S$65536,DS_NLP!D$7,0))=FALSE,VLOOKUP($A70,DSSV!$A$7:$S$65536,DS_NLP!D$7,0),"")</f>
        <v>0</v>
      </c>
      <c r="E70" s="32">
        <f>IF(ISNA(VLOOKUP($A70,DSSV!$A$7:$S$65536,DS_NLP!E$7,0))=FALSE,VLOOKUP($A70,DSSV!$A$7:$S$65536,DS_NLP!E$7,0),"")</f>
        <v>0</v>
      </c>
      <c r="F70" s="33">
        <f>IF(ISNA(VLOOKUP($A70,DSSV!$A$7:$S$65536,DS_NLP!F$7,0))=FALSE,VLOOKUP($A70,DSSV!$A$7:$S$65536,DS_NLP!F$7,0),"")</f>
        <v>0</v>
      </c>
      <c r="G70" s="33">
        <f>IF(ISNA(VLOOKUP($A70,DSSV!$A$7:$S$65536,DS_NLP!G$7,0))=FALSE,VLOOKUP($A70,DSSV!$A$7:$S$65536,DS_NLP!G$7,0),"")</f>
        <v>0</v>
      </c>
      <c r="H70" s="33"/>
      <c r="I70" s="66" t="str">
        <f>IF($C70&lt;&gt;0,IF(ISNA(VLOOKUP($A70,DSSV!$A$7:$S$65536,DS_NLP!I$7,0))=FALSE,VLOOKUP($A70,DSSV!$A$7:$S$65536,DS_NLP!I$7,0),""),"")</f>
        <v/>
      </c>
    </row>
    <row r="71" spans="1:9" s="20" customFormat="1" ht="18.75" customHeight="1">
      <c r="A71" s="19">
        <v>62</v>
      </c>
      <c r="B71" s="30">
        <v>62</v>
      </c>
      <c r="C71" s="30">
        <f>IF(ISNA(VLOOKUP($A71,DSSV!$A$7:$S$65536,DS_NLP!C$7,0))=FALSE,VLOOKUP($A71,DSSV!$A$7:$S$65536,DS_NLP!C$7,0),"")</f>
        <v>0</v>
      </c>
      <c r="D71" s="31">
        <f>IF(ISNA(VLOOKUP($A71,DSSV!$A$7:$S$65536,DS_NLP!D$7,0))=FALSE,VLOOKUP($A71,DSSV!$A$7:$S$65536,DS_NLP!D$7,0),"")</f>
        <v>0</v>
      </c>
      <c r="E71" s="32">
        <f>IF(ISNA(VLOOKUP($A71,DSSV!$A$7:$S$65536,DS_NLP!E$7,0))=FALSE,VLOOKUP($A71,DSSV!$A$7:$S$65536,DS_NLP!E$7,0),"")</f>
        <v>0</v>
      </c>
      <c r="F71" s="33">
        <f>IF(ISNA(VLOOKUP($A71,DSSV!$A$7:$S$65536,DS_NLP!F$7,0))=FALSE,VLOOKUP($A71,DSSV!$A$7:$S$65536,DS_NLP!F$7,0),"")</f>
        <v>0</v>
      </c>
      <c r="G71" s="33">
        <f>IF(ISNA(VLOOKUP($A71,DSSV!$A$7:$S$65536,DS_NLP!G$7,0))=FALSE,VLOOKUP($A71,DSSV!$A$7:$S$65536,DS_NLP!G$7,0),"")</f>
        <v>0</v>
      </c>
      <c r="H71" s="33"/>
      <c r="I71" s="66" t="str">
        <f>IF($C71&lt;&gt;0,IF(ISNA(VLOOKUP($A71,DSSV!$A$7:$S$65536,DS_NLP!I$7,0))=FALSE,VLOOKUP($A71,DSSV!$A$7:$S$65536,DS_NLP!I$7,0),""),"")</f>
        <v/>
      </c>
    </row>
    <row r="72" spans="1:9" s="20" customFormat="1" ht="18.75" customHeight="1">
      <c r="A72" s="19">
        <v>63</v>
      </c>
      <c r="B72" s="30">
        <v>63</v>
      </c>
      <c r="C72" s="30">
        <f>IF(ISNA(VLOOKUP($A72,DSSV!$A$7:$S$65536,DS_NLP!C$7,0))=FALSE,VLOOKUP($A72,DSSV!$A$7:$S$65536,DS_NLP!C$7,0),"")</f>
        <v>0</v>
      </c>
      <c r="D72" s="31">
        <f>IF(ISNA(VLOOKUP($A72,DSSV!$A$7:$S$65536,DS_NLP!D$7,0))=FALSE,VLOOKUP($A72,DSSV!$A$7:$S$65536,DS_NLP!D$7,0),"")</f>
        <v>0</v>
      </c>
      <c r="E72" s="32">
        <f>IF(ISNA(VLOOKUP($A72,DSSV!$A$7:$S$65536,DS_NLP!E$7,0))=FALSE,VLOOKUP($A72,DSSV!$A$7:$S$65536,DS_NLP!E$7,0),"")</f>
        <v>0</v>
      </c>
      <c r="F72" s="33">
        <f>IF(ISNA(VLOOKUP($A72,DSSV!$A$7:$S$65536,DS_NLP!F$7,0))=FALSE,VLOOKUP($A72,DSSV!$A$7:$S$65536,DS_NLP!F$7,0),"")</f>
        <v>0</v>
      </c>
      <c r="G72" s="33">
        <f>IF(ISNA(VLOOKUP($A72,DSSV!$A$7:$S$65536,DS_NLP!G$7,0))=FALSE,VLOOKUP($A72,DSSV!$A$7:$S$65536,DS_NLP!G$7,0),"")</f>
        <v>0</v>
      </c>
      <c r="H72" s="33"/>
      <c r="I72" s="66" t="str">
        <f>IF($C72&lt;&gt;0,IF(ISNA(VLOOKUP($A72,DSSV!$A$7:$S$65536,DS_NLP!I$7,0))=FALSE,VLOOKUP($A72,DSSV!$A$7:$S$65536,DS_NLP!I$7,0),""),"")</f>
        <v/>
      </c>
    </row>
    <row r="73" spans="1:9" s="20" customFormat="1" ht="18.75" customHeight="1">
      <c r="A73" s="19">
        <v>64</v>
      </c>
      <c r="B73" s="30">
        <v>64</v>
      </c>
      <c r="C73" s="30">
        <f>IF(ISNA(VLOOKUP($A73,DSSV!$A$7:$S$65536,DS_NLP!C$7,0))=FALSE,VLOOKUP($A73,DSSV!$A$7:$S$65536,DS_NLP!C$7,0),"")</f>
        <v>0</v>
      </c>
      <c r="D73" s="31">
        <f>IF(ISNA(VLOOKUP($A73,DSSV!$A$7:$S$65536,DS_NLP!D$7,0))=FALSE,VLOOKUP($A73,DSSV!$A$7:$S$65536,DS_NLP!D$7,0),"")</f>
        <v>0</v>
      </c>
      <c r="E73" s="32">
        <f>IF(ISNA(VLOOKUP($A73,DSSV!$A$7:$S$65536,DS_NLP!E$7,0))=FALSE,VLOOKUP($A73,DSSV!$A$7:$S$65536,DS_NLP!E$7,0),"")</f>
        <v>0</v>
      </c>
      <c r="F73" s="33">
        <f>IF(ISNA(VLOOKUP($A73,DSSV!$A$7:$S$65536,DS_NLP!F$7,0))=FALSE,VLOOKUP($A73,DSSV!$A$7:$S$65536,DS_NLP!F$7,0),"")</f>
        <v>0</v>
      </c>
      <c r="G73" s="33">
        <f>IF(ISNA(VLOOKUP($A73,DSSV!$A$7:$S$65536,DS_NLP!G$7,0))=FALSE,VLOOKUP($A73,DSSV!$A$7:$S$65536,DS_NLP!G$7,0),"")</f>
        <v>0</v>
      </c>
      <c r="H73" s="33"/>
      <c r="I73" s="66" t="str">
        <f>IF($C73&lt;&gt;0,IF(ISNA(VLOOKUP($A73,DSSV!$A$7:$S$65536,DS_NLP!I$7,0))=FALSE,VLOOKUP($A73,DSSV!$A$7:$S$65536,DS_NLP!I$7,0),""),"")</f>
        <v/>
      </c>
    </row>
    <row r="74" spans="1:9" s="20" customFormat="1" ht="18.75" customHeight="1">
      <c r="A74" s="19">
        <v>65</v>
      </c>
      <c r="B74" s="30">
        <v>65</v>
      </c>
      <c r="C74" s="30">
        <f>IF(ISNA(VLOOKUP($A74,DSSV!$A$7:$S$65536,DS_NLP!C$7,0))=FALSE,VLOOKUP($A74,DSSV!$A$7:$S$65536,DS_NLP!C$7,0),"")</f>
        <v>0</v>
      </c>
      <c r="D74" s="31">
        <f>IF(ISNA(VLOOKUP($A74,DSSV!$A$7:$S$65536,DS_NLP!D$7,0))=FALSE,VLOOKUP($A74,DSSV!$A$7:$S$65536,DS_NLP!D$7,0),"")</f>
        <v>0</v>
      </c>
      <c r="E74" s="32">
        <f>IF(ISNA(VLOOKUP($A74,DSSV!$A$7:$S$65536,DS_NLP!E$7,0))=FALSE,VLOOKUP($A74,DSSV!$A$7:$S$65536,DS_NLP!E$7,0),"")</f>
        <v>0</v>
      </c>
      <c r="F74" s="33">
        <f>IF(ISNA(VLOOKUP($A74,DSSV!$A$7:$S$65536,DS_NLP!F$7,0))=FALSE,VLOOKUP($A74,DSSV!$A$7:$S$65536,DS_NLP!F$7,0),"")</f>
        <v>0</v>
      </c>
      <c r="G74" s="33">
        <f>IF(ISNA(VLOOKUP($A74,DSSV!$A$7:$S$65536,DS_NLP!G$7,0))=FALSE,VLOOKUP($A74,DSSV!$A$7:$S$65536,DS_NLP!G$7,0),"")</f>
        <v>0</v>
      </c>
      <c r="H74" s="33"/>
      <c r="I74" s="66" t="str">
        <f>IF($C74&lt;&gt;0,IF(ISNA(VLOOKUP($A74,DSSV!$A$7:$S$65536,DS_NLP!I$7,0))=FALSE,VLOOKUP($A74,DSSV!$A$7:$S$65536,DS_NLP!I$7,0),""),"")</f>
        <v/>
      </c>
    </row>
    <row r="75" spans="1:9" s="20" customFormat="1" ht="18.75" customHeight="1">
      <c r="A75" s="19">
        <v>66</v>
      </c>
      <c r="B75" s="30">
        <v>66</v>
      </c>
      <c r="C75" s="30">
        <f>IF(ISNA(VLOOKUP($A75,DSSV!$A$7:$S$65536,DS_NLP!C$7,0))=FALSE,VLOOKUP($A75,DSSV!$A$7:$S$65536,DS_NLP!C$7,0),"")</f>
        <v>0</v>
      </c>
      <c r="D75" s="31">
        <f>IF(ISNA(VLOOKUP($A75,DSSV!$A$7:$S$65536,DS_NLP!D$7,0))=FALSE,VLOOKUP($A75,DSSV!$A$7:$S$65536,DS_NLP!D$7,0),"")</f>
        <v>0</v>
      </c>
      <c r="E75" s="32">
        <f>IF(ISNA(VLOOKUP($A75,DSSV!$A$7:$S$65536,DS_NLP!E$7,0))=FALSE,VLOOKUP($A75,DSSV!$A$7:$S$65536,DS_NLP!E$7,0),"")</f>
        <v>0</v>
      </c>
      <c r="F75" s="33">
        <f>IF(ISNA(VLOOKUP($A75,DSSV!$A$7:$S$65536,DS_NLP!F$7,0))=FALSE,VLOOKUP($A75,DSSV!$A$7:$S$65536,DS_NLP!F$7,0),"")</f>
        <v>0</v>
      </c>
      <c r="G75" s="33">
        <f>IF(ISNA(VLOOKUP($A75,DSSV!$A$7:$S$65536,DS_NLP!G$7,0))=FALSE,VLOOKUP($A75,DSSV!$A$7:$S$65536,DS_NLP!G$7,0),"")</f>
        <v>0</v>
      </c>
      <c r="H75" s="33"/>
      <c r="I75" s="66" t="str">
        <f>IF($C75&lt;&gt;0,IF(ISNA(VLOOKUP($A75,DSSV!$A$7:$S$65536,DS_NLP!I$7,0))=FALSE,VLOOKUP($A75,DSSV!$A$7:$S$65536,DS_NLP!I$7,0),""),"")</f>
        <v/>
      </c>
    </row>
    <row r="76" spans="1:9" s="20" customFormat="1" ht="18.75" customHeight="1">
      <c r="A76" s="19">
        <v>67</v>
      </c>
      <c r="B76" s="30">
        <v>67</v>
      </c>
      <c r="C76" s="30">
        <f>IF(ISNA(VLOOKUP($A76,DSSV!$A$7:$S$65536,DS_NLP!C$7,0))=FALSE,VLOOKUP($A76,DSSV!$A$7:$S$65536,DS_NLP!C$7,0),"")</f>
        <v>0</v>
      </c>
      <c r="D76" s="31">
        <f>IF(ISNA(VLOOKUP($A76,DSSV!$A$7:$S$65536,DS_NLP!D$7,0))=FALSE,VLOOKUP($A76,DSSV!$A$7:$S$65536,DS_NLP!D$7,0),"")</f>
        <v>0</v>
      </c>
      <c r="E76" s="32">
        <f>IF(ISNA(VLOOKUP($A76,DSSV!$A$7:$S$65536,DS_NLP!E$7,0))=FALSE,VLOOKUP($A76,DSSV!$A$7:$S$65536,DS_NLP!E$7,0),"")</f>
        <v>0</v>
      </c>
      <c r="F76" s="33">
        <f>IF(ISNA(VLOOKUP($A76,DSSV!$A$7:$S$65536,DS_NLP!F$7,0))=FALSE,VLOOKUP($A76,DSSV!$A$7:$S$65536,DS_NLP!F$7,0),"")</f>
        <v>0</v>
      </c>
      <c r="G76" s="33">
        <f>IF(ISNA(VLOOKUP($A76,DSSV!$A$7:$S$65536,DS_NLP!G$7,0))=FALSE,VLOOKUP($A76,DSSV!$A$7:$S$65536,DS_NLP!G$7,0),"")</f>
        <v>0</v>
      </c>
      <c r="H76" s="33"/>
      <c r="I76" s="66" t="str">
        <f>IF($C76&lt;&gt;0,IF(ISNA(VLOOKUP($A76,DSSV!$A$7:$S$65536,DS_NLP!I$7,0))=FALSE,VLOOKUP($A76,DSSV!$A$7:$S$65536,DS_NLP!I$7,0),""),"")</f>
        <v/>
      </c>
    </row>
    <row r="77" spans="1:9" s="20" customFormat="1" ht="18.75" customHeight="1">
      <c r="A77" s="19">
        <v>68</v>
      </c>
      <c r="B77" s="30">
        <v>68</v>
      </c>
      <c r="C77" s="30">
        <f>IF(ISNA(VLOOKUP($A77,DSSV!$A$7:$S$65536,DS_NLP!C$7,0))=FALSE,VLOOKUP($A77,DSSV!$A$7:$S$65536,DS_NLP!C$7,0),"")</f>
        <v>0</v>
      </c>
      <c r="D77" s="31">
        <f>IF(ISNA(VLOOKUP($A77,DSSV!$A$7:$S$65536,DS_NLP!D$7,0))=FALSE,VLOOKUP($A77,DSSV!$A$7:$S$65536,DS_NLP!D$7,0),"")</f>
        <v>0</v>
      </c>
      <c r="E77" s="32">
        <f>IF(ISNA(VLOOKUP($A77,DSSV!$A$7:$S$65536,DS_NLP!E$7,0))=FALSE,VLOOKUP($A77,DSSV!$A$7:$S$65536,DS_NLP!E$7,0),"")</f>
        <v>0</v>
      </c>
      <c r="F77" s="33">
        <f>IF(ISNA(VLOOKUP($A77,DSSV!$A$7:$S$65536,DS_NLP!F$7,0))=FALSE,VLOOKUP($A77,DSSV!$A$7:$S$65536,DS_NLP!F$7,0),"")</f>
        <v>0</v>
      </c>
      <c r="G77" s="33">
        <f>IF(ISNA(VLOOKUP($A77,DSSV!$A$7:$S$65536,DS_NLP!G$7,0))=FALSE,VLOOKUP($A77,DSSV!$A$7:$S$65536,DS_NLP!G$7,0),"")</f>
        <v>0</v>
      </c>
      <c r="H77" s="33"/>
      <c r="I77" s="66" t="str">
        <f>IF($C77&lt;&gt;0,IF(ISNA(VLOOKUP($A77,DSSV!$A$7:$S$65536,DS_NLP!I$7,0))=FALSE,VLOOKUP($A77,DSSV!$A$7:$S$65536,DS_NLP!I$7,0),""),"")</f>
        <v/>
      </c>
    </row>
    <row r="78" spans="1:9" s="20" customFormat="1" ht="18.75" customHeight="1">
      <c r="A78" s="19">
        <v>69</v>
      </c>
      <c r="B78" s="30">
        <v>69</v>
      </c>
      <c r="C78" s="30">
        <f>IF(ISNA(VLOOKUP($A78,DSSV!$A$7:$S$65536,DS_NLP!C$7,0))=FALSE,VLOOKUP($A78,DSSV!$A$7:$S$65536,DS_NLP!C$7,0),"")</f>
        <v>0</v>
      </c>
      <c r="D78" s="31">
        <f>IF(ISNA(VLOOKUP($A78,DSSV!$A$7:$S$65536,DS_NLP!D$7,0))=FALSE,VLOOKUP($A78,DSSV!$A$7:$S$65536,DS_NLP!D$7,0),"")</f>
        <v>0</v>
      </c>
      <c r="E78" s="32">
        <f>IF(ISNA(VLOOKUP($A78,DSSV!$A$7:$S$65536,DS_NLP!E$7,0))=FALSE,VLOOKUP($A78,DSSV!$A$7:$S$65536,DS_NLP!E$7,0),"")</f>
        <v>0</v>
      </c>
      <c r="F78" s="33">
        <f>IF(ISNA(VLOOKUP($A78,DSSV!$A$7:$S$65536,DS_NLP!F$7,0))=FALSE,VLOOKUP($A78,DSSV!$A$7:$S$65536,DS_NLP!F$7,0),"")</f>
        <v>0</v>
      </c>
      <c r="G78" s="33">
        <f>IF(ISNA(VLOOKUP($A78,DSSV!$A$7:$S$65536,DS_NLP!G$7,0))=FALSE,VLOOKUP($A78,DSSV!$A$7:$S$65536,DS_NLP!G$7,0),"")</f>
        <v>0</v>
      </c>
      <c r="H78" s="33"/>
      <c r="I78" s="66" t="str">
        <f>IF($C78&lt;&gt;0,IF(ISNA(VLOOKUP($A78,DSSV!$A$7:$S$65536,DS_NLP!I$7,0))=FALSE,VLOOKUP($A78,DSSV!$A$7:$S$65536,DS_NLP!I$7,0),""),"")</f>
        <v/>
      </c>
    </row>
    <row r="79" spans="1:9" s="20" customFormat="1" ht="18.75" customHeight="1">
      <c r="A79" s="19">
        <v>70</v>
      </c>
      <c r="B79" s="30">
        <v>70</v>
      </c>
      <c r="C79" s="30">
        <f>IF(ISNA(VLOOKUP($A79,DSSV!$A$7:$S$65536,DS_NLP!C$7,0))=FALSE,VLOOKUP($A79,DSSV!$A$7:$S$65536,DS_NLP!C$7,0),"")</f>
        <v>0</v>
      </c>
      <c r="D79" s="31">
        <f>IF(ISNA(VLOOKUP($A79,DSSV!$A$7:$S$65536,DS_NLP!D$7,0))=FALSE,VLOOKUP($A79,DSSV!$A$7:$S$65536,DS_NLP!D$7,0),"")</f>
        <v>0</v>
      </c>
      <c r="E79" s="32">
        <f>IF(ISNA(VLOOKUP($A79,DSSV!$A$7:$S$65536,DS_NLP!E$7,0))=FALSE,VLOOKUP($A79,DSSV!$A$7:$S$65536,DS_NLP!E$7,0),"")</f>
        <v>0</v>
      </c>
      <c r="F79" s="33">
        <f>IF(ISNA(VLOOKUP($A79,DSSV!$A$7:$S$65536,DS_NLP!F$7,0))=FALSE,VLOOKUP($A79,DSSV!$A$7:$S$65536,DS_NLP!F$7,0),"")</f>
        <v>0</v>
      </c>
      <c r="G79" s="33">
        <f>IF(ISNA(VLOOKUP($A79,DSSV!$A$7:$S$65536,DS_NLP!G$7,0))=FALSE,VLOOKUP($A79,DSSV!$A$7:$S$65536,DS_NLP!G$7,0),"")</f>
        <v>0</v>
      </c>
      <c r="H79" s="33"/>
      <c r="I79" s="66" t="str">
        <f>IF($C79&lt;&gt;0,IF(ISNA(VLOOKUP($A79,DSSV!$A$7:$S$65536,DS_NLP!I$7,0))=FALSE,VLOOKUP($A79,DSSV!$A$7:$S$65536,DS_NLP!I$7,0),""),"")</f>
        <v/>
      </c>
    </row>
    <row r="80" spans="1:9" s="20" customFormat="1" ht="18.75" customHeight="1">
      <c r="A80" s="19">
        <v>71</v>
      </c>
      <c r="B80" s="30">
        <v>71</v>
      </c>
      <c r="C80" s="30">
        <f>IF(ISNA(VLOOKUP($A80,DSSV!$A$7:$S$65536,DS_NLP!C$7,0))=FALSE,VLOOKUP($A80,DSSV!$A$7:$S$65536,DS_NLP!C$7,0),"")</f>
        <v>0</v>
      </c>
      <c r="D80" s="31">
        <f>IF(ISNA(VLOOKUP($A80,DSSV!$A$7:$S$65536,DS_NLP!D$7,0))=FALSE,VLOOKUP($A80,DSSV!$A$7:$S$65536,DS_NLP!D$7,0),"")</f>
        <v>0</v>
      </c>
      <c r="E80" s="32">
        <f>IF(ISNA(VLOOKUP($A80,DSSV!$A$7:$S$65536,DS_NLP!E$7,0))=FALSE,VLOOKUP($A80,DSSV!$A$7:$S$65536,DS_NLP!E$7,0),"")</f>
        <v>0</v>
      </c>
      <c r="F80" s="33">
        <f>IF(ISNA(VLOOKUP($A80,DSSV!$A$7:$S$65536,DS_NLP!F$7,0))=FALSE,VLOOKUP($A80,DSSV!$A$7:$S$65536,DS_NLP!F$7,0),"")</f>
        <v>0</v>
      </c>
      <c r="G80" s="33">
        <f>IF(ISNA(VLOOKUP($A80,DSSV!$A$7:$S$65536,DS_NLP!G$7,0))=FALSE,VLOOKUP($A80,DSSV!$A$7:$S$65536,DS_NLP!G$7,0),"")</f>
        <v>0</v>
      </c>
      <c r="H80" s="33"/>
      <c r="I80" s="66" t="str">
        <f>IF($C80&lt;&gt;0,IF(ISNA(VLOOKUP($A80,DSSV!$A$7:$S$65536,DS_NLP!I$7,0))=FALSE,VLOOKUP($A80,DSSV!$A$7:$S$65536,DS_NLP!I$7,0),""),"")</f>
        <v/>
      </c>
    </row>
    <row r="81" spans="1:9" s="20" customFormat="1" ht="18.75" customHeight="1">
      <c r="A81" s="19">
        <v>72</v>
      </c>
      <c r="B81" s="30">
        <v>72</v>
      </c>
      <c r="C81" s="30">
        <f>IF(ISNA(VLOOKUP($A81,DSSV!$A$7:$S$65536,DS_NLP!C$7,0))=FALSE,VLOOKUP($A81,DSSV!$A$7:$S$65536,DS_NLP!C$7,0),"")</f>
        <v>0</v>
      </c>
      <c r="D81" s="31">
        <f>IF(ISNA(VLOOKUP($A81,DSSV!$A$7:$S$65536,DS_NLP!D$7,0))=FALSE,VLOOKUP($A81,DSSV!$A$7:$S$65536,DS_NLP!D$7,0),"")</f>
        <v>0</v>
      </c>
      <c r="E81" s="32">
        <f>IF(ISNA(VLOOKUP($A81,DSSV!$A$7:$S$65536,DS_NLP!E$7,0))=FALSE,VLOOKUP($A81,DSSV!$A$7:$S$65536,DS_NLP!E$7,0),"")</f>
        <v>0</v>
      </c>
      <c r="F81" s="33">
        <f>IF(ISNA(VLOOKUP($A81,DSSV!$A$7:$S$65536,DS_NLP!F$7,0))=FALSE,VLOOKUP($A81,DSSV!$A$7:$S$65536,DS_NLP!F$7,0),"")</f>
        <v>0</v>
      </c>
      <c r="G81" s="33">
        <f>IF(ISNA(VLOOKUP($A81,DSSV!$A$7:$S$65536,DS_NLP!G$7,0))=FALSE,VLOOKUP($A81,DSSV!$A$7:$S$65536,DS_NLP!G$7,0),"")</f>
        <v>0</v>
      </c>
      <c r="H81" s="33"/>
      <c r="I81" s="66" t="str">
        <f>IF($C81&lt;&gt;0,IF(ISNA(VLOOKUP($A81,DSSV!$A$7:$S$65536,DS_NLP!I$7,0))=FALSE,VLOOKUP($A81,DSSV!$A$7:$S$65536,DS_NLP!I$7,0),""),"")</f>
        <v/>
      </c>
    </row>
    <row r="82" spans="1:9" s="20" customFormat="1" ht="18.75" customHeight="1">
      <c r="A82" s="19">
        <v>73</v>
      </c>
      <c r="B82" s="30">
        <v>73</v>
      </c>
      <c r="C82" s="30">
        <f>IF(ISNA(VLOOKUP($A82,DSSV!$A$7:$S$65536,DS_NLP!C$7,0))=FALSE,VLOOKUP($A82,DSSV!$A$7:$S$65536,DS_NLP!C$7,0),"")</f>
        <v>0</v>
      </c>
      <c r="D82" s="31">
        <f>IF(ISNA(VLOOKUP($A82,DSSV!$A$7:$S$65536,DS_NLP!D$7,0))=FALSE,VLOOKUP($A82,DSSV!$A$7:$S$65536,DS_NLP!D$7,0),"")</f>
        <v>0</v>
      </c>
      <c r="E82" s="32">
        <f>IF(ISNA(VLOOKUP($A82,DSSV!$A$7:$S$65536,DS_NLP!E$7,0))=FALSE,VLOOKUP($A82,DSSV!$A$7:$S$65536,DS_NLP!E$7,0),"")</f>
        <v>0</v>
      </c>
      <c r="F82" s="33">
        <f>IF(ISNA(VLOOKUP($A82,DSSV!$A$7:$S$65536,DS_NLP!F$7,0))=FALSE,VLOOKUP($A82,DSSV!$A$7:$S$65536,DS_NLP!F$7,0),"")</f>
        <v>0</v>
      </c>
      <c r="G82" s="33">
        <f>IF(ISNA(VLOOKUP($A82,DSSV!$A$7:$S$65536,DS_NLP!G$7,0))=FALSE,VLOOKUP($A82,DSSV!$A$7:$S$65536,DS_NLP!G$7,0),"")</f>
        <v>0</v>
      </c>
      <c r="H82" s="33"/>
      <c r="I82" s="66" t="str">
        <f>IF($C82&lt;&gt;0,IF(ISNA(VLOOKUP($A82,DSSV!$A$7:$S$65536,DS_NLP!I$7,0))=FALSE,VLOOKUP($A82,DSSV!$A$7:$S$65536,DS_NLP!I$7,0),""),"")</f>
        <v/>
      </c>
    </row>
    <row r="83" spans="1:9" s="20" customFormat="1" ht="18.75" customHeight="1">
      <c r="A83" s="19">
        <v>74</v>
      </c>
      <c r="B83" s="30">
        <v>74</v>
      </c>
      <c r="C83" s="30">
        <f>IF(ISNA(VLOOKUP($A83,DSSV!$A$7:$S$65536,DS_NLP!C$7,0))=FALSE,VLOOKUP($A83,DSSV!$A$7:$S$65536,DS_NLP!C$7,0),"")</f>
        <v>0</v>
      </c>
      <c r="D83" s="31">
        <f>IF(ISNA(VLOOKUP($A83,DSSV!$A$7:$S$65536,DS_NLP!D$7,0))=FALSE,VLOOKUP($A83,DSSV!$A$7:$S$65536,DS_NLP!D$7,0),"")</f>
        <v>0</v>
      </c>
      <c r="E83" s="32">
        <f>IF(ISNA(VLOOKUP($A83,DSSV!$A$7:$S$65536,DS_NLP!E$7,0))=FALSE,VLOOKUP($A83,DSSV!$A$7:$S$65536,DS_NLP!E$7,0),"")</f>
        <v>0</v>
      </c>
      <c r="F83" s="33">
        <f>IF(ISNA(VLOOKUP($A83,DSSV!$A$7:$S$65536,DS_NLP!F$7,0))=FALSE,VLOOKUP($A83,DSSV!$A$7:$S$65536,DS_NLP!F$7,0),"")</f>
        <v>0</v>
      </c>
      <c r="G83" s="33">
        <f>IF(ISNA(VLOOKUP($A83,DSSV!$A$7:$S$65536,DS_NLP!G$7,0))=FALSE,VLOOKUP($A83,DSSV!$A$7:$S$65536,DS_NLP!G$7,0),"")</f>
        <v>0</v>
      </c>
      <c r="H83" s="33"/>
      <c r="I83" s="66" t="str">
        <f>IF($C83&lt;&gt;0,IF(ISNA(VLOOKUP($A83,DSSV!$A$7:$S$65536,DS_NLP!I$7,0))=FALSE,VLOOKUP($A83,DSSV!$A$7:$S$65536,DS_NLP!I$7,0),""),"")</f>
        <v/>
      </c>
    </row>
    <row r="84" spans="1:9" s="20" customFormat="1" ht="18.75" customHeight="1">
      <c r="A84" s="19">
        <v>75</v>
      </c>
      <c r="B84" s="30">
        <v>75</v>
      </c>
      <c r="C84" s="30">
        <f>IF(ISNA(VLOOKUP($A84,DSSV!$A$7:$S$65536,DS_NLP!C$7,0))=FALSE,VLOOKUP($A84,DSSV!$A$7:$S$65536,DS_NLP!C$7,0),"")</f>
        <v>0</v>
      </c>
      <c r="D84" s="31">
        <f>IF(ISNA(VLOOKUP($A84,DSSV!$A$7:$S$65536,DS_NLP!D$7,0))=FALSE,VLOOKUP($A84,DSSV!$A$7:$S$65536,DS_NLP!D$7,0),"")</f>
        <v>0</v>
      </c>
      <c r="E84" s="32">
        <f>IF(ISNA(VLOOKUP($A84,DSSV!$A$7:$S$65536,DS_NLP!E$7,0))=FALSE,VLOOKUP($A84,DSSV!$A$7:$S$65536,DS_NLP!E$7,0),"")</f>
        <v>0</v>
      </c>
      <c r="F84" s="33">
        <f>IF(ISNA(VLOOKUP($A84,DSSV!$A$7:$S$65536,DS_NLP!F$7,0))=FALSE,VLOOKUP($A84,DSSV!$A$7:$S$65536,DS_NLP!F$7,0),"")</f>
        <v>0</v>
      </c>
      <c r="G84" s="33">
        <f>IF(ISNA(VLOOKUP($A84,DSSV!$A$7:$S$65536,DS_NLP!G$7,0))=FALSE,VLOOKUP($A84,DSSV!$A$7:$S$65536,DS_NLP!G$7,0),"")</f>
        <v>0</v>
      </c>
      <c r="H84" s="33"/>
      <c r="I84" s="66" t="str">
        <f>IF($C84&lt;&gt;0,IF(ISNA(VLOOKUP($A84,DSSV!$A$7:$S$65536,DS_NLP!I$7,0))=FALSE,VLOOKUP($A84,DSSV!$A$7:$S$65536,DS_NLP!I$7,0),""),"")</f>
        <v/>
      </c>
    </row>
    <row r="85" spans="1:9" s="20" customFormat="1" ht="18.75" customHeight="1">
      <c r="A85" s="19">
        <v>76</v>
      </c>
      <c r="B85" s="30">
        <v>76</v>
      </c>
      <c r="C85" s="30">
        <f>IF(ISNA(VLOOKUP($A85,DSSV!$A$7:$S$65536,DS_NLP!C$7,0))=FALSE,VLOOKUP($A85,DSSV!$A$7:$S$65536,DS_NLP!C$7,0),"")</f>
        <v>0</v>
      </c>
      <c r="D85" s="31">
        <f>IF(ISNA(VLOOKUP($A85,DSSV!$A$7:$S$65536,DS_NLP!D$7,0))=FALSE,VLOOKUP($A85,DSSV!$A$7:$S$65536,DS_NLP!D$7,0),"")</f>
        <v>0</v>
      </c>
      <c r="E85" s="32">
        <f>IF(ISNA(VLOOKUP($A85,DSSV!$A$7:$S$65536,DS_NLP!E$7,0))=FALSE,VLOOKUP($A85,DSSV!$A$7:$S$65536,DS_NLP!E$7,0),"")</f>
        <v>0</v>
      </c>
      <c r="F85" s="33">
        <f>IF(ISNA(VLOOKUP($A85,DSSV!$A$7:$S$65536,DS_NLP!F$7,0))=FALSE,VLOOKUP($A85,DSSV!$A$7:$S$65536,DS_NLP!F$7,0),"")</f>
        <v>0</v>
      </c>
      <c r="G85" s="33">
        <f>IF(ISNA(VLOOKUP($A85,DSSV!$A$7:$S$65536,DS_NLP!G$7,0))=FALSE,VLOOKUP($A85,DSSV!$A$7:$S$65536,DS_NLP!G$7,0),"")</f>
        <v>0</v>
      </c>
      <c r="H85" s="33"/>
      <c r="I85" s="66" t="str">
        <f>IF($C85&lt;&gt;0,IF(ISNA(VLOOKUP($A85,DSSV!$A$7:$S$65536,DS_NLP!I$7,0))=FALSE,VLOOKUP($A85,DSSV!$A$7:$S$65536,DS_NLP!I$7,0),""),"")</f>
        <v/>
      </c>
    </row>
    <row r="86" spans="1:9" s="20" customFormat="1" ht="18.75" customHeight="1">
      <c r="A86" s="19">
        <v>77</v>
      </c>
      <c r="B86" s="30">
        <v>77</v>
      </c>
      <c r="C86" s="30">
        <f>IF(ISNA(VLOOKUP($A86,DSSV!$A$7:$S$65536,DS_NLP!C$7,0))=FALSE,VLOOKUP($A86,DSSV!$A$7:$S$65536,DS_NLP!C$7,0),"")</f>
        <v>0</v>
      </c>
      <c r="D86" s="31">
        <f>IF(ISNA(VLOOKUP($A86,DSSV!$A$7:$S$65536,DS_NLP!D$7,0))=FALSE,VLOOKUP($A86,DSSV!$A$7:$S$65536,DS_NLP!D$7,0),"")</f>
        <v>0</v>
      </c>
      <c r="E86" s="32">
        <f>IF(ISNA(VLOOKUP($A86,DSSV!$A$7:$S$65536,DS_NLP!E$7,0))=FALSE,VLOOKUP($A86,DSSV!$A$7:$S$65536,DS_NLP!E$7,0),"")</f>
        <v>0</v>
      </c>
      <c r="F86" s="33">
        <f>IF(ISNA(VLOOKUP($A86,DSSV!$A$7:$S$65536,DS_NLP!F$7,0))=FALSE,VLOOKUP($A86,DSSV!$A$7:$S$65536,DS_NLP!F$7,0),"")</f>
        <v>0</v>
      </c>
      <c r="G86" s="33">
        <f>IF(ISNA(VLOOKUP($A86,DSSV!$A$7:$S$65536,DS_NLP!G$7,0))=FALSE,VLOOKUP($A86,DSSV!$A$7:$S$65536,DS_NLP!G$7,0),"")</f>
        <v>0</v>
      </c>
      <c r="H86" s="33"/>
      <c r="I86" s="66" t="str">
        <f>IF($C86&lt;&gt;0,IF(ISNA(VLOOKUP($A86,DSSV!$A$7:$S$65536,DS_NLP!I$7,0))=FALSE,VLOOKUP($A86,DSSV!$A$7:$S$65536,DS_NLP!I$7,0),""),"")</f>
        <v/>
      </c>
    </row>
    <row r="87" spans="1:9" s="20" customFormat="1" ht="18.75" customHeight="1">
      <c r="A87" s="19">
        <v>78</v>
      </c>
      <c r="B87" s="30">
        <v>78</v>
      </c>
      <c r="C87" s="30">
        <f>IF(ISNA(VLOOKUP($A87,DSSV!$A$7:$S$65536,DS_NLP!C$7,0))=FALSE,VLOOKUP($A87,DSSV!$A$7:$S$65536,DS_NLP!C$7,0),"")</f>
        <v>0</v>
      </c>
      <c r="D87" s="31">
        <f>IF(ISNA(VLOOKUP($A87,DSSV!$A$7:$S$65536,DS_NLP!D$7,0))=FALSE,VLOOKUP($A87,DSSV!$A$7:$S$65536,DS_NLP!D$7,0),"")</f>
        <v>0</v>
      </c>
      <c r="E87" s="32">
        <f>IF(ISNA(VLOOKUP($A87,DSSV!$A$7:$S$65536,DS_NLP!E$7,0))=FALSE,VLOOKUP($A87,DSSV!$A$7:$S$65536,DS_NLP!E$7,0),"")</f>
        <v>0</v>
      </c>
      <c r="F87" s="33">
        <f>IF(ISNA(VLOOKUP($A87,DSSV!$A$7:$S$65536,DS_NLP!F$7,0))=FALSE,VLOOKUP($A87,DSSV!$A$7:$S$65536,DS_NLP!F$7,0),"")</f>
        <v>0</v>
      </c>
      <c r="G87" s="33">
        <f>IF(ISNA(VLOOKUP($A87,DSSV!$A$7:$S$65536,DS_NLP!G$7,0))=FALSE,VLOOKUP($A87,DSSV!$A$7:$S$65536,DS_NLP!G$7,0),"")</f>
        <v>0</v>
      </c>
      <c r="H87" s="33"/>
      <c r="I87" s="66" t="str">
        <f>IF($C87&lt;&gt;0,IF(ISNA(VLOOKUP($A87,DSSV!$A$7:$S$65536,DS_NLP!I$7,0))=FALSE,VLOOKUP($A87,DSSV!$A$7:$S$65536,DS_NLP!I$7,0),""),"")</f>
        <v/>
      </c>
    </row>
    <row r="88" spans="1:9" s="20" customFormat="1" ht="18.75" customHeight="1">
      <c r="A88" s="19">
        <v>79</v>
      </c>
      <c r="B88" s="30">
        <v>79</v>
      </c>
      <c r="C88" s="30">
        <f>IF(ISNA(VLOOKUP($A88,DSSV!$A$7:$S$65536,DS_NLP!C$7,0))=FALSE,VLOOKUP($A88,DSSV!$A$7:$S$65536,DS_NLP!C$7,0),"")</f>
        <v>0</v>
      </c>
      <c r="D88" s="31">
        <f>IF(ISNA(VLOOKUP($A88,DSSV!$A$7:$S$65536,DS_NLP!D$7,0))=FALSE,VLOOKUP($A88,DSSV!$A$7:$S$65536,DS_NLP!D$7,0),"")</f>
        <v>0</v>
      </c>
      <c r="E88" s="32">
        <f>IF(ISNA(VLOOKUP($A88,DSSV!$A$7:$S$65536,DS_NLP!E$7,0))=FALSE,VLOOKUP($A88,DSSV!$A$7:$S$65536,DS_NLP!E$7,0),"")</f>
        <v>0</v>
      </c>
      <c r="F88" s="33">
        <f>IF(ISNA(VLOOKUP($A88,DSSV!$A$7:$S$65536,DS_NLP!F$7,0))=FALSE,VLOOKUP($A88,DSSV!$A$7:$S$65536,DS_NLP!F$7,0),"")</f>
        <v>0</v>
      </c>
      <c r="G88" s="33">
        <f>IF(ISNA(VLOOKUP($A88,DSSV!$A$7:$S$65536,DS_NLP!G$7,0))=FALSE,VLOOKUP($A88,DSSV!$A$7:$S$65536,DS_NLP!G$7,0),"")</f>
        <v>0</v>
      </c>
      <c r="H88" s="33"/>
      <c r="I88" s="66" t="str">
        <f>IF($C88&lt;&gt;0,IF(ISNA(VLOOKUP($A88,DSSV!$A$7:$S$65536,DS_NLP!I$7,0))=FALSE,VLOOKUP($A88,DSSV!$A$7:$S$65536,DS_NLP!I$7,0),""),"")</f>
        <v/>
      </c>
    </row>
    <row r="89" spans="1:9" s="20" customFormat="1" ht="18.75" customHeight="1">
      <c r="A89" s="19">
        <v>80</v>
      </c>
      <c r="B89" s="30">
        <v>80</v>
      </c>
      <c r="C89" s="30">
        <f>IF(ISNA(VLOOKUP($A89,DSSV!$A$7:$S$65536,DS_NLP!C$7,0))=FALSE,VLOOKUP($A89,DSSV!$A$7:$S$65536,DS_NLP!C$7,0),"")</f>
        <v>0</v>
      </c>
      <c r="D89" s="31">
        <f>IF(ISNA(VLOOKUP($A89,DSSV!$A$7:$S$65536,DS_NLP!D$7,0))=FALSE,VLOOKUP($A89,DSSV!$A$7:$S$65536,DS_NLP!D$7,0),"")</f>
        <v>0</v>
      </c>
      <c r="E89" s="32">
        <f>IF(ISNA(VLOOKUP($A89,DSSV!$A$7:$S$65536,DS_NLP!E$7,0))=FALSE,VLOOKUP($A89,DSSV!$A$7:$S$65536,DS_NLP!E$7,0),"")</f>
        <v>0</v>
      </c>
      <c r="F89" s="33">
        <f>IF(ISNA(VLOOKUP($A89,DSSV!$A$7:$S$65536,DS_NLP!F$7,0))=FALSE,VLOOKUP($A89,DSSV!$A$7:$S$65536,DS_NLP!F$7,0),"")</f>
        <v>0</v>
      </c>
      <c r="G89" s="33">
        <f>IF(ISNA(VLOOKUP($A89,DSSV!$A$7:$S$65536,DS_NLP!G$7,0))=FALSE,VLOOKUP($A89,DSSV!$A$7:$S$65536,DS_NLP!G$7,0),"")</f>
        <v>0</v>
      </c>
      <c r="H89" s="33"/>
      <c r="I89" s="66" t="str">
        <f>IF($C89&lt;&gt;0,IF(ISNA(VLOOKUP($A89,DSSV!$A$7:$S$65536,DS_NLP!I$7,0))=FALSE,VLOOKUP($A89,DSSV!$A$7:$S$65536,DS_NLP!I$7,0),""),"")</f>
        <v/>
      </c>
    </row>
    <row r="90" spans="1:9" s="20" customFormat="1" ht="18.75" customHeight="1">
      <c r="A90" s="19">
        <v>81</v>
      </c>
      <c r="B90" s="30">
        <v>81</v>
      </c>
      <c r="C90" s="30">
        <f>IF(ISNA(VLOOKUP($A90,DSSV!$A$7:$S$65536,DS_NLP!C$7,0))=FALSE,VLOOKUP($A90,DSSV!$A$7:$S$65536,DS_NLP!C$7,0),"")</f>
        <v>0</v>
      </c>
      <c r="D90" s="31">
        <f>IF(ISNA(VLOOKUP($A90,DSSV!$A$7:$S$65536,DS_NLP!D$7,0))=FALSE,VLOOKUP($A90,DSSV!$A$7:$S$65536,DS_NLP!D$7,0),"")</f>
        <v>0</v>
      </c>
      <c r="E90" s="32">
        <f>IF(ISNA(VLOOKUP($A90,DSSV!$A$7:$S$65536,DS_NLP!E$7,0))=FALSE,VLOOKUP($A90,DSSV!$A$7:$S$65536,DS_NLP!E$7,0),"")</f>
        <v>0</v>
      </c>
      <c r="F90" s="33">
        <f>IF(ISNA(VLOOKUP($A90,DSSV!$A$7:$S$65536,DS_NLP!F$7,0))=FALSE,VLOOKUP($A90,DSSV!$A$7:$S$65536,DS_NLP!F$7,0),"")</f>
        <v>0</v>
      </c>
      <c r="G90" s="33">
        <f>IF(ISNA(VLOOKUP($A90,DSSV!$A$7:$S$65536,DS_NLP!G$7,0))=FALSE,VLOOKUP($A90,DSSV!$A$7:$S$65536,DS_NLP!G$7,0),"")</f>
        <v>0</v>
      </c>
      <c r="H90" s="33"/>
      <c r="I90" s="66" t="str">
        <f>IF($C90&lt;&gt;0,IF(ISNA(VLOOKUP($A90,DSSV!$A$7:$S$65536,DS_NLP!I$7,0))=FALSE,VLOOKUP($A90,DSSV!$A$7:$S$65536,DS_NLP!I$7,0),""),"")</f>
        <v/>
      </c>
    </row>
    <row r="91" spans="1:9" s="20" customFormat="1" ht="18.75" customHeight="1">
      <c r="A91" s="19">
        <v>82</v>
      </c>
      <c r="B91" s="30">
        <v>82</v>
      </c>
      <c r="C91" s="30">
        <f>IF(ISNA(VLOOKUP($A91,DSSV!$A$7:$S$65536,DS_NLP!C$7,0))=FALSE,VLOOKUP($A91,DSSV!$A$7:$S$65536,DS_NLP!C$7,0),"")</f>
        <v>0</v>
      </c>
      <c r="D91" s="31">
        <f>IF(ISNA(VLOOKUP($A91,DSSV!$A$7:$S$65536,DS_NLP!D$7,0))=FALSE,VLOOKUP($A91,DSSV!$A$7:$S$65536,DS_NLP!D$7,0),"")</f>
        <v>0</v>
      </c>
      <c r="E91" s="32">
        <f>IF(ISNA(VLOOKUP($A91,DSSV!$A$7:$S$65536,DS_NLP!E$7,0))=FALSE,VLOOKUP($A91,DSSV!$A$7:$S$65536,DS_NLP!E$7,0),"")</f>
        <v>0</v>
      </c>
      <c r="F91" s="33">
        <f>IF(ISNA(VLOOKUP($A91,DSSV!$A$7:$S$65536,DS_NLP!F$7,0))=FALSE,VLOOKUP($A91,DSSV!$A$7:$S$65536,DS_NLP!F$7,0),"")</f>
        <v>0</v>
      </c>
      <c r="G91" s="33">
        <f>IF(ISNA(VLOOKUP($A91,DSSV!$A$7:$S$65536,DS_NLP!G$7,0))=FALSE,VLOOKUP($A91,DSSV!$A$7:$S$65536,DS_NLP!G$7,0),"")</f>
        <v>0</v>
      </c>
      <c r="H91" s="33"/>
      <c r="I91" s="66" t="str">
        <f>IF($C91&lt;&gt;0,IF(ISNA(VLOOKUP($A91,DSSV!$A$7:$S$65536,DS_NLP!I$7,0))=FALSE,VLOOKUP($A91,DSSV!$A$7:$S$65536,DS_NLP!I$7,0),""),"")</f>
        <v/>
      </c>
    </row>
    <row r="92" spans="1:9" s="20" customFormat="1" ht="18.75" customHeight="1">
      <c r="A92" s="19">
        <v>83</v>
      </c>
      <c r="B92" s="30">
        <v>83</v>
      </c>
      <c r="C92" s="30">
        <f>IF(ISNA(VLOOKUP($A92,DSSV!$A$7:$S$65536,DS_NLP!C$7,0))=FALSE,VLOOKUP($A92,DSSV!$A$7:$S$65536,DS_NLP!C$7,0),"")</f>
        <v>0</v>
      </c>
      <c r="D92" s="31">
        <f>IF(ISNA(VLOOKUP($A92,DSSV!$A$7:$S$65536,DS_NLP!D$7,0))=FALSE,VLOOKUP($A92,DSSV!$A$7:$S$65536,DS_NLP!D$7,0),"")</f>
        <v>0</v>
      </c>
      <c r="E92" s="32">
        <f>IF(ISNA(VLOOKUP($A92,DSSV!$A$7:$S$65536,DS_NLP!E$7,0))=FALSE,VLOOKUP($A92,DSSV!$A$7:$S$65536,DS_NLP!E$7,0),"")</f>
        <v>0</v>
      </c>
      <c r="F92" s="33">
        <f>IF(ISNA(VLOOKUP($A92,DSSV!$A$7:$S$65536,DS_NLP!F$7,0))=FALSE,VLOOKUP($A92,DSSV!$A$7:$S$65536,DS_NLP!F$7,0),"")</f>
        <v>0</v>
      </c>
      <c r="G92" s="33">
        <f>IF(ISNA(VLOOKUP($A92,DSSV!$A$7:$S$65536,DS_NLP!G$7,0))=FALSE,VLOOKUP($A92,DSSV!$A$7:$S$65536,DS_NLP!G$7,0),"")</f>
        <v>0</v>
      </c>
      <c r="H92" s="33"/>
      <c r="I92" s="66" t="str">
        <f>IF($C92&lt;&gt;0,IF(ISNA(VLOOKUP($A92,DSSV!$A$7:$S$65536,DS_NLP!I$7,0))=FALSE,VLOOKUP($A92,DSSV!$A$7:$S$65536,DS_NLP!I$7,0),""),"")</f>
        <v/>
      </c>
    </row>
    <row r="93" spans="1:9" s="20" customFormat="1" ht="18.75" customHeight="1">
      <c r="A93" s="19">
        <v>84</v>
      </c>
      <c r="B93" s="30">
        <v>84</v>
      </c>
      <c r="C93" s="30">
        <f>IF(ISNA(VLOOKUP($A93,DSSV!$A$7:$S$65536,DS_NLP!C$7,0))=FALSE,VLOOKUP($A93,DSSV!$A$7:$S$65536,DS_NLP!C$7,0),"")</f>
        <v>0</v>
      </c>
      <c r="D93" s="31">
        <f>IF(ISNA(VLOOKUP($A93,DSSV!$A$7:$S$65536,DS_NLP!D$7,0))=FALSE,VLOOKUP($A93,DSSV!$A$7:$S$65536,DS_NLP!D$7,0),"")</f>
        <v>0</v>
      </c>
      <c r="E93" s="32">
        <f>IF(ISNA(VLOOKUP($A93,DSSV!$A$7:$S$65536,DS_NLP!E$7,0))=FALSE,VLOOKUP($A93,DSSV!$A$7:$S$65536,DS_NLP!E$7,0),"")</f>
        <v>0</v>
      </c>
      <c r="F93" s="33">
        <f>IF(ISNA(VLOOKUP($A93,DSSV!$A$7:$S$65536,DS_NLP!F$7,0))=FALSE,VLOOKUP($A93,DSSV!$A$7:$S$65536,DS_NLP!F$7,0),"")</f>
        <v>0</v>
      </c>
      <c r="G93" s="33">
        <f>IF(ISNA(VLOOKUP($A93,DSSV!$A$7:$S$65536,DS_NLP!G$7,0))=FALSE,VLOOKUP($A93,DSSV!$A$7:$S$65536,DS_NLP!G$7,0),"")</f>
        <v>0</v>
      </c>
      <c r="H93" s="33"/>
      <c r="I93" s="66" t="str">
        <f>IF($C93&lt;&gt;0,IF(ISNA(VLOOKUP($A93,DSSV!$A$7:$S$65536,DS_NLP!I$7,0))=FALSE,VLOOKUP($A93,DSSV!$A$7:$S$65536,DS_NLP!I$7,0),""),"")</f>
        <v/>
      </c>
    </row>
    <row r="94" spans="1:9" s="20" customFormat="1" ht="18.75" customHeight="1">
      <c r="A94" s="19">
        <v>85</v>
      </c>
      <c r="B94" s="30">
        <v>85</v>
      </c>
      <c r="C94" s="30">
        <f>IF(ISNA(VLOOKUP($A94,DSSV!$A$7:$S$65536,DS_NLP!C$7,0))=FALSE,VLOOKUP($A94,DSSV!$A$7:$S$65536,DS_NLP!C$7,0),"")</f>
        <v>0</v>
      </c>
      <c r="D94" s="31">
        <f>IF(ISNA(VLOOKUP($A94,DSSV!$A$7:$S$65536,DS_NLP!D$7,0))=FALSE,VLOOKUP($A94,DSSV!$A$7:$S$65536,DS_NLP!D$7,0),"")</f>
        <v>0</v>
      </c>
      <c r="E94" s="32">
        <f>IF(ISNA(VLOOKUP($A94,DSSV!$A$7:$S$65536,DS_NLP!E$7,0))=FALSE,VLOOKUP($A94,DSSV!$A$7:$S$65536,DS_NLP!E$7,0),"")</f>
        <v>0</v>
      </c>
      <c r="F94" s="33">
        <f>IF(ISNA(VLOOKUP($A94,DSSV!$A$7:$S$65536,DS_NLP!F$7,0))=FALSE,VLOOKUP($A94,DSSV!$A$7:$S$65536,DS_NLP!F$7,0),"")</f>
        <v>0</v>
      </c>
      <c r="G94" s="33">
        <f>IF(ISNA(VLOOKUP($A94,DSSV!$A$7:$S$65536,DS_NLP!G$7,0))=FALSE,VLOOKUP($A94,DSSV!$A$7:$S$65536,DS_NLP!G$7,0),"")</f>
        <v>0</v>
      </c>
      <c r="H94" s="33"/>
      <c r="I94" s="66" t="str">
        <f>IF($C94&lt;&gt;0,IF(ISNA(VLOOKUP($A94,DSSV!$A$7:$S$65536,DS_NLP!I$7,0))=FALSE,VLOOKUP($A94,DSSV!$A$7:$S$65536,DS_NLP!I$7,0),""),"")</f>
        <v/>
      </c>
    </row>
    <row r="95" spans="1:9" s="20" customFormat="1" ht="18.75" customHeight="1">
      <c r="A95" s="19">
        <v>86</v>
      </c>
      <c r="B95" s="30">
        <v>86</v>
      </c>
      <c r="C95" s="30">
        <f>IF(ISNA(VLOOKUP($A95,DSSV!$A$7:$S$65536,DS_NLP!C$7,0))=FALSE,VLOOKUP($A95,DSSV!$A$7:$S$65536,DS_NLP!C$7,0),"")</f>
        <v>0</v>
      </c>
      <c r="D95" s="31">
        <f>IF(ISNA(VLOOKUP($A95,DSSV!$A$7:$S$65536,DS_NLP!D$7,0))=FALSE,VLOOKUP($A95,DSSV!$A$7:$S$65536,DS_NLP!D$7,0),"")</f>
        <v>0</v>
      </c>
      <c r="E95" s="32">
        <f>IF(ISNA(VLOOKUP($A95,DSSV!$A$7:$S$65536,DS_NLP!E$7,0))=FALSE,VLOOKUP($A95,DSSV!$A$7:$S$65536,DS_NLP!E$7,0),"")</f>
        <v>0</v>
      </c>
      <c r="F95" s="33">
        <f>IF(ISNA(VLOOKUP($A95,DSSV!$A$7:$S$65536,DS_NLP!F$7,0))=FALSE,VLOOKUP($A95,DSSV!$A$7:$S$65536,DS_NLP!F$7,0),"")</f>
        <v>0</v>
      </c>
      <c r="G95" s="33">
        <f>IF(ISNA(VLOOKUP($A95,DSSV!$A$7:$S$65536,DS_NLP!G$7,0))=FALSE,VLOOKUP($A95,DSSV!$A$7:$S$65536,DS_NLP!G$7,0),"")</f>
        <v>0</v>
      </c>
      <c r="H95" s="33"/>
      <c r="I95" s="66" t="str">
        <f>IF($C95&lt;&gt;0,IF(ISNA(VLOOKUP($A95,DSSV!$A$7:$S$65536,DS_NLP!I$7,0))=FALSE,VLOOKUP($A95,DSSV!$A$7:$S$65536,DS_NLP!I$7,0),""),"")</f>
        <v/>
      </c>
    </row>
    <row r="96" spans="1:9" s="20" customFormat="1" ht="18.75" customHeight="1">
      <c r="A96" s="19">
        <v>87</v>
      </c>
      <c r="B96" s="30">
        <v>87</v>
      </c>
      <c r="C96" s="30">
        <f>IF(ISNA(VLOOKUP($A96,DSSV!$A$7:$S$65536,DS_NLP!C$7,0))=FALSE,VLOOKUP($A96,DSSV!$A$7:$S$65536,DS_NLP!C$7,0),"")</f>
        <v>0</v>
      </c>
      <c r="D96" s="31">
        <f>IF(ISNA(VLOOKUP($A96,DSSV!$A$7:$S$65536,DS_NLP!D$7,0))=FALSE,VLOOKUP($A96,DSSV!$A$7:$S$65536,DS_NLP!D$7,0),"")</f>
        <v>0</v>
      </c>
      <c r="E96" s="32">
        <f>IF(ISNA(VLOOKUP($A96,DSSV!$A$7:$S$65536,DS_NLP!E$7,0))=FALSE,VLOOKUP($A96,DSSV!$A$7:$S$65536,DS_NLP!E$7,0),"")</f>
        <v>0</v>
      </c>
      <c r="F96" s="33">
        <f>IF(ISNA(VLOOKUP($A96,DSSV!$A$7:$S$65536,DS_NLP!F$7,0))=FALSE,VLOOKUP($A96,DSSV!$A$7:$S$65536,DS_NLP!F$7,0),"")</f>
        <v>0</v>
      </c>
      <c r="G96" s="33">
        <f>IF(ISNA(VLOOKUP($A96,DSSV!$A$7:$S$65536,DS_NLP!G$7,0))=FALSE,VLOOKUP($A96,DSSV!$A$7:$S$65536,DS_NLP!G$7,0),"")</f>
        <v>0</v>
      </c>
      <c r="H96" s="33"/>
      <c r="I96" s="66" t="str">
        <f>IF($C96&lt;&gt;0,IF(ISNA(VLOOKUP($A96,DSSV!$A$7:$S$65536,DS_NLP!I$7,0))=FALSE,VLOOKUP($A96,DSSV!$A$7:$S$65536,DS_NLP!I$7,0),""),"")</f>
        <v/>
      </c>
    </row>
    <row r="97" spans="1:9" s="20" customFormat="1" ht="18.75" customHeight="1">
      <c r="A97" s="19">
        <v>88</v>
      </c>
      <c r="B97" s="30">
        <v>88</v>
      </c>
      <c r="C97" s="30">
        <f>IF(ISNA(VLOOKUP($A97,DSSV!$A$7:$S$65536,DS_NLP!C$7,0))=FALSE,VLOOKUP($A97,DSSV!$A$7:$S$65536,DS_NLP!C$7,0),"")</f>
        <v>0</v>
      </c>
      <c r="D97" s="31">
        <f>IF(ISNA(VLOOKUP($A97,DSSV!$A$7:$S$65536,DS_NLP!D$7,0))=FALSE,VLOOKUP($A97,DSSV!$A$7:$S$65536,DS_NLP!D$7,0),"")</f>
        <v>0</v>
      </c>
      <c r="E97" s="32">
        <f>IF(ISNA(VLOOKUP($A97,DSSV!$A$7:$S$65536,DS_NLP!E$7,0))=FALSE,VLOOKUP($A97,DSSV!$A$7:$S$65536,DS_NLP!E$7,0),"")</f>
        <v>0</v>
      </c>
      <c r="F97" s="33">
        <f>IF(ISNA(VLOOKUP($A97,DSSV!$A$7:$S$65536,DS_NLP!F$7,0))=FALSE,VLOOKUP($A97,DSSV!$A$7:$S$65536,DS_NLP!F$7,0),"")</f>
        <v>0</v>
      </c>
      <c r="G97" s="33">
        <f>IF(ISNA(VLOOKUP($A97,DSSV!$A$7:$S$65536,DS_NLP!G$7,0))=FALSE,VLOOKUP($A97,DSSV!$A$7:$S$65536,DS_NLP!G$7,0),"")</f>
        <v>0</v>
      </c>
      <c r="H97" s="33"/>
      <c r="I97" s="66" t="str">
        <f>IF($C97&lt;&gt;0,IF(ISNA(VLOOKUP($A97,DSSV!$A$7:$S$65536,DS_NLP!I$7,0))=FALSE,VLOOKUP($A97,DSSV!$A$7:$S$65536,DS_NLP!I$7,0),""),"")</f>
        <v/>
      </c>
    </row>
    <row r="98" spans="1:9" s="20" customFormat="1" ht="18.75" customHeight="1">
      <c r="A98" s="19">
        <v>89</v>
      </c>
      <c r="B98" s="30">
        <v>89</v>
      </c>
      <c r="C98" s="30">
        <f>IF(ISNA(VLOOKUP($A98,DSSV!$A$7:$S$65536,DS_NLP!C$7,0))=FALSE,VLOOKUP($A98,DSSV!$A$7:$S$65536,DS_NLP!C$7,0),"")</f>
        <v>0</v>
      </c>
      <c r="D98" s="31">
        <f>IF(ISNA(VLOOKUP($A98,DSSV!$A$7:$S$65536,DS_NLP!D$7,0))=FALSE,VLOOKUP($A98,DSSV!$A$7:$S$65536,DS_NLP!D$7,0),"")</f>
        <v>0</v>
      </c>
      <c r="E98" s="32">
        <f>IF(ISNA(VLOOKUP($A98,DSSV!$A$7:$S$65536,DS_NLP!E$7,0))=FALSE,VLOOKUP($A98,DSSV!$A$7:$S$65536,DS_NLP!E$7,0),"")</f>
        <v>0</v>
      </c>
      <c r="F98" s="33">
        <f>IF(ISNA(VLOOKUP($A98,DSSV!$A$7:$S$65536,DS_NLP!F$7,0))=FALSE,VLOOKUP($A98,DSSV!$A$7:$S$65536,DS_NLP!F$7,0),"")</f>
        <v>0</v>
      </c>
      <c r="G98" s="33">
        <f>IF(ISNA(VLOOKUP($A98,DSSV!$A$7:$S$65536,DS_NLP!G$7,0))=FALSE,VLOOKUP($A98,DSSV!$A$7:$S$65536,DS_NLP!G$7,0),"")</f>
        <v>0</v>
      </c>
      <c r="H98" s="33"/>
      <c r="I98" s="66" t="str">
        <f>IF($C98&lt;&gt;0,IF(ISNA(VLOOKUP($A98,DSSV!$A$7:$S$65536,DS_NLP!I$7,0))=FALSE,VLOOKUP($A98,DSSV!$A$7:$S$65536,DS_NLP!I$7,0),""),"")</f>
        <v/>
      </c>
    </row>
    <row r="99" spans="1:9" s="20" customFormat="1" ht="18.75" customHeight="1">
      <c r="A99" s="19">
        <v>90</v>
      </c>
      <c r="B99" s="30">
        <v>90</v>
      </c>
      <c r="C99" s="30">
        <f>IF(ISNA(VLOOKUP($A99,DSSV!$A$7:$S$65536,DS_NLP!C$7,0))=FALSE,VLOOKUP($A99,DSSV!$A$7:$S$65536,DS_NLP!C$7,0),"")</f>
        <v>0</v>
      </c>
      <c r="D99" s="31">
        <f>IF(ISNA(VLOOKUP($A99,DSSV!$A$7:$S$65536,DS_NLP!D$7,0))=FALSE,VLOOKUP($A99,DSSV!$A$7:$S$65536,DS_NLP!D$7,0),"")</f>
        <v>0</v>
      </c>
      <c r="E99" s="32">
        <f>IF(ISNA(VLOOKUP($A99,DSSV!$A$7:$S$65536,DS_NLP!E$7,0))=FALSE,VLOOKUP($A99,DSSV!$A$7:$S$65536,DS_NLP!E$7,0),"")</f>
        <v>0</v>
      </c>
      <c r="F99" s="33">
        <f>IF(ISNA(VLOOKUP($A99,DSSV!$A$7:$S$65536,DS_NLP!F$7,0))=FALSE,VLOOKUP($A99,DSSV!$A$7:$S$65536,DS_NLP!F$7,0),"")</f>
        <v>0</v>
      </c>
      <c r="G99" s="33">
        <f>IF(ISNA(VLOOKUP($A99,DSSV!$A$7:$S$65536,DS_NLP!G$7,0))=FALSE,VLOOKUP($A99,DSSV!$A$7:$S$65536,DS_NLP!G$7,0),"")</f>
        <v>0</v>
      </c>
      <c r="H99" s="33"/>
      <c r="I99" s="66" t="str">
        <f>IF($C99&lt;&gt;0,IF(ISNA(VLOOKUP($A99,DSSV!$A$7:$S$65536,DS_NLP!I$7,0))=FALSE,VLOOKUP($A99,DSSV!$A$7:$S$65536,DS_NLP!I$7,0),""),"")</f>
        <v/>
      </c>
    </row>
    <row r="100" spans="1:9" s="20" customFormat="1" ht="18.75" customHeight="1">
      <c r="A100" s="19">
        <v>91</v>
      </c>
      <c r="B100" s="30">
        <v>91</v>
      </c>
      <c r="C100" s="30">
        <f>IF(ISNA(VLOOKUP($A100,DSSV!$A$7:$S$65536,DS_NLP!C$7,0))=FALSE,VLOOKUP($A100,DSSV!$A$7:$S$65536,DS_NLP!C$7,0),"")</f>
        <v>0</v>
      </c>
      <c r="D100" s="31">
        <f>IF(ISNA(VLOOKUP($A100,DSSV!$A$7:$S$65536,DS_NLP!D$7,0))=FALSE,VLOOKUP($A100,DSSV!$A$7:$S$65536,DS_NLP!D$7,0),"")</f>
        <v>0</v>
      </c>
      <c r="E100" s="32">
        <f>IF(ISNA(VLOOKUP($A100,DSSV!$A$7:$S$65536,DS_NLP!E$7,0))=FALSE,VLOOKUP($A100,DSSV!$A$7:$S$65536,DS_NLP!E$7,0),"")</f>
        <v>0</v>
      </c>
      <c r="F100" s="33">
        <f>IF(ISNA(VLOOKUP($A100,DSSV!$A$7:$S$65536,DS_NLP!F$7,0))=FALSE,VLOOKUP($A100,DSSV!$A$7:$S$65536,DS_NLP!F$7,0),"")</f>
        <v>0</v>
      </c>
      <c r="G100" s="33">
        <f>IF(ISNA(VLOOKUP($A100,DSSV!$A$7:$S$65536,DS_NLP!G$7,0))=FALSE,VLOOKUP($A100,DSSV!$A$7:$S$65536,DS_NLP!G$7,0),"")</f>
        <v>0</v>
      </c>
      <c r="H100" s="33"/>
      <c r="I100" s="66" t="str">
        <f>IF($C100&lt;&gt;0,IF(ISNA(VLOOKUP($A100,DSSV!$A$7:$S$65536,DS_NLP!I$7,0))=FALSE,VLOOKUP($A100,DSSV!$A$7:$S$65536,DS_NLP!I$7,0),""),"")</f>
        <v/>
      </c>
    </row>
    <row r="101" spans="1:9" s="20" customFormat="1" ht="18.75" customHeight="1">
      <c r="A101" s="19">
        <v>92</v>
      </c>
      <c r="B101" s="30">
        <v>92</v>
      </c>
      <c r="C101" s="30">
        <f>IF(ISNA(VLOOKUP($A101,DSSV!$A$7:$S$65536,DS_NLP!C$7,0))=FALSE,VLOOKUP($A101,DSSV!$A$7:$S$65536,DS_NLP!C$7,0),"")</f>
        <v>0</v>
      </c>
      <c r="D101" s="31">
        <f>IF(ISNA(VLOOKUP($A101,DSSV!$A$7:$S$65536,DS_NLP!D$7,0))=FALSE,VLOOKUP($A101,DSSV!$A$7:$S$65536,DS_NLP!D$7,0),"")</f>
        <v>0</v>
      </c>
      <c r="E101" s="32">
        <f>IF(ISNA(VLOOKUP($A101,DSSV!$A$7:$S$65536,DS_NLP!E$7,0))=FALSE,VLOOKUP($A101,DSSV!$A$7:$S$65536,DS_NLP!E$7,0),"")</f>
        <v>0</v>
      </c>
      <c r="F101" s="33">
        <f>IF(ISNA(VLOOKUP($A101,DSSV!$A$7:$S$65536,DS_NLP!F$7,0))=FALSE,VLOOKUP($A101,DSSV!$A$7:$S$65536,DS_NLP!F$7,0),"")</f>
        <v>0</v>
      </c>
      <c r="G101" s="33">
        <f>IF(ISNA(VLOOKUP($A101,DSSV!$A$7:$S$65536,DS_NLP!G$7,0))=FALSE,VLOOKUP($A101,DSSV!$A$7:$S$65536,DS_NLP!G$7,0),"")</f>
        <v>0</v>
      </c>
      <c r="H101" s="33"/>
      <c r="I101" s="66" t="str">
        <f>IF($C101&lt;&gt;0,IF(ISNA(VLOOKUP($A101,DSSV!$A$7:$S$65536,DS_NLP!I$7,0))=FALSE,VLOOKUP($A101,DSSV!$A$7:$S$65536,DS_NLP!I$7,0),""),"")</f>
        <v/>
      </c>
    </row>
    <row r="102" spans="1:9" s="20" customFormat="1" ht="18.75" customHeight="1">
      <c r="A102" s="19">
        <v>93</v>
      </c>
      <c r="B102" s="30">
        <v>93</v>
      </c>
      <c r="C102" s="30">
        <f>IF(ISNA(VLOOKUP($A102,DSSV!$A$7:$S$65536,DS_NLP!C$7,0))=FALSE,VLOOKUP($A102,DSSV!$A$7:$S$65536,DS_NLP!C$7,0),"")</f>
        <v>0</v>
      </c>
      <c r="D102" s="31">
        <f>IF(ISNA(VLOOKUP($A102,DSSV!$A$7:$S$65536,DS_NLP!D$7,0))=FALSE,VLOOKUP($A102,DSSV!$A$7:$S$65536,DS_NLP!D$7,0),"")</f>
        <v>0</v>
      </c>
      <c r="E102" s="32">
        <f>IF(ISNA(VLOOKUP($A102,DSSV!$A$7:$S$65536,DS_NLP!E$7,0))=FALSE,VLOOKUP($A102,DSSV!$A$7:$S$65536,DS_NLP!E$7,0),"")</f>
        <v>0</v>
      </c>
      <c r="F102" s="33">
        <f>IF(ISNA(VLOOKUP($A102,DSSV!$A$7:$S$65536,DS_NLP!F$7,0))=FALSE,VLOOKUP($A102,DSSV!$A$7:$S$65536,DS_NLP!F$7,0),"")</f>
        <v>0</v>
      </c>
      <c r="G102" s="33">
        <f>IF(ISNA(VLOOKUP($A102,DSSV!$A$7:$S$65536,DS_NLP!G$7,0))=FALSE,VLOOKUP($A102,DSSV!$A$7:$S$65536,DS_NLP!G$7,0),"")</f>
        <v>0</v>
      </c>
      <c r="H102" s="33"/>
      <c r="I102" s="66" t="str">
        <f>IF($C102&lt;&gt;0,IF(ISNA(VLOOKUP($A102,DSSV!$A$7:$S$65536,DS_NLP!I$7,0))=FALSE,VLOOKUP($A102,DSSV!$A$7:$S$65536,DS_NLP!I$7,0),""),"")</f>
        <v/>
      </c>
    </row>
    <row r="103" spans="1:9" s="20" customFormat="1" ht="18.75" customHeight="1">
      <c r="A103" s="19">
        <v>94</v>
      </c>
      <c r="B103" s="30">
        <v>94</v>
      </c>
      <c r="C103" s="30">
        <f>IF(ISNA(VLOOKUP($A103,DSSV!$A$7:$S$65536,DS_NLP!C$7,0))=FALSE,VLOOKUP($A103,DSSV!$A$7:$S$65536,DS_NLP!C$7,0),"")</f>
        <v>0</v>
      </c>
      <c r="D103" s="31">
        <f>IF(ISNA(VLOOKUP($A103,DSSV!$A$7:$S$65536,DS_NLP!D$7,0))=FALSE,VLOOKUP($A103,DSSV!$A$7:$S$65536,DS_NLP!D$7,0),"")</f>
        <v>0</v>
      </c>
      <c r="E103" s="32">
        <f>IF(ISNA(VLOOKUP($A103,DSSV!$A$7:$S$65536,DS_NLP!E$7,0))=FALSE,VLOOKUP($A103,DSSV!$A$7:$S$65536,DS_NLP!E$7,0),"")</f>
        <v>0</v>
      </c>
      <c r="F103" s="33">
        <f>IF(ISNA(VLOOKUP($A103,DSSV!$A$7:$S$65536,DS_NLP!F$7,0))=FALSE,VLOOKUP($A103,DSSV!$A$7:$S$65536,DS_NLP!F$7,0),"")</f>
        <v>0</v>
      </c>
      <c r="G103" s="33">
        <f>IF(ISNA(VLOOKUP($A103,DSSV!$A$7:$S$65536,DS_NLP!G$7,0))=FALSE,VLOOKUP($A103,DSSV!$A$7:$S$65536,DS_NLP!G$7,0),"")</f>
        <v>0</v>
      </c>
      <c r="H103" s="33"/>
      <c r="I103" s="66" t="str">
        <f>IF($C103&lt;&gt;0,IF(ISNA(VLOOKUP($A103,DSSV!$A$7:$S$65536,DS_NLP!I$7,0))=FALSE,VLOOKUP($A103,DSSV!$A$7:$S$65536,DS_NLP!I$7,0),""),"")</f>
        <v/>
      </c>
    </row>
    <row r="104" spans="1:9" s="20" customFormat="1" ht="18.75" customHeight="1">
      <c r="A104" s="19">
        <v>95</v>
      </c>
      <c r="B104" s="30">
        <v>95</v>
      </c>
      <c r="C104" s="30">
        <f>IF(ISNA(VLOOKUP($A104,DSSV!$A$7:$S$65536,DS_NLP!C$7,0))=FALSE,VLOOKUP($A104,DSSV!$A$7:$S$65536,DS_NLP!C$7,0),"")</f>
        <v>0</v>
      </c>
      <c r="D104" s="31">
        <f>IF(ISNA(VLOOKUP($A104,DSSV!$A$7:$S$65536,DS_NLP!D$7,0))=FALSE,VLOOKUP($A104,DSSV!$A$7:$S$65536,DS_NLP!D$7,0),"")</f>
        <v>0</v>
      </c>
      <c r="E104" s="32">
        <f>IF(ISNA(VLOOKUP($A104,DSSV!$A$7:$S$65536,DS_NLP!E$7,0))=FALSE,VLOOKUP($A104,DSSV!$A$7:$S$65536,DS_NLP!E$7,0),"")</f>
        <v>0</v>
      </c>
      <c r="F104" s="33">
        <f>IF(ISNA(VLOOKUP($A104,DSSV!$A$7:$S$65536,DS_NLP!F$7,0))=FALSE,VLOOKUP($A104,DSSV!$A$7:$S$65536,DS_NLP!F$7,0),"")</f>
        <v>0</v>
      </c>
      <c r="G104" s="33">
        <f>IF(ISNA(VLOOKUP($A104,DSSV!$A$7:$S$65536,DS_NLP!G$7,0))=FALSE,VLOOKUP($A104,DSSV!$A$7:$S$65536,DS_NLP!G$7,0),"")</f>
        <v>0</v>
      </c>
      <c r="H104" s="33"/>
      <c r="I104" s="66" t="str">
        <f>IF($C104&lt;&gt;0,IF(ISNA(VLOOKUP($A104,DSSV!$A$7:$S$65536,DS_NLP!I$7,0))=FALSE,VLOOKUP($A104,DSSV!$A$7:$S$65536,DS_NLP!I$7,0),""),"")</f>
        <v/>
      </c>
    </row>
    <row r="105" spans="1:9" s="20" customFormat="1" ht="18.75" customHeight="1">
      <c r="A105" s="19">
        <v>96</v>
      </c>
      <c r="B105" s="30">
        <v>96</v>
      </c>
      <c r="C105" s="30">
        <f>IF(ISNA(VLOOKUP($A105,DSSV!$A$7:$S$65536,DS_NLP!C$7,0))=FALSE,VLOOKUP($A105,DSSV!$A$7:$S$65536,DS_NLP!C$7,0),"")</f>
        <v>0</v>
      </c>
      <c r="D105" s="31">
        <f>IF(ISNA(VLOOKUP($A105,DSSV!$A$7:$S$65536,DS_NLP!D$7,0))=FALSE,VLOOKUP($A105,DSSV!$A$7:$S$65536,DS_NLP!D$7,0),"")</f>
        <v>0</v>
      </c>
      <c r="E105" s="32">
        <f>IF(ISNA(VLOOKUP($A105,DSSV!$A$7:$S$65536,DS_NLP!E$7,0))=FALSE,VLOOKUP($A105,DSSV!$A$7:$S$65536,DS_NLP!E$7,0),"")</f>
        <v>0</v>
      </c>
      <c r="F105" s="33">
        <f>IF(ISNA(VLOOKUP($A105,DSSV!$A$7:$S$65536,DS_NLP!F$7,0))=FALSE,VLOOKUP($A105,DSSV!$A$7:$S$65536,DS_NLP!F$7,0),"")</f>
        <v>0</v>
      </c>
      <c r="G105" s="33">
        <f>IF(ISNA(VLOOKUP($A105,DSSV!$A$7:$S$65536,DS_NLP!G$7,0))=FALSE,VLOOKUP($A105,DSSV!$A$7:$S$65536,DS_NLP!G$7,0),"")</f>
        <v>0</v>
      </c>
      <c r="H105" s="33"/>
      <c r="I105" s="66" t="str">
        <f>IF($C105&lt;&gt;0,IF(ISNA(VLOOKUP($A105,DSSV!$A$7:$S$65536,DS_NLP!I$7,0))=FALSE,VLOOKUP($A105,DSSV!$A$7:$S$65536,DS_NLP!I$7,0),""),"")</f>
        <v/>
      </c>
    </row>
    <row r="106" spans="1:9" s="20" customFormat="1" ht="18.75" customHeight="1">
      <c r="A106" s="19">
        <v>97</v>
      </c>
      <c r="B106" s="30">
        <v>97</v>
      </c>
      <c r="C106" s="30">
        <f>IF(ISNA(VLOOKUP($A106,DSSV!$A$7:$S$65536,DS_NLP!C$7,0))=FALSE,VLOOKUP($A106,DSSV!$A$7:$S$65536,DS_NLP!C$7,0),"")</f>
        <v>0</v>
      </c>
      <c r="D106" s="31">
        <f>IF(ISNA(VLOOKUP($A106,DSSV!$A$7:$S$65536,DS_NLP!D$7,0))=FALSE,VLOOKUP($A106,DSSV!$A$7:$S$65536,DS_NLP!D$7,0),"")</f>
        <v>0</v>
      </c>
      <c r="E106" s="32">
        <f>IF(ISNA(VLOOKUP($A106,DSSV!$A$7:$S$65536,DS_NLP!E$7,0))=FALSE,VLOOKUP($A106,DSSV!$A$7:$S$65536,DS_NLP!E$7,0),"")</f>
        <v>0</v>
      </c>
      <c r="F106" s="33">
        <f>IF(ISNA(VLOOKUP($A106,DSSV!$A$7:$S$65536,DS_NLP!F$7,0))=FALSE,VLOOKUP($A106,DSSV!$A$7:$S$65536,DS_NLP!F$7,0),"")</f>
        <v>0</v>
      </c>
      <c r="G106" s="33">
        <f>IF(ISNA(VLOOKUP($A106,DSSV!$A$7:$S$65536,DS_NLP!G$7,0))=FALSE,VLOOKUP($A106,DSSV!$A$7:$S$65536,DS_NLP!G$7,0),"")</f>
        <v>0</v>
      </c>
      <c r="H106" s="33"/>
      <c r="I106" s="66" t="str">
        <f>IF($C106&lt;&gt;0,IF(ISNA(VLOOKUP($A106,DSSV!$A$7:$S$65536,DS_NLP!I$7,0))=FALSE,VLOOKUP($A106,DSSV!$A$7:$S$65536,DS_NLP!I$7,0),""),"")</f>
        <v/>
      </c>
    </row>
    <row r="107" spans="1:9" s="20" customFormat="1" ht="18.75" customHeight="1">
      <c r="A107" s="19">
        <v>98</v>
      </c>
      <c r="B107" s="30">
        <v>98</v>
      </c>
      <c r="C107" s="30">
        <f>IF(ISNA(VLOOKUP($A107,DSSV!$A$7:$S$65536,DS_NLP!C$7,0))=FALSE,VLOOKUP($A107,DSSV!$A$7:$S$65536,DS_NLP!C$7,0),"")</f>
        <v>0</v>
      </c>
      <c r="D107" s="31">
        <f>IF(ISNA(VLOOKUP($A107,DSSV!$A$7:$S$65536,DS_NLP!D$7,0))=FALSE,VLOOKUP($A107,DSSV!$A$7:$S$65536,DS_NLP!D$7,0),"")</f>
        <v>0</v>
      </c>
      <c r="E107" s="32">
        <f>IF(ISNA(VLOOKUP($A107,DSSV!$A$7:$S$65536,DS_NLP!E$7,0))=FALSE,VLOOKUP($A107,DSSV!$A$7:$S$65536,DS_NLP!E$7,0),"")</f>
        <v>0</v>
      </c>
      <c r="F107" s="33">
        <f>IF(ISNA(VLOOKUP($A107,DSSV!$A$7:$S$65536,DS_NLP!F$7,0))=FALSE,VLOOKUP($A107,DSSV!$A$7:$S$65536,DS_NLP!F$7,0),"")</f>
        <v>0</v>
      </c>
      <c r="G107" s="33">
        <f>IF(ISNA(VLOOKUP($A107,DSSV!$A$7:$S$65536,DS_NLP!G$7,0))=FALSE,VLOOKUP($A107,DSSV!$A$7:$S$65536,DS_NLP!G$7,0),"")</f>
        <v>0</v>
      </c>
      <c r="H107" s="33"/>
      <c r="I107" s="66" t="str">
        <f>IF($C107&lt;&gt;0,IF(ISNA(VLOOKUP($A107,DSSV!$A$7:$S$65536,DS_NLP!I$7,0))=FALSE,VLOOKUP($A107,DSSV!$A$7:$S$65536,DS_NLP!I$7,0),""),"")</f>
        <v/>
      </c>
    </row>
    <row r="108" spans="1:9" s="20" customFormat="1" ht="18.75" customHeight="1">
      <c r="A108" s="19">
        <v>99</v>
      </c>
      <c r="B108" s="30">
        <v>99</v>
      </c>
      <c r="C108" s="30">
        <f>IF(ISNA(VLOOKUP($A108,DSSV!$A$7:$S$65536,DS_NLP!C$7,0))=FALSE,VLOOKUP($A108,DSSV!$A$7:$S$65536,DS_NLP!C$7,0),"")</f>
        <v>0</v>
      </c>
      <c r="D108" s="31">
        <f>IF(ISNA(VLOOKUP($A108,DSSV!$A$7:$S$65536,DS_NLP!D$7,0))=FALSE,VLOOKUP($A108,DSSV!$A$7:$S$65536,DS_NLP!D$7,0),"")</f>
        <v>0</v>
      </c>
      <c r="E108" s="32">
        <f>IF(ISNA(VLOOKUP($A108,DSSV!$A$7:$S$65536,DS_NLP!E$7,0))=FALSE,VLOOKUP($A108,DSSV!$A$7:$S$65536,DS_NLP!E$7,0),"")</f>
        <v>0</v>
      </c>
      <c r="F108" s="33">
        <f>IF(ISNA(VLOOKUP($A108,DSSV!$A$7:$S$65536,DS_NLP!F$7,0))=FALSE,VLOOKUP($A108,DSSV!$A$7:$S$65536,DS_NLP!F$7,0),"")</f>
        <v>0</v>
      </c>
      <c r="G108" s="33">
        <f>IF(ISNA(VLOOKUP($A108,DSSV!$A$7:$S$65536,DS_NLP!G$7,0))=FALSE,VLOOKUP($A108,DSSV!$A$7:$S$65536,DS_NLP!G$7,0),"")</f>
        <v>0</v>
      </c>
      <c r="H108" s="33"/>
      <c r="I108" s="66" t="str">
        <f>IF($C108&lt;&gt;0,IF(ISNA(VLOOKUP($A108,DSSV!$A$7:$S$65536,DS_NLP!I$7,0))=FALSE,VLOOKUP($A108,DSSV!$A$7:$S$65536,DS_NLP!I$7,0),""),"")</f>
        <v/>
      </c>
    </row>
    <row r="109" spans="1:9" s="20" customFormat="1" ht="18.75" customHeight="1">
      <c r="A109" s="19">
        <v>100</v>
      </c>
      <c r="B109" s="30">
        <v>100</v>
      </c>
      <c r="C109" s="30">
        <f>IF(ISNA(VLOOKUP($A109,DSSV!$A$7:$S$65536,DS_NLP!C$7,0))=FALSE,VLOOKUP($A109,DSSV!$A$7:$S$65536,DS_NLP!C$7,0),"")</f>
        <v>0</v>
      </c>
      <c r="D109" s="31">
        <f>IF(ISNA(VLOOKUP($A109,DSSV!$A$7:$S$65536,DS_NLP!D$7,0))=FALSE,VLOOKUP($A109,DSSV!$A$7:$S$65536,DS_NLP!D$7,0),"")</f>
        <v>0</v>
      </c>
      <c r="E109" s="32">
        <f>IF(ISNA(VLOOKUP($A109,DSSV!$A$7:$S$65536,DS_NLP!E$7,0))=FALSE,VLOOKUP($A109,DSSV!$A$7:$S$65536,DS_NLP!E$7,0),"")</f>
        <v>0</v>
      </c>
      <c r="F109" s="33">
        <f>IF(ISNA(VLOOKUP($A109,DSSV!$A$7:$S$65536,DS_NLP!F$7,0))=FALSE,VLOOKUP($A109,DSSV!$A$7:$S$65536,DS_NLP!F$7,0),"")</f>
        <v>0</v>
      </c>
      <c r="G109" s="33">
        <f>IF(ISNA(VLOOKUP($A109,DSSV!$A$7:$S$65536,DS_NLP!G$7,0))=FALSE,VLOOKUP($A109,DSSV!$A$7:$S$65536,DS_NLP!G$7,0),"")</f>
        <v>0</v>
      </c>
      <c r="H109" s="33"/>
      <c r="I109" s="66" t="str">
        <f>IF($C109&lt;&gt;0,IF(ISNA(VLOOKUP($A109,DSSV!$A$7:$S$65536,DS_NLP!I$7,0))=FALSE,VLOOKUP($A109,DSSV!$A$7:$S$65536,DS_NLP!I$7,0),""),"")</f>
        <v/>
      </c>
    </row>
    <row r="110" spans="1:9" s="20" customFormat="1" ht="18.75" customHeight="1">
      <c r="A110" s="19">
        <v>101</v>
      </c>
      <c r="B110" s="30">
        <v>101</v>
      </c>
      <c r="C110" s="30">
        <f>IF(ISNA(VLOOKUP($A110,DSSV!$A$7:$S$65536,DS_NLP!C$7,0))=FALSE,VLOOKUP($A110,DSSV!$A$7:$S$65536,DS_NLP!C$7,0),"")</f>
        <v>0</v>
      </c>
      <c r="D110" s="31">
        <f>IF(ISNA(VLOOKUP($A110,DSSV!$A$7:$S$65536,DS_NLP!D$7,0))=FALSE,VLOOKUP($A110,DSSV!$A$7:$S$65536,DS_NLP!D$7,0),"")</f>
        <v>0</v>
      </c>
      <c r="E110" s="32">
        <f>IF(ISNA(VLOOKUP($A110,DSSV!$A$7:$S$65536,DS_NLP!E$7,0))=FALSE,VLOOKUP($A110,DSSV!$A$7:$S$65536,DS_NLP!E$7,0),"")</f>
        <v>0</v>
      </c>
      <c r="F110" s="33">
        <f>IF(ISNA(VLOOKUP($A110,DSSV!$A$7:$S$65536,DS_NLP!F$7,0))=FALSE,VLOOKUP($A110,DSSV!$A$7:$S$65536,DS_NLP!F$7,0),"")</f>
        <v>0</v>
      </c>
      <c r="G110" s="33">
        <f>IF(ISNA(VLOOKUP($A110,DSSV!$A$7:$S$65536,DS_NLP!G$7,0))=FALSE,VLOOKUP($A110,DSSV!$A$7:$S$65536,DS_NLP!G$7,0),"")</f>
        <v>0</v>
      </c>
      <c r="H110" s="33"/>
      <c r="I110" s="66" t="str">
        <f>IF($C110&lt;&gt;0,IF(ISNA(VLOOKUP($A110,DSSV!$A$7:$S$65536,DS_NLP!I$7,0))=FALSE,VLOOKUP($A110,DSSV!$A$7:$S$65536,DS_NLP!I$7,0),""),"")</f>
        <v/>
      </c>
    </row>
    <row r="111" spans="1:9" s="20" customFormat="1" ht="18.75" customHeight="1">
      <c r="A111" s="19">
        <v>102</v>
      </c>
      <c r="B111" s="30">
        <v>102</v>
      </c>
      <c r="C111" s="30">
        <f>IF(ISNA(VLOOKUP($A111,DSSV!$A$7:$S$65536,DS_NLP!C$7,0))=FALSE,VLOOKUP($A111,DSSV!$A$7:$S$65536,DS_NLP!C$7,0),"")</f>
        <v>0</v>
      </c>
      <c r="D111" s="31">
        <f>IF(ISNA(VLOOKUP($A111,DSSV!$A$7:$S$65536,DS_NLP!D$7,0))=FALSE,VLOOKUP($A111,DSSV!$A$7:$S$65536,DS_NLP!D$7,0),"")</f>
        <v>0</v>
      </c>
      <c r="E111" s="32">
        <f>IF(ISNA(VLOOKUP($A111,DSSV!$A$7:$S$65536,DS_NLP!E$7,0))=FALSE,VLOOKUP($A111,DSSV!$A$7:$S$65536,DS_NLP!E$7,0),"")</f>
        <v>0</v>
      </c>
      <c r="F111" s="33">
        <f>IF(ISNA(VLOOKUP($A111,DSSV!$A$7:$S$65536,DS_NLP!F$7,0))=FALSE,VLOOKUP($A111,DSSV!$A$7:$S$65536,DS_NLP!F$7,0),"")</f>
        <v>0</v>
      </c>
      <c r="G111" s="33">
        <f>IF(ISNA(VLOOKUP($A111,DSSV!$A$7:$S$65536,DS_NLP!G$7,0))=FALSE,VLOOKUP($A111,DSSV!$A$7:$S$65536,DS_NLP!G$7,0),"")</f>
        <v>0</v>
      </c>
      <c r="H111" s="33"/>
      <c r="I111" s="66" t="str">
        <f>IF($C111&lt;&gt;0,IF(ISNA(VLOOKUP($A111,DSSV!$A$7:$S$65536,DS_NLP!I$7,0))=FALSE,VLOOKUP($A111,DSSV!$A$7:$S$65536,DS_NLP!I$7,0),""),"")</f>
        <v/>
      </c>
    </row>
    <row r="112" spans="1:9" s="20" customFormat="1" ht="18.75" customHeight="1">
      <c r="A112" s="19">
        <v>103</v>
      </c>
      <c r="B112" s="30">
        <v>103</v>
      </c>
      <c r="C112" s="30">
        <f>IF(ISNA(VLOOKUP($A112,DSSV!$A$7:$S$65536,DS_NLP!C$7,0))=FALSE,VLOOKUP($A112,DSSV!$A$7:$S$65536,DS_NLP!C$7,0),"")</f>
        <v>0</v>
      </c>
      <c r="D112" s="31">
        <f>IF(ISNA(VLOOKUP($A112,DSSV!$A$7:$S$65536,DS_NLP!D$7,0))=FALSE,VLOOKUP($A112,DSSV!$A$7:$S$65536,DS_NLP!D$7,0),"")</f>
        <v>0</v>
      </c>
      <c r="E112" s="32">
        <f>IF(ISNA(VLOOKUP($A112,DSSV!$A$7:$S$65536,DS_NLP!E$7,0))=FALSE,VLOOKUP($A112,DSSV!$A$7:$S$65536,DS_NLP!E$7,0),"")</f>
        <v>0</v>
      </c>
      <c r="F112" s="33">
        <f>IF(ISNA(VLOOKUP($A112,DSSV!$A$7:$S$65536,DS_NLP!F$7,0))=FALSE,VLOOKUP($A112,DSSV!$A$7:$S$65536,DS_NLP!F$7,0),"")</f>
        <v>0</v>
      </c>
      <c r="G112" s="33">
        <f>IF(ISNA(VLOOKUP($A112,DSSV!$A$7:$S$65536,DS_NLP!G$7,0))=FALSE,VLOOKUP($A112,DSSV!$A$7:$S$65536,DS_NLP!G$7,0),"")</f>
        <v>0</v>
      </c>
      <c r="H112" s="33"/>
      <c r="I112" s="66" t="str">
        <f>IF($C112&lt;&gt;0,IF(ISNA(VLOOKUP($A112,DSSV!$A$7:$S$65536,DS_NLP!I$7,0))=FALSE,VLOOKUP($A112,DSSV!$A$7:$S$65536,DS_NLP!I$7,0),""),"")</f>
        <v/>
      </c>
    </row>
    <row r="113" spans="1:9" s="20" customFormat="1" ht="18.75" customHeight="1">
      <c r="A113" s="19">
        <v>104</v>
      </c>
      <c r="B113" s="30">
        <v>104</v>
      </c>
      <c r="C113" s="30">
        <f>IF(ISNA(VLOOKUP($A113,DSSV!$A$7:$S$65536,DS_NLP!C$7,0))=FALSE,VLOOKUP($A113,DSSV!$A$7:$S$65536,DS_NLP!C$7,0),"")</f>
        <v>0</v>
      </c>
      <c r="D113" s="31">
        <f>IF(ISNA(VLOOKUP($A113,DSSV!$A$7:$S$65536,DS_NLP!D$7,0))=FALSE,VLOOKUP($A113,DSSV!$A$7:$S$65536,DS_NLP!D$7,0),"")</f>
        <v>0</v>
      </c>
      <c r="E113" s="32">
        <f>IF(ISNA(VLOOKUP($A113,DSSV!$A$7:$S$65536,DS_NLP!E$7,0))=FALSE,VLOOKUP($A113,DSSV!$A$7:$S$65536,DS_NLP!E$7,0),"")</f>
        <v>0</v>
      </c>
      <c r="F113" s="33">
        <f>IF(ISNA(VLOOKUP($A113,DSSV!$A$7:$S$65536,DS_NLP!F$7,0))=FALSE,VLOOKUP($A113,DSSV!$A$7:$S$65536,DS_NLP!F$7,0),"")</f>
        <v>0</v>
      </c>
      <c r="G113" s="33">
        <f>IF(ISNA(VLOOKUP($A113,DSSV!$A$7:$S$65536,DS_NLP!G$7,0))=FALSE,VLOOKUP($A113,DSSV!$A$7:$S$65536,DS_NLP!G$7,0),"")</f>
        <v>0</v>
      </c>
      <c r="H113" s="33"/>
      <c r="I113" s="66" t="str">
        <f>IF($C113&lt;&gt;0,IF(ISNA(VLOOKUP($A113,DSSV!$A$7:$S$65536,DS_NLP!I$7,0))=FALSE,VLOOKUP($A113,DSSV!$A$7:$S$65536,DS_NLP!I$7,0),""),"")</f>
        <v/>
      </c>
    </row>
    <row r="114" spans="1:9" s="20" customFormat="1" ht="18.75" customHeight="1">
      <c r="A114" s="19">
        <v>105</v>
      </c>
      <c r="B114" s="30">
        <v>105</v>
      </c>
      <c r="C114" s="30">
        <f>IF(ISNA(VLOOKUP($A114,DSSV!$A$7:$S$65536,DS_NLP!C$7,0))=FALSE,VLOOKUP($A114,DSSV!$A$7:$S$65536,DS_NLP!C$7,0),"")</f>
        <v>0</v>
      </c>
      <c r="D114" s="31">
        <f>IF(ISNA(VLOOKUP($A114,DSSV!$A$7:$S$65536,DS_NLP!D$7,0))=FALSE,VLOOKUP($A114,DSSV!$A$7:$S$65536,DS_NLP!D$7,0),"")</f>
        <v>0</v>
      </c>
      <c r="E114" s="32">
        <f>IF(ISNA(VLOOKUP($A114,DSSV!$A$7:$S$65536,DS_NLP!E$7,0))=FALSE,VLOOKUP($A114,DSSV!$A$7:$S$65536,DS_NLP!E$7,0),"")</f>
        <v>0</v>
      </c>
      <c r="F114" s="33">
        <f>IF(ISNA(VLOOKUP($A114,DSSV!$A$7:$S$65536,DS_NLP!F$7,0))=FALSE,VLOOKUP($A114,DSSV!$A$7:$S$65536,DS_NLP!F$7,0),"")</f>
        <v>0</v>
      </c>
      <c r="G114" s="33">
        <f>IF(ISNA(VLOOKUP($A114,DSSV!$A$7:$S$65536,DS_NLP!G$7,0))=FALSE,VLOOKUP($A114,DSSV!$A$7:$S$65536,DS_NLP!G$7,0),"")</f>
        <v>0</v>
      </c>
      <c r="H114" s="33"/>
      <c r="I114" s="66" t="str">
        <f>IF($C114&lt;&gt;0,IF(ISNA(VLOOKUP($A114,DSSV!$A$7:$S$65536,DS_NLP!I$7,0))=FALSE,VLOOKUP($A114,DSSV!$A$7:$S$65536,DS_NLP!I$7,0),""),"")</f>
        <v/>
      </c>
    </row>
    <row r="115" spans="1:9" s="20" customFormat="1" ht="18.75" customHeight="1">
      <c r="A115" s="19">
        <v>106</v>
      </c>
      <c r="B115" s="30">
        <v>106</v>
      </c>
      <c r="C115" s="30">
        <f>IF(ISNA(VLOOKUP($A115,DSSV!$A$7:$S$65536,DS_NLP!C$7,0))=FALSE,VLOOKUP($A115,DSSV!$A$7:$S$65536,DS_NLP!C$7,0),"")</f>
        <v>0</v>
      </c>
      <c r="D115" s="31">
        <f>IF(ISNA(VLOOKUP($A115,DSSV!$A$7:$S$65536,DS_NLP!D$7,0))=FALSE,VLOOKUP($A115,DSSV!$A$7:$S$65536,DS_NLP!D$7,0),"")</f>
        <v>0</v>
      </c>
      <c r="E115" s="32">
        <f>IF(ISNA(VLOOKUP($A115,DSSV!$A$7:$S$65536,DS_NLP!E$7,0))=FALSE,VLOOKUP($A115,DSSV!$A$7:$S$65536,DS_NLP!E$7,0),"")</f>
        <v>0</v>
      </c>
      <c r="F115" s="33">
        <f>IF(ISNA(VLOOKUP($A115,DSSV!$A$7:$S$65536,DS_NLP!F$7,0))=FALSE,VLOOKUP($A115,DSSV!$A$7:$S$65536,DS_NLP!F$7,0),"")</f>
        <v>0</v>
      </c>
      <c r="G115" s="33">
        <f>IF(ISNA(VLOOKUP($A115,DSSV!$A$7:$S$65536,DS_NLP!G$7,0))=FALSE,VLOOKUP($A115,DSSV!$A$7:$S$65536,DS_NLP!G$7,0),"")</f>
        <v>0</v>
      </c>
      <c r="H115" s="33"/>
      <c r="I115" s="66" t="str">
        <f>IF($C115&lt;&gt;0,IF(ISNA(VLOOKUP($A115,DSSV!$A$7:$S$65536,DS_NLP!I$7,0))=FALSE,VLOOKUP($A115,DSSV!$A$7:$S$65536,DS_NLP!I$7,0),""),"")</f>
        <v/>
      </c>
    </row>
    <row r="116" spans="1:9" s="20" customFormat="1" ht="18.75" customHeight="1">
      <c r="A116" s="19">
        <v>107</v>
      </c>
      <c r="B116" s="30">
        <v>107</v>
      </c>
      <c r="C116" s="30">
        <f>IF(ISNA(VLOOKUP($A116,DSSV!$A$7:$S$65536,DS_NLP!C$7,0))=FALSE,VLOOKUP($A116,DSSV!$A$7:$S$65536,DS_NLP!C$7,0),"")</f>
        <v>0</v>
      </c>
      <c r="D116" s="31">
        <f>IF(ISNA(VLOOKUP($A116,DSSV!$A$7:$S$65536,DS_NLP!D$7,0))=FALSE,VLOOKUP($A116,DSSV!$A$7:$S$65536,DS_NLP!D$7,0),"")</f>
        <v>0</v>
      </c>
      <c r="E116" s="32">
        <f>IF(ISNA(VLOOKUP($A116,DSSV!$A$7:$S$65536,DS_NLP!E$7,0))=FALSE,VLOOKUP($A116,DSSV!$A$7:$S$65536,DS_NLP!E$7,0),"")</f>
        <v>0</v>
      </c>
      <c r="F116" s="33">
        <f>IF(ISNA(VLOOKUP($A116,DSSV!$A$7:$S$65536,DS_NLP!F$7,0))=FALSE,VLOOKUP($A116,DSSV!$A$7:$S$65536,DS_NLP!F$7,0),"")</f>
        <v>0</v>
      </c>
      <c r="G116" s="33">
        <f>IF(ISNA(VLOOKUP($A116,DSSV!$A$7:$S$65536,DS_NLP!G$7,0))=FALSE,VLOOKUP($A116,DSSV!$A$7:$S$65536,DS_NLP!G$7,0),"")</f>
        <v>0</v>
      </c>
      <c r="H116" s="33"/>
      <c r="I116" s="66" t="str">
        <f>IF($C116&lt;&gt;0,IF(ISNA(VLOOKUP($A116,DSSV!$A$7:$S$65536,DS_NLP!I$7,0))=FALSE,VLOOKUP($A116,DSSV!$A$7:$S$65536,DS_NLP!I$7,0),""),"")</f>
        <v/>
      </c>
    </row>
    <row r="117" spans="1:9" s="20" customFormat="1" ht="18.75" customHeight="1">
      <c r="A117" s="19">
        <v>108</v>
      </c>
      <c r="B117" s="30">
        <v>108</v>
      </c>
      <c r="C117" s="30">
        <f>IF(ISNA(VLOOKUP($A117,DSSV!$A$7:$S$65536,DS_NLP!C$7,0))=FALSE,VLOOKUP($A117,DSSV!$A$7:$S$65536,DS_NLP!C$7,0),"")</f>
        <v>0</v>
      </c>
      <c r="D117" s="31">
        <f>IF(ISNA(VLOOKUP($A117,DSSV!$A$7:$S$65536,DS_NLP!D$7,0))=FALSE,VLOOKUP($A117,DSSV!$A$7:$S$65536,DS_NLP!D$7,0),"")</f>
        <v>0</v>
      </c>
      <c r="E117" s="32">
        <f>IF(ISNA(VLOOKUP($A117,DSSV!$A$7:$S$65536,DS_NLP!E$7,0))=FALSE,VLOOKUP($A117,DSSV!$A$7:$S$65536,DS_NLP!E$7,0),"")</f>
        <v>0</v>
      </c>
      <c r="F117" s="33">
        <f>IF(ISNA(VLOOKUP($A117,DSSV!$A$7:$S$65536,DS_NLP!F$7,0))=FALSE,VLOOKUP($A117,DSSV!$A$7:$S$65536,DS_NLP!F$7,0),"")</f>
        <v>0</v>
      </c>
      <c r="G117" s="33">
        <f>IF(ISNA(VLOOKUP($A117,DSSV!$A$7:$S$65536,DS_NLP!G$7,0))=FALSE,VLOOKUP($A117,DSSV!$A$7:$S$65536,DS_NLP!G$7,0),"")</f>
        <v>0</v>
      </c>
      <c r="H117" s="33"/>
      <c r="I117" s="66" t="str">
        <f>IF($C117&lt;&gt;0,IF(ISNA(VLOOKUP($A117,DSSV!$A$7:$S$65536,DS_NLP!I$7,0))=FALSE,VLOOKUP($A117,DSSV!$A$7:$S$65536,DS_NLP!I$7,0),""),"")</f>
        <v/>
      </c>
    </row>
    <row r="118" spans="1:9" s="20" customFormat="1" ht="18.75" customHeight="1">
      <c r="A118" s="19">
        <v>109</v>
      </c>
      <c r="B118" s="30">
        <v>109</v>
      </c>
      <c r="C118" s="30">
        <f>IF(ISNA(VLOOKUP($A118,DSSV!$A$7:$S$65536,DS_NLP!C$7,0))=FALSE,VLOOKUP($A118,DSSV!$A$7:$S$65536,DS_NLP!C$7,0),"")</f>
        <v>0</v>
      </c>
      <c r="D118" s="31">
        <f>IF(ISNA(VLOOKUP($A118,DSSV!$A$7:$S$65536,DS_NLP!D$7,0))=FALSE,VLOOKUP($A118,DSSV!$A$7:$S$65536,DS_NLP!D$7,0),"")</f>
        <v>0</v>
      </c>
      <c r="E118" s="32">
        <f>IF(ISNA(VLOOKUP($A118,DSSV!$A$7:$S$65536,DS_NLP!E$7,0))=FALSE,VLOOKUP($A118,DSSV!$A$7:$S$65536,DS_NLP!E$7,0),"")</f>
        <v>0</v>
      </c>
      <c r="F118" s="33">
        <f>IF(ISNA(VLOOKUP($A118,DSSV!$A$7:$S$65536,DS_NLP!F$7,0))=FALSE,VLOOKUP($A118,DSSV!$A$7:$S$65536,DS_NLP!F$7,0),"")</f>
        <v>0</v>
      </c>
      <c r="G118" s="33">
        <f>IF(ISNA(VLOOKUP($A118,DSSV!$A$7:$S$65536,DS_NLP!G$7,0))=FALSE,VLOOKUP($A118,DSSV!$A$7:$S$65536,DS_NLP!G$7,0),"")</f>
        <v>0</v>
      </c>
      <c r="H118" s="33"/>
      <c r="I118" s="66" t="str">
        <f>IF($C118&lt;&gt;0,IF(ISNA(VLOOKUP($A118,DSSV!$A$7:$S$65536,DS_NLP!I$7,0))=FALSE,VLOOKUP($A118,DSSV!$A$7:$S$65536,DS_NLP!I$7,0),""),"")</f>
        <v/>
      </c>
    </row>
    <row r="119" spans="1:9" s="20" customFormat="1" ht="18.75" customHeight="1">
      <c r="A119" s="19">
        <v>110</v>
      </c>
      <c r="B119" s="30">
        <v>110</v>
      </c>
      <c r="C119" s="30">
        <f>IF(ISNA(VLOOKUP($A119,DSSV!$A$7:$S$65536,DS_NLP!C$7,0))=FALSE,VLOOKUP($A119,DSSV!$A$7:$S$65536,DS_NLP!C$7,0),"")</f>
        <v>0</v>
      </c>
      <c r="D119" s="31">
        <f>IF(ISNA(VLOOKUP($A119,DSSV!$A$7:$S$65536,DS_NLP!D$7,0))=FALSE,VLOOKUP($A119,DSSV!$A$7:$S$65536,DS_NLP!D$7,0),"")</f>
        <v>0</v>
      </c>
      <c r="E119" s="32">
        <f>IF(ISNA(VLOOKUP($A119,DSSV!$A$7:$S$65536,DS_NLP!E$7,0))=FALSE,VLOOKUP($A119,DSSV!$A$7:$S$65536,DS_NLP!E$7,0),"")</f>
        <v>0</v>
      </c>
      <c r="F119" s="33">
        <f>IF(ISNA(VLOOKUP($A119,DSSV!$A$7:$S$65536,DS_NLP!F$7,0))=FALSE,VLOOKUP($A119,DSSV!$A$7:$S$65536,DS_NLP!F$7,0),"")</f>
        <v>0</v>
      </c>
      <c r="G119" s="33">
        <f>IF(ISNA(VLOOKUP($A119,DSSV!$A$7:$S$65536,DS_NLP!G$7,0))=FALSE,VLOOKUP($A119,DSSV!$A$7:$S$65536,DS_NLP!G$7,0),"")</f>
        <v>0</v>
      </c>
      <c r="H119" s="33"/>
      <c r="I119" s="66" t="str">
        <f>IF($C119&lt;&gt;0,IF(ISNA(VLOOKUP($A119,DSSV!$A$7:$S$65536,DS_NLP!I$7,0))=FALSE,VLOOKUP($A119,DSSV!$A$7:$S$65536,DS_NLP!I$7,0),""),"")</f>
        <v/>
      </c>
    </row>
    <row r="120" spans="1:9" s="20" customFormat="1" ht="18.75" customHeight="1">
      <c r="A120" s="19">
        <v>111</v>
      </c>
      <c r="B120" s="30">
        <v>111</v>
      </c>
      <c r="C120" s="30">
        <f>IF(ISNA(VLOOKUP($A120,DSSV!$A$7:$S$65536,DS_NLP!C$7,0))=FALSE,VLOOKUP($A120,DSSV!$A$7:$S$65536,DS_NLP!C$7,0),"")</f>
        <v>0</v>
      </c>
      <c r="D120" s="31">
        <f>IF(ISNA(VLOOKUP($A120,DSSV!$A$7:$S$65536,DS_NLP!D$7,0))=FALSE,VLOOKUP($A120,DSSV!$A$7:$S$65536,DS_NLP!D$7,0),"")</f>
        <v>0</v>
      </c>
      <c r="E120" s="32">
        <f>IF(ISNA(VLOOKUP($A120,DSSV!$A$7:$S$65536,DS_NLP!E$7,0))=FALSE,VLOOKUP($A120,DSSV!$A$7:$S$65536,DS_NLP!E$7,0),"")</f>
        <v>0</v>
      </c>
      <c r="F120" s="33">
        <f>IF(ISNA(VLOOKUP($A120,DSSV!$A$7:$S$65536,DS_NLP!F$7,0))=FALSE,VLOOKUP($A120,DSSV!$A$7:$S$65536,DS_NLP!F$7,0),"")</f>
        <v>0</v>
      </c>
      <c r="G120" s="33">
        <f>IF(ISNA(VLOOKUP($A120,DSSV!$A$7:$S$65536,DS_NLP!G$7,0))=FALSE,VLOOKUP($A120,DSSV!$A$7:$S$65536,DS_NLP!G$7,0),"")</f>
        <v>0</v>
      </c>
      <c r="H120" s="33"/>
      <c r="I120" s="66" t="str">
        <f>IF($C120&lt;&gt;0,IF(ISNA(VLOOKUP($A120,DSSV!$A$7:$S$65536,DS_NLP!I$7,0))=FALSE,VLOOKUP($A120,DSSV!$A$7:$S$65536,DS_NLP!I$7,0),""),"")</f>
        <v/>
      </c>
    </row>
    <row r="121" spans="1:9" s="20" customFormat="1" ht="18.75" customHeight="1">
      <c r="A121" s="19">
        <v>112</v>
      </c>
      <c r="B121" s="30">
        <v>112</v>
      </c>
      <c r="C121" s="30">
        <f>IF(ISNA(VLOOKUP($A121,DSSV!$A$7:$S$65536,DS_NLP!C$7,0))=FALSE,VLOOKUP($A121,DSSV!$A$7:$S$65536,DS_NLP!C$7,0),"")</f>
        <v>0</v>
      </c>
      <c r="D121" s="31">
        <f>IF(ISNA(VLOOKUP($A121,DSSV!$A$7:$S$65536,DS_NLP!D$7,0))=FALSE,VLOOKUP($A121,DSSV!$A$7:$S$65536,DS_NLP!D$7,0),"")</f>
        <v>0</v>
      </c>
      <c r="E121" s="32">
        <f>IF(ISNA(VLOOKUP($A121,DSSV!$A$7:$S$65536,DS_NLP!E$7,0))=FALSE,VLOOKUP($A121,DSSV!$A$7:$S$65536,DS_NLP!E$7,0),"")</f>
        <v>0</v>
      </c>
      <c r="F121" s="33">
        <f>IF(ISNA(VLOOKUP($A121,DSSV!$A$7:$S$65536,DS_NLP!F$7,0))=FALSE,VLOOKUP($A121,DSSV!$A$7:$S$65536,DS_NLP!F$7,0),"")</f>
        <v>0</v>
      </c>
      <c r="G121" s="33">
        <f>IF(ISNA(VLOOKUP($A121,DSSV!$A$7:$S$65536,DS_NLP!G$7,0))=FALSE,VLOOKUP($A121,DSSV!$A$7:$S$65536,DS_NLP!G$7,0),"")</f>
        <v>0</v>
      </c>
      <c r="H121" s="33"/>
      <c r="I121" s="66" t="str">
        <f>IF($C121&lt;&gt;0,IF(ISNA(VLOOKUP($A121,DSSV!$A$7:$S$65536,DS_NLP!I$7,0))=FALSE,VLOOKUP($A121,DSSV!$A$7:$S$65536,DS_NLP!I$7,0),""),"")</f>
        <v/>
      </c>
    </row>
    <row r="122" spans="1:9" s="20" customFormat="1" ht="18.75" customHeight="1">
      <c r="A122" s="19">
        <v>113</v>
      </c>
      <c r="B122" s="30">
        <v>113</v>
      </c>
      <c r="C122" s="30">
        <f>IF(ISNA(VLOOKUP($A122,DSSV!$A$7:$S$65536,DS_NLP!C$7,0))=FALSE,VLOOKUP($A122,DSSV!$A$7:$S$65536,DS_NLP!C$7,0),"")</f>
        <v>0</v>
      </c>
      <c r="D122" s="31">
        <f>IF(ISNA(VLOOKUP($A122,DSSV!$A$7:$S$65536,DS_NLP!D$7,0))=FALSE,VLOOKUP($A122,DSSV!$A$7:$S$65536,DS_NLP!D$7,0),"")</f>
        <v>0</v>
      </c>
      <c r="E122" s="32">
        <f>IF(ISNA(VLOOKUP($A122,DSSV!$A$7:$S$65536,DS_NLP!E$7,0))=FALSE,VLOOKUP($A122,DSSV!$A$7:$S$65536,DS_NLP!E$7,0),"")</f>
        <v>0</v>
      </c>
      <c r="F122" s="33">
        <f>IF(ISNA(VLOOKUP($A122,DSSV!$A$7:$S$65536,DS_NLP!F$7,0))=FALSE,VLOOKUP($A122,DSSV!$A$7:$S$65536,DS_NLP!F$7,0),"")</f>
        <v>0</v>
      </c>
      <c r="G122" s="33">
        <f>IF(ISNA(VLOOKUP($A122,DSSV!$A$7:$S$65536,DS_NLP!G$7,0))=FALSE,VLOOKUP($A122,DSSV!$A$7:$S$65536,DS_NLP!G$7,0),"")</f>
        <v>0</v>
      </c>
      <c r="H122" s="33"/>
      <c r="I122" s="66" t="str">
        <f>IF($C122&lt;&gt;0,IF(ISNA(VLOOKUP($A122,DSSV!$A$7:$S$65536,DS_NLP!I$7,0))=FALSE,VLOOKUP($A122,DSSV!$A$7:$S$65536,DS_NLP!I$7,0),""),"")</f>
        <v/>
      </c>
    </row>
    <row r="123" spans="1:9" s="20" customFormat="1" ht="18.75" customHeight="1">
      <c r="A123" s="19">
        <v>114</v>
      </c>
      <c r="B123" s="30">
        <v>114</v>
      </c>
      <c r="C123" s="30">
        <f>IF(ISNA(VLOOKUP($A123,DSSV!$A$7:$S$65536,DS_NLP!C$7,0))=FALSE,VLOOKUP($A123,DSSV!$A$7:$S$65536,DS_NLP!C$7,0),"")</f>
        <v>0</v>
      </c>
      <c r="D123" s="31">
        <f>IF(ISNA(VLOOKUP($A123,DSSV!$A$7:$S$65536,DS_NLP!D$7,0))=FALSE,VLOOKUP($A123,DSSV!$A$7:$S$65536,DS_NLP!D$7,0),"")</f>
        <v>0</v>
      </c>
      <c r="E123" s="32">
        <f>IF(ISNA(VLOOKUP($A123,DSSV!$A$7:$S$65536,DS_NLP!E$7,0))=FALSE,VLOOKUP($A123,DSSV!$A$7:$S$65536,DS_NLP!E$7,0),"")</f>
        <v>0</v>
      </c>
      <c r="F123" s="33">
        <f>IF(ISNA(VLOOKUP($A123,DSSV!$A$7:$S$65536,DS_NLP!F$7,0))=FALSE,VLOOKUP($A123,DSSV!$A$7:$S$65536,DS_NLP!F$7,0),"")</f>
        <v>0</v>
      </c>
      <c r="G123" s="33">
        <f>IF(ISNA(VLOOKUP($A123,DSSV!$A$7:$S$65536,DS_NLP!G$7,0))=FALSE,VLOOKUP($A123,DSSV!$A$7:$S$65536,DS_NLP!G$7,0),"")</f>
        <v>0</v>
      </c>
      <c r="H123" s="33"/>
      <c r="I123" s="66" t="str">
        <f>IF($C123&lt;&gt;0,IF(ISNA(VLOOKUP($A123,DSSV!$A$7:$S$65536,DS_NLP!I$7,0))=FALSE,VLOOKUP($A123,DSSV!$A$7:$S$65536,DS_NLP!I$7,0),""),"")</f>
        <v/>
      </c>
    </row>
    <row r="124" spans="1:9" s="20" customFormat="1" ht="18.75" customHeight="1">
      <c r="A124" s="19">
        <v>115</v>
      </c>
      <c r="B124" s="30">
        <v>115</v>
      </c>
      <c r="C124" s="30">
        <f>IF(ISNA(VLOOKUP($A124,DSSV!$A$7:$S$65536,DS_NLP!C$7,0))=FALSE,VLOOKUP($A124,DSSV!$A$7:$S$65536,DS_NLP!C$7,0),"")</f>
        <v>0</v>
      </c>
      <c r="D124" s="31">
        <f>IF(ISNA(VLOOKUP($A124,DSSV!$A$7:$S$65536,DS_NLP!D$7,0))=FALSE,VLOOKUP($A124,DSSV!$A$7:$S$65536,DS_NLP!D$7,0),"")</f>
        <v>0</v>
      </c>
      <c r="E124" s="32">
        <f>IF(ISNA(VLOOKUP($A124,DSSV!$A$7:$S$65536,DS_NLP!E$7,0))=FALSE,VLOOKUP($A124,DSSV!$A$7:$S$65536,DS_NLP!E$7,0),"")</f>
        <v>0</v>
      </c>
      <c r="F124" s="33">
        <f>IF(ISNA(VLOOKUP($A124,DSSV!$A$7:$S$65536,DS_NLP!F$7,0))=FALSE,VLOOKUP($A124,DSSV!$A$7:$S$65536,DS_NLP!F$7,0),"")</f>
        <v>0</v>
      </c>
      <c r="G124" s="33">
        <f>IF(ISNA(VLOOKUP($A124,DSSV!$A$7:$S$65536,DS_NLP!G$7,0))=FALSE,VLOOKUP($A124,DSSV!$A$7:$S$65536,DS_NLP!G$7,0),"")</f>
        <v>0</v>
      </c>
      <c r="H124" s="33"/>
      <c r="I124" s="66" t="str">
        <f>IF($C124&lt;&gt;0,IF(ISNA(VLOOKUP($A124,DSSV!$A$7:$S$65536,DS_NLP!I$7,0))=FALSE,VLOOKUP($A124,DSSV!$A$7:$S$65536,DS_NLP!I$7,0),""),"")</f>
        <v/>
      </c>
    </row>
    <row r="125" spans="1:9" s="20" customFormat="1" ht="18.75" customHeight="1">
      <c r="A125" s="19">
        <v>116</v>
      </c>
      <c r="B125" s="30">
        <v>116</v>
      </c>
      <c r="C125" s="30">
        <f>IF(ISNA(VLOOKUP($A125,DSSV!$A$7:$S$65536,DS_NLP!C$7,0))=FALSE,VLOOKUP($A125,DSSV!$A$7:$S$65536,DS_NLP!C$7,0),"")</f>
        <v>0</v>
      </c>
      <c r="D125" s="31">
        <f>IF(ISNA(VLOOKUP($A125,DSSV!$A$7:$S$65536,DS_NLP!D$7,0))=FALSE,VLOOKUP($A125,DSSV!$A$7:$S$65536,DS_NLP!D$7,0),"")</f>
        <v>0</v>
      </c>
      <c r="E125" s="32">
        <f>IF(ISNA(VLOOKUP($A125,DSSV!$A$7:$S$65536,DS_NLP!E$7,0))=FALSE,VLOOKUP($A125,DSSV!$A$7:$S$65536,DS_NLP!E$7,0),"")</f>
        <v>0</v>
      </c>
      <c r="F125" s="33">
        <f>IF(ISNA(VLOOKUP($A125,DSSV!$A$7:$S$65536,DS_NLP!F$7,0))=FALSE,VLOOKUP($A125,DSSV!$A$7:$S$65536,DS_NLP!F$7,0),"")</f>
        <v>0</v>
      </c>
      <c r="G125" s="33">
        <f>IF(ISNA(VLOOKUP($A125,DSSV!$A$7:$S$65536,DS_NLP!G$7,0))=FALSE,VLOOKUP($A125,DSSV!$A$7:$S$65536,DS_NLP!G$7,0),"")</f>
        <v>0</v>
      </c>
      <c r="H125" s="33"/>
      <c r="I125" s="66" t="str">
        <f>IF($C125&lt;&gt;0,IF(ISNA(VLOOKUP($A125,DSSV!$A$7:$S$65536,DS_NLP!I$7,0))=FALSE,VLOOKUP($A125,DSSV!$A$7:$S$65536,DS_NLP!I$7,0),""),"")</f>
        <v/>
      </c>
    </row>
    <row r="126" spans="1:9" s="20" customFormat="1" ht="18.75" customHeight="1">
      <c r="A126" s="19">
        <v>117</v>
      </c>
      <c r="B126" s="30">
        <v>117</v>
      </c>
      <c r="C126" s="30">
        <f>IF(ISNA(VLOOKUP($A126,DSSV!$A$7:$S$65536,DS_NLP!C$7,0))=FALSE,VLOOKUP($A126,DSSV!$A$7:$S$65536,DS_NLP!C$7,0),"")</f>
        <v>0</v>
      </c>
      <c r="D126" s="31">
        <f>IF(ISNA(VLOOKUP($A126,DSSV!$A$7:$S$65536,DS_NLP!D$7,0))=FALSE,VLOOKUP($A126,DSSV!$A$7:$S$65536,DS_NLP!D$7,0),"")</f>
        <v>0</v>
      </c>
      <c r="E126" s="32">
        <f>IF(ISNA(VLOOKUP($A126,DSSV!$A$7:$S$65536,DS_NLP!E$7,0))=FALSE,VLOOKUP($A126,DSSV!$A$7:$S$65536,DS_NLP!E$7,0),"")</f>
        <v>0</v>
      </c>
      <c r="F126" s="33">
        <f>IF(ISNA(VLOOKUP($A126,DSSV!$A$7:$S$65536,DS_NLP!F$7,0))=FALSE,VLOOKUP($A126,DSSV!$A$7:$S$65536,DS_NLP!F$7,0),"")</f>
        <v>0</v>
      </c>
      <c r="G126" s="33">
        <f>IF(ISNA(VLOOKUP($A126,DSSV!$A$7:$S$65536,DS_NLP!G$7,0))=FALSE,VLOOKUP($A126,DSSV!$A$7:$S$65536,DS_NLP!G$7,0),"")</f>
        <v>0</v>
      </c>
      <c r="H126" s="33"/>
      <c r="I126" s="66" t="str">
        <f>IF($C126&lt;&gt;0,IF(ISNA(VLOOKUP($A126,DSSV!$A$7:$S$65536,DS_NLP!I$7,0))=FALSE,VLOOKUP($A126,DSSV!$A$7:$S$65536,DS_NLP!I$7,0),""),"")</f>
        <v/>
      </c>
    </row>
    <row r="127" spans="1:9" s="20" customFormat="1" ht="18.75" customHeight="1">
      <c r="A127" s="19">
        <v>118</v>
      </c>
      <c r="B127" s="30">
        <v>118</v>
      </c>
      <c r="C127" s="30">
        <f>IF(ISNA(VLOOKUP($A127,DSSV!$A$7:$S$65536,DS_NLP!C$7,0))=FALSE,VLOOKUP($A127,DSSV!$A$7:$S$65536,DS_NLP!C$7,0),"")</f>
        <v>0</v>
      </c>
      <c r="D127" s="31">
        <f>IF(ISNA(VLOOKUP($A127,DSSV!$A$7:$S$65536,DS_NLP!D$7,0))=FALSE,VLOOKUP($A127,DSSV!$A$7:$S$65536,DS_NLP!D$7,0),"")</f>
        <v>0</v>
      </c>
      <c r="E127" s="32">
        <f>IF(ISNA(VLOOKUP($A127,DSSV!$A$7:$S$65536,DS_NLP!E$7,0))=FALSE,VLOOKUP($A127,DSSV!$A$7:$S$65536,DS_NLP!E$7,0),"")</f>
        <v>0</v>
      </c>
      <c r="F127" s="33">
        <f>IF(ISNA(VLOOKUP($A127,DSSV!$A$7:$S$65536,DS_NLP!F$7,0))=FALSE,VLOOKUP($A127,DSSV!$A$7:$S$65536,DS_NLP!F$7,0),"")</f>
        <v>0</v>
      </c>
      <c r="G127" s="33">
        <f>IF(ISNA(VLOOKUP($A127,DSSV!$A$7:$S$65536,DS_NLP!G$7,0))=FALSE,VLOOKUP($A127,DSSV!$A$7:$S$65536,DS_NLP!G$7,0),"")</f>
        <v>0</v>
      </c>
      <c r="H127" s="33"/>
      <c r="I127" s="66" t="str">
        <f>IF($C127&lt;&gt;0,IF(ISNA(VLOOKUP($A127,DSSV!$A$7:$S$65536,DS_NLP!I$7,0))=FALSE,VLOOKUP($A127,DSSV!$A$7:$S$65536,DS_NLP!I$7,0),""),"")</f>
        <v/>
      </c>
    </row>
    <row r="128" spans="1:9" s="20" customFormat="1" ht="18.75" customHeight="1">
      <c r="A128" s="19">
        <v>119</v>
      </c>
      <c r="B128" s="30">
        <v>119</v>
      </c>
      <c r="C128" s="30">
        <f>IF(ISNA(VLOOKUP($A128,DSSV!$A$7:$S$65536,DS_NLP!C$7,0))=FALSE,VLOOKUP($A128,DSSV!$A$7:$S$65536,DS_NLP!C$7,0),"")</f>
        <v>0</v>
      </c>
      <c r="D128" s="31">
        <f>IF(ISNA(VLOOKUP($A128,DSSV!$A$7:$S$65536,DS_NLP!D$7,0))=FALSE,VLOOKUP($A128,DSSV!$A$7:$S$65536,DS_NLP!D$7,0),"")</f>
        <v>0</v>
      </c>
      <c r="E128" s="32">
        <f>IF(ISNA(VLOOKUP($A128,DSSV!$A$7:$S$65536,DS_NLP!E$7,0))=FALSE,VLOOKUP($A128,DSSV!$A$7:$S$65536,DS_NLP!E$7,0),"")</f>
        <v>0</v>
      </c>
      <c r="F128" s="33">
        <f>IF(ISNA(VLOOKUP($A128,DSSV!$A$7:$S$65536,DS_NLP!F$7,0))=FALSE,VLOOKUP($A128,DSSV!$A$7:$S$65536,DS_NLP!F$7,0),"")</f>
        <v>0</v>
      </c>
      <c r="G128" s="33">
        <f>IF(ISNA(VLOOKUP($A128,DSSV!$A$7:$S$65536,DS_NLP!G$7,0))=FALSE,VLOOKUP($A128,DSSV!$A$7:$S$65536,DS_NLP!G$7,0),"")</f>
        <v>0</v>
      </c>
      <c r="H128" s="33"/>
      <c r="I128" s="66" t="str">
        <f>IF($C128&lt;&gt;0,IF(ISNA(VLOOKUP($A128,DSSV!$A$7:$S$65536,DS_NLP!I$7,0))=FALSE,VLOOKUP($A128,DSSV!$A$7:$S$65536,DS_NLP!I$7,0),""),"")</f>
        <v/>
      </c>
    </row>
    <row r="129" spans="1:9" s="20" customFormat="1" ht="18.75" customHeight="1">
      <c r="A129" s="19">
        <v>120</v>
      </c>
      <c r="B129" s="30">
        <v>120</v>
      </c>
      <c r="C129" s="30">
        <f>IF(ISNA(VLOOKUP($A129,DSSV!$A$7:$S$65536,DS_NLP!C$7,0))=FALSE,VLOOKUP($A129,DSSV!$A$7:$S$65536,DS_NLP!C$7,0),"")</f>
        <v>0</v>
      </c>
      <c r="D129" s="31">
        <f>IF(ISNA(VLOOKUP($A129,DSSV!$A$7:$S$65536,DS_NLP!D$7,0))=FALSE,VLOOKUP($A129,DSSV!$A$7:$S$65536,DS_NLP!D$7,0),"")</f>
        <v>0</v>
      </c>
      <c r="E129" s="32">
        <f>IF(ISNA(VLOOKUP($A129,DSSV!$A$7:$S$65536,DS_NLP!E$7,0))=FALSE,VLOOKUP($A129,DSSV!$A$7:$S$65536,DS_NLP!E$7,0),"")</f>
        <v>0</v>
      </c>
      <c r="F129" s="33">
        <f>IF(ISNA(VLOOKUP($A129,DSSV!$A$7:$S$65536,DS_NLP!F$7,0))=FALSE,VLOOKUP($A129,DSSV!$A$7:$S$65536,DS_NLP!F$7,0),"")</f>
        <v>0</v>
      </c>
      <c r="G129" s="33">
        <f>IF(ISNA(VLOOKUP($A129,DSSV!$A$7:$S$65536,DS_NLP!G$7,0))=FALSE,VLOOKUP($A129,DSSV!$A$7:$S$65536,DS_NLP!G$7,0),"")</f>
        <v>0</v>
      </c>
      <c r="H129" s="33"/>
      <c r="I129" s="66" t="str">
        <f>IF($C129&lt;&gt;0,IF(ISNA(VLOOKUP($A129,DSSV!$A$7:$S$65536,DS_NLP!I$7,0))=FALSE,VLOOKUP($A129,DSSV!$A$7:$S$65536,DS_NLP!I$7,0),""),"")</f>
        <v/>
      </c>
    </row>
    <row r="130" spans="1:9" s="20" customFormat="1" ht="18.75" customHeight="1">
      <c r="A130" s="19">
        <v>121</v>
      </c>
      <c r="B130" s="30">
        <v>121</v>
      </c>
      <c r="C130" s="30">
        <f>IF(ISNA(VLOOKUP($A130,DSSV!$A$7:$S$65536,DS_NLP!C$7,0))=FALSE,VLOOKUP($A130,DSSV!$A$7:$S$65536,DS_NLP!C$7,0),"")</f>
        <v>0</v>
      </c>
      <c r="D130" s="31">
        <f>IF(ISNA(VLOOKUP($A130,DSSV!$A$7:$S$65536,DS_NLP!D$7,0))=FALSE,VLOOKUP($A130,DSSV!$A$7:$S$65536,DS_NLP!D$7,0),"")</f>
        <v>0</v>
      </c>
      <c r="E130" s="32">
        <f>IF(ISNA(VLOOKUP($A130,DSSV!$A$7:$S$65536,DS_NLP!E$7,0))=FALSE,VLOOKUP($A130,DSSV!$A$7:$S$65536,DS_NLP!E$7,0),"")</f>
        <v>0</v>
      </c>
      <c r="F130" s="33">
        <f>IF(ISNA(VLOOKUP($A130,DSSV!$A$7:$S$65536,DS_NLP!F$7,0))=FALSE,VLOOKUP($A130,DSSV!$A$7:$S$65536,DS_NLP!F$7,0),"")</f>
        <v>0</v>
      </c>
      <c r="G130" s="33">
        <f>IF(ISNA(VLOOKUP($A130,DSSV!$A$7:$S$65536,DS_NLP!G$7,0))=FALSE,VLOOKUP($A130,DSSV!$A$7:$S$65536,DS_NLP!G$7,0),"")</f>
        <v>0</v>
      </c>
      <c r="H130" s="33"/>
      <c r="I130" s="66" t="str">
        <f>IF($C130&lt;&gt;0,IF(ISNA(VLOOKUP($A130,DSSV!$A$7:$S$65536,DS_NLP!I$7,0))=FALSE,VLOOKUP($A130,DSSV!$A$7:$S$65536,DS_NLP!I$7,0),""),"")</f>
        <v/>
      </c>
    </row>
    <row r="131" spans="1:9" s="20" customFormat="1" ht="18.75" customHeight="1">
      <c r="A131" s="19">
        <v>122</v>
      </c>
      <c r="B131" s="30">
        <v>122</v>
      </c>
      <c r="C131" s="30">
        <f>IF(ISNA(VLOOKUP($A131,DSSV!$A$7:$S$65536,DS_NLP!C$7,0))=FALSE,VLOOKUP($A131,DSSV!$A$7:$S$65536,DS_NLP!C$7,0),"")</f>
        <v>0</v>
      </c>
      <c r="D131" s="31">
        <f>IF(ISNA(VLOOKUP($A131,DSSV!$A$7:$S$65536,DS_NLP!D$7,0))=FALSE,VLOOKUP($A131,DSSV!$A$7:$S$65536,DS_NLP!D$7,0),"")</f>
        <v>0</v>
      </c>
      <c r="E131" s="32">
        <f>IF(ISNA(VLOOKUP($A131,DSSV!$A$7:$S$65536,DS_NLP!E$7,0))=FALSE,VLOOKUP($A131,DSSV!$A$7:$S$65536,DS_NLP!E$7,0),"")</f>
        <v>0</v>
      </c>
      <c r="F131" s="33">
        <f>IF(ISNA(VLOOKUP($A131,DSSV!$A$7:$S$65536,DS_NLP!F$7,0))=FALSE,VLOOKUP($A131,DSSV!$A$7:$S$65536,DS_NLP!F$7,0),"")</f>
        <v>0</v>
      </c>
      <c r="G131" s="33">
        <f>IF(ISNA(VLOOKUP($A131,DSSV!$A$7:$S$65536,DS_NLP!G$7,0))=FALSE,VLOOKUP($A131,DSSV!$A$7:$S$65536,DS_NLP!G$7,0),"")</f>
        <v>0</v>
      </c>
      <c r="H131" s="33"/>
      <c r="I131" s="66" t="str">
        <f>IF($C131&lt;&gt;0,IF(ISNA(VLOOKUP($A131,DSSV!$A$7:$S$65536,DS_NLP!I$7,0))=FALSE,VLOOKUP($A131,DSSV!$A$7:$S$65536,DS_NLP!I$7,0),""),"")</f>
        <v/>
      </c>
    </row>
    <row r="132" spans="1:9" s="20" customFormat="1" ht="18.75" customHeight="1">
      <c r="A132" s="19">
        <v>123</v>
      </c>
      <c r="B132" s="30">
        <v>123</v>
      </c>
      <c r="C132" s="30">
        <f>IF(ISNA(VLOOKUP($A132,DSSV!$A$7:$S$65536,DS_NLP!C$7,0))=FALSE,VLOOKUP($A132,DSSV!$A$7:$S$65536,DS_NLP!C$7,0),"")</f>
        <v>0</v>
      </c>
      <c r="D132" s="31">
        <f>IF(ISNA(VLOOKUP($A132,DSSV!$A$7:$S$65536,DS_NLP!D$7,0))=FALSE,VLOOKUP($A132,DSSV!$A$7:$S$65536,DS_NLP!D$7,0),"")</f>
        <v>0</v>
      </c>
      <c r="E132" s="32">
        <f>IF(ISNA(VLOOKUP($A132,DSSV!$A$7:$S$65536,DS_NLP!E$7,0))=FALSE,VLOOKUP($A132,DSSV!$A$7:$S$65536,DS_NLP!E$7,0),"")</f>
        <v>0</v>
      </c>
      <c r="F132" s="33">
        <f>IF(ISNA(VLOOKUP($A132,DSSV!$A$7:$S$65536,DS_NLP!F$7,0))=FALSE,VLOOKUP($A132,DSSV!$A$7:$S$65536,DS_NLP!F$7,0),"")</f>
        <v>0</v>
      </c>
      <c r="G132" s="33">
        <f>IF(ISNA(VLOOKUP($A132,DSSV!$A$7:$S$65536,DS_NLP!G$7,0))=FALSE,VLOOKUP($A132,DSSV!$A$7:$S$65536,DS_NLP!G$7,0),"")</f>
        <v>0</v>
      </c>
      <c r="H132" s="33"/>
      <c r="I132" s="66" t="str">
        <f>IF($C132&lt;&gt;0,IF(ISNA(VLOOKUP($A132,DSSV!$A$7:$S$65536,DS_NLP!I$7,0))=FALSE,VLOOKUP($A132,DSSV!$A$7:$S$65536,DS_NLP!I$7,0),""),"")</f>
        <v/>
      </c>
    </row>
    <row r="133" spans="1:9" s="20" customFormat="1" ht="18.75" customHeight="1">
      <c r="A133" s="19">
        <v>124</v>
      </c>
      <c r="B133" s="30">
        <v>124</v>
      </c>
      <c r="C133" s="30">
        <f>IF(ISNA(VLOOKUP($A133,DSSV!$A$7:$S$65536,DS_NLP!C$7,0))=FALSE,VLOOKUP($A133,DSSV!$A$7:$S$65536,DS_NLP!C$7,0),"")</f>
        <v>0</v>
      </c>
      <c r="D133" s="31">
        <f>IF(ISNA(VLOOKUP($A133,DSSV!$A$7:$S$65536,DS_NLP!D$7,0))=FALSE,VLOOKUP($A133,DSSV!$A$7:$S$65536,DS_NLP!D$7,0),"")</f>
        <v>0</v>
      </c>
      <c r="E133" s="32">
        <f>IF(ISNA(VLOOKUP($A133,DSSV!$A$7:$S$65536,DS_NLP!E$7,0))=FALSE,VLOOKUP($A133,DSSV!$A$7:$S$65536,DS_NLP!E$7,0),"")</f>
        <v>0</v>
      </c>
      <c r="F133" s="33">
        <f>IF(ISNA(VLOOKUP($A133,DSSV!$A$7:$S$65536,DS_NLP!F$7,0))=FALSE,VLOOKUP($A133,DSSV!$A$7:$S$65536,DS_NLP!F$7,0),"")</f>
        <v>0</v>
      </c>
      <c r="G133" s="33">
        <f>IF(ISNA(VLOOKUP($A133,DSSV!$A$7:$S$65536,DS_NLP!G$7,0))=FALSE,VLOOKUP($A133,DSSV!$A$7:$S$65536,DS_NLP!G$7,0),"")</f>
        <v>0</v>
      </c>
      <c r="H133" s="33"/>
      <c r="I133" s="66" t="str">
        <f>IF($C133&lt;&gt;0,IF(ISNA(VLOOKUP($A133,DSSV!$A$7:$S$65536,DS_NLP!I$7,0))=FALSE,VLOOKUP($A133,DSSV!$A$7:$S$65536,DS_NLP!I$7,0),""),"")</f>
        <v/>
      </c>
    </row>
    <row r="134" spans="1:9" s="20" customFormat="1" ht="18.75" customHeight="1">
      <c r="A134" s="19">
        <v>125</v>
      </c>
      <c r="B134" s="30">
        <v>125</v>
      </c>
      <c r="C134" s="30">
        <f>IF(ISNA(VLOOKUP($A134,DSSV!$A$7:$S$65536,DS_NLP!C$7,0))=FALSE,VLOOKUP($A134,DSSV!$A$7:$S$65536,DS_NLP!C$7,0),"")</f>
        <v>0</v>
      </c>
      <c r="D134" s="31">
        <f>IF(ISNA(VLOOKUP($A134,DSSV!$A$7:$S$65536,DS_NLP!D$7,0))=FALSE,VLOOKUP($A134,DSSV!$A$7:$S$65536,DS_NLP!D$7,0),"")</f>
        <v>0</v>
      </c>
      <c r="E134" s="32">
        <f>IF(ISNA(VLOOKUP($A134,DSSV!$A$7:$S$65536,DS_NLP!E$7,0))=FALSE,VLOOKUP($A134,DSSV!$A$7:$S$65536,DS_NLP!E$7,0),"")</f>
        <v>0</v>
      </c>
      <c r="F134" s="33">
        <f>IF(ISNA(VLOOKUP($A134,DSSV!$A$7:$S$65536,DS_NLP!F$7,0))=FALSE,VLOOKUP($A134,DSSV!$A$7:$S$65536,DS_NLP!F$7,0),"")</f>
        <v>0</v>
      </c>
      <c r="G134" s="33">
        <f>IF(ISNA(VLOOKUP($A134,DSSV!$A$7:$S$65536,DS_NLP!G$7,0))=FALSE,VLOOKUP($A134,DSSV!$A$7:$S$65536,DS_NLP!G$7,0),"")</f>
        <v>0</v>
      </c>
      <c r="H134" s="33"/>
      <c r="I134" s="66" t="str">
        <f>IF($C134&lt;&gt;0,IF(ISNA(VLOOKUP($A134,DSSV!$A$7:$S$65536,DS_NLP!I$7,0))=FALSE,VLOOKUP($A134,DSSV!$A$7:$S$65536,DS_NLP!I$7,0),""),"")</f>
        <v/>
      </c>
    </row>
    <row r="135" spans="1:9" s="20" customFormat="1" ht="18.75" customHeight="1">
      <c r="A135" s="19">
        <v>126</v>
      </c>
      <c r="B135" s="30">
        <v>126</v>
      </c>
      <c r="C135" s="30">
        <f>IF(ISNA(VLOOKUP($A135,DSSV!$A$7:$S$65536,DS_NLP!C$7,0))=FALSE,VLOOKUP($A135,DSSV!$A$7:$S$65536,DS_NLP!C$7,0),"")</f>
        <v>0</v>
      </c>
      <c r="D135" s="31">
        <f>IF(ISNA(VLOOKUP($A135,DSSV!$A$7:$S$65536,DS_NLP!D$7,0))=FALSE,VLOOKUP($A135,DSSV!$A$7:$S$65536,DS_NLP!D$7,0),"")</f>
        <v>0</v>
      </c>
      <c r="E135" s="32">
        <f>IF(ISNA(VLOOKUP($A135,DSSV!$A$7:$S$65536,DS_NLP!E$7,0))=FALSE,VLOOKUP($A135,DSSV!$A$7:$S$65536,DS_NLP!E$7,0),"")</f>
        <v>0</v>
      </c>
      <c r="F135" s="33">
        <f>IF(ISNA(VLOOKUP($A135,DSSV!$A$7:$S$65536,DS_NLP!F$7,0))=FALSE,VLOOKUP($A135,DSSV!$A$7:$S$65536,DS_NLP!F$7,0),"")</f>
        <v>0</v>
      </c>
      <c r="G135" s="33">
        <f>IF(ISNA(VLOOKUP($A135,DSSV!$A$7:$S$65536,DS_NLP!G$7,0))=FALSE,VLOOKUP($A135,DSSV!$A$7:$S$65536,DS_NLP!G$7,0),"")</f>
        <v>0</v>
      </c>
      <c r="H135" s="33"/>
      <c r="I135" s="66" t="str">
        <f>IF($C135&lt;&gt;0,IF(ISNA(VLOOKUP($A135,DSSV!$A$7:$S$65536,DS_NLP!I$7,0))=FALSE,VLOOKUP($A135,DSSV!$A$7:$S$65536,DS_NLP!I$7,0),""),"")</f>
        <v/>
      </c>
    </row>
    <row r="136" spans="1:9" s="20" customFormat="1" ht="18.75" customHeight="1">
      <c r="A136" s="19">
        <v>127</v>
      </c>
      <c r="B136" s="30">
        <v>127</v>
      </c>
      <c r="C136" s="30">
        <f>IF(ISNA(VLOOKUP($A136,DSSV!$A$7:$S$65536,DS_NLP!C$7,0))=FALSE,VLOOKUP($A136,DSSV!$A$7:$S$65536,DS_NLP!C$7,0),"")</f>
        <v>0</v>
      </c>
      <c r="D136" s="31">
        <f>IF(ISNA(VLOOKUP($A136,DSSV!$A$7:$S$65536,DS_NLP!D$7,0))=FALSE,VLOOKUP($A136,DSSV!$A$7:$S$65536,DS_NLP!D$7,0),"")</f>
        <v>0</v>
      </c>
      <c r="E136" s="32">
        <f>IF(ISNA(VLOOKUP($A136,DSSV!$A$7:$S$65536,DS_NLP!E$7,0))=FALSE,VLOOKUP($A136,DSSV!$A$7:$S$65536,DS_NLP!E$7,0),"")</f>
        <v>0</v>
      </c>
      <c r="F136" s="33">
        <f>IF(ISNA(VLOOKUP($A136,DSSV!$A$7:$S$65536,DS_NLP!F$7,0))=FALSE,VLOOKUP($A136,DSSV!$A$7:$S$65536,DS_NLP!F$7,0),"")</f>
        <v>0</v>
      </c>
      <c r="G136" s="33">
        <f>IF(ISNA(VLOOKUP($A136,DSSV!$A$7:$S$65536,DS_NLP!G$7,0))=FALSE,VLOOKUP($A136,DSSV!$A$7:$S$65536,DS_NLP!G$7,0),"")</f>
        <v>0</v>
      </c>
      <c r="H136" s="33"/>
      <c r="I136" s="66" t="str">
        <f>IF($C136&lt;&gt;0,IF(ISNA(VLOOKUP($A136,DSSV!$A$7:$S$65536,DS_NLP!I$7,0))=FALSE,VLOOKUP($A136,DSSV!$A$7:$S$65536,DS_NLP!I$7,0),""),"")</f>
        <v/>
      </c>
    </row>
    <row r="137" spans="1:9" s="20" customFormat="1" ht="18.75" customHeight="1">
      <c r="A137" s="19">
        <v>128</v>
      </c>
      <c r="B137" s="30">
        <v>128</v>
      </c>
      <c r="C137" s="30">
        <f>IF(ISNA(VLOOKUP($A137,DSSV!$A$7:$S$65536,DS_NLP!C$7,0))=FALSE,VLOOKUP($A137,DSSV!$A$7:$S$65536,DS_NLP!C$7,0),"")</f>
        <v>0</v>
      </c>
      <c r="D137" s="31">
        <f>IF(ISNA(VLOOKUP($A137,DSSV!$A$7:$S$65536,DS_NLP!D$7,0))=FALSE,VLOOKUP($A137,DSSV!$A$7:$S$65536,DS_NLP!D$7,0),"")</f>
        <v>0</v>
      </c>
      <c r="E137" s="32">
        <f>IF(ISNA(VLOOKUP($A137,DSSV!$A$7:$S$65536,DS_NLP!E$7,0))=FALSE,VLOOKUP($A137,DSSV!$A$7:$S$65536,DS_NLP!E$7,0),"")</f>
        <v>0</v>
      </c>
      <c r="F137" s="33">
        <f>IF(ISNA(VLOOKUP($A137,DSSV!$A$7:$S$65536,DS_NLP!F$7,0))=FALSE,VLOOKUP($A137,DSSV!$A$7:$S$65536,DS_NLP!F$7,0),"")</f>
        <v>0</v>
      </c>
      <c r="G137" s="33">
        <f>IF(ISNA(VLOOKUP($A137,DSSV!$A$7:$S$65536,DS_NLP!G$7,0))=FALSE,VLOOKUP($A137,DSSV!$A$7:$S$65536,DS_NLP!G$7,0),"")</f>
        <v>0</v>
      </c>
      <c r="H137" s="33"/>
      <c r="I137" s="66" t="str">
        <f>IF($C137&lt;&gt;0,IF(ISNA(VLOOKUP($A137,DSSV!$A$7:$S$65536,DS_NLP!I$7,0))=FALSE,VLOOKUP($A137,DSSV!$A$7:$S$65536,DS_NLP!I$7,0),""),"")</f>
        <v/>
      </c>
    </row>
    <row r="138" spans="1:9" s="20" customFormat="1" ht="18.75" customHeight="1">
      <c r="A138" s="19">
        <v>129</v>
      </c>
      <c r="B138" s="30">
        <v>129</v>
      </c>
      <c r="C138" s="30">
        <f>IF(ISNA(VLOOKUP($A138,DSSV!$A$7:$S$65536,DS_NLP!C$7,0))=FALSE,VLOOKUP($A138,DSSV!$A$7:$S$65536,DS_NLP!C$7,0),"")</f>
        <v>0</v>
      </c>
      <c r="D138" s="31">
        <f>IF(ISNA(VLOOKUP($A138,DSSV!$A$7:$S$65536,DS_NLP!D$7,0))=FALSE,VLOOKUP($A138,DSSV!$A$7:$S$65536,DS_NLP!D$7,0),"")</f>
        <v>0</v>
      </c>
      <c r="E138" s="32">
        <f>IF(ISNA(VLOOKUP($A138,DSSV!$A$7:$S$65536,DS_NLP!E$7,0))=FALSE,VLOOKUP($A138,DSSV!$A$7:$S$65536,DS_NLP!E$7,0),"")</f>
        <v>0</v>
      </c>
      <c r="F138" s="33">
        <f>IF(ISNA(VLOOKUP($A138,DSSV!$A$7:$S$65536,DS_NLP!F$7,0))=FALSE,VLOOKUP($A138,DSSV!$A$7:$S$65536,DS_NLP!F$7,0),"")</f>
        <v>0</v>
      </c>
      <c r="G138" s="33">
        <f>IF(ISNA(VLOOKUP($A138,DSSV!$A$7:$S$65536,DS_NLP!G$7,0))=FALSE,VLOOKUP($A138,DSSV!$A$7:$S$65536,DS_NLP!G$7,0),"")</f>
        <v>0</v>
      </c>
      <c r="H138" s="33"/>
      <c r="I138" s="66" t="str">
        <f>IF($C138&lt;&gt;0,IF(ISNA(VLOOKUP($A138,DSSV!$A$7:$S$65536,DS_NLP!I$7,0))=FALSE,VLOOKUP($A138,DSSV!$A$7:$S$65536,DS_NLP!I$7,0),""),"")</f>
        <v/>
      </c>
    </row>
    <row r="139" spans="1:9" s="20" customFormat="1" ht="18.75" customHeight="1">
      <c r="A139" s="19">
        <v>130</v>
      </c>
      <c r="B139" s="30">
        <v>130</v>
      </c>
      <c r="C139" s="30">
        <f>IF(ISNA(VLOOKUP($A139,DSSV!$A$7:$S$65536,DS_NLP!C$7,0))=FALSE,VLOOKUP($A139,DSSV!$A$7:$S$65536,DS_NLP!C$7,0),"")</f>
        <v>0</v>
      </c>
      <c r="D139" s="31">
        <f>IF(ISNA(VLOOKUP($A139,DSSV!$A$7:$S$65536,DS_NLP!D$7,0))=FALSE,VLOOKUP($A139,DSSV!$A$7:$S$65536,DS_NLP!D$7,0),"")</f>
        <v>0</v>
      </c>
      <c r="E139" s="32">
        <f>IF(ISNA(VLOOKUP($A139,DSSV!$A$7:$S$65536,DS_NLP!E$7,0))=FALSE,VLOOKUP($A139,DSSV!$A$7:$S$65536,DS_NLP!E$7,0),"")</f>
        <v>0</v>
      </c>
      <c r="F139" s="33">
        <f>IF(ISNA(VLOOKUP($A139,DSSV!$A$7:$S$65536,DS_NLP!F$7,0))=FALSE,VLOOKUP($A139,DSSV!$A$7:$S$65536,DS_NLP!F$7,0),"")</f>
        <v>0</v>
      </c>
      <c r="G139" s="33">
        <f>IF(ISNA(VLOOKUP($A139,DSSV!$A$7:$S$65536,DS_NLP!G$7,0))=FALSE,VLOOKUP($A139,DSSV!$A$7:$S$65536,DS_NLP!G$7,0),"")</f>
        <v>0</v>
      </c>
      <c r="H139" s="33"/>
      <c r="I139" s="66" t="str">
        <f>IF($C139&lt;&gt;0,IF(ISNA(VLOOKUP($A139,DSSV!$A$7:$S$65536,DS_NLP!I$7,0))=FALSE,VLOOKUP($A139,DSSV!$A$7:$S$65536,DS_NLP!I$7,0),""),"")</f>
        <v/>
      </c>
    </row>
    <row r="140" spans="1:9" s="20" customFormat="1" ht="18.75" customHeight="1">
      <c r="A140" s="19">
        <v>131</v>
      </c>
      <c r="B140" s="30">
        <v>131</v>
      </c>
      <c r="C140" s="30">
        <f>IF(ISNA(VLOOKUP($A140,DSSV!$A$7:$S$65536,DS_NLP!C$7,0))=FALSE,VLOOKUP($A140,DSSV!$A$7:$S$65536,DS_NLP!C$7,0),"")</f>
        <v>0</v>
      </c>
      <c r="D140" s="31">
        <f>IF(ISNA(VLOOKUP($A140,DSSV!$A$7:$S$65536,DS_NLP!D$7,0))=FALSE,VLOOKUP($A140,DSSV!$A$7:$S$65536,DS_NLP!D$7,0),"")</f>
        <v>0</v>
      </c>
      <c r="E140" s="32">
        <f>IF(ISNA(VLOOKUP($A140,DSSV!$A$7:$S$65536,DS_NLP!E$7,0))=FALSE,VLOOKUP($A140,DSSV!$A$7:$S$65536,DS_NLP!E$7,0),"")</f>
        <v>0</v>
      </c>
      <c r="F140" s="33">
        <f>IF(ISNA(VLOOKUP($A140,DSSV!$A$7:$S$65536,DS_NLP!F$7,0))=FALSE,VLOOKUP($A140,DSSV!$A$7:$S$65536,DS_NLP!F$7,0),"")</f>
        <v>0</v>
      </c>
      <c r="G140" s="33">
        <f>IF(ISNA(VLOOKUP($A140,DSSV!$A$7:$S$65536,DS_NLP!G$7,0))=FALSE,VLOOKUP($A140,DSSV!$A$7:$S$65536,DS_NLP!G$7,0),"")</f>
        <v>0</v>
      </c>
      <c r="H140" s="33"/>
      <c r="I140" s="66" t="str">
        <f>IF($C140&lt;&gt;0,IF(ISNA(VLOOKUP($A140,DSSV!$A$7:$S$65536,DS_NLP!I$7,0))=FALSE,VLOOKUP($A140,DSSV!$A$7:$S$65536,DS_NLP!I$7,0),""),"")</f>
        <v/>
      </c>
    </row>
    <row r="141" spans="1:9" s="20" customFormat="1" ht="18.75" customHeight="1">
      <c r="A141" s="19">
        <v>132</v>
      </c>
      <c r="B141" s="30">
        <v>132</v>
      </c>
      <c r="C141" s="30">
        <f>IF(ISNA(VLOOKUP($A141,DSSV!$A$7:$S$65536,DS_NLP!C$7,0))=FALSE,VLOOKUP($A141,DSSV!$A$7:$S$65536,DS_NLP!C$7,0),"")</f>
        <v>0</v>
      </c>
      <c r="D141" s="31">
        <f>IF(ISNA(VLOOKUP($A141,DSSV!$A$7:$S$65536,DS_NLP!D$7,0))=FALSE,VLOOKUP($A141,DSSV!$A$7:$S$65536,DS_NLP!D$7,0),"")</f>
        <v>0</v>
      </c>
      <c r="E141" s="32">
        <f>IF(ISNA(VLOOKUP($A141,DSSV!$A$7:$S$65536,DS_NLP!E$7,0))=FALSE,VLOOKUP($A141,DSSV!$A$7:$S$65536,DS_NLP!E$7,0),"")</f>
        <v>0</v>
      </c>
      <c r="F141" s="33">
        <f>IF(ISNA(VLOOKUP($A141,DSSV!$A$7:$S$65536,DS_NLP!F$7,0))=FALSE,VLOOKUP($A141,DSSV!$A$7:$S$65536,DS_NLP!F$7,0),"")</f>
        <v>0</v>
      </c>
      <c r="G141" s="33">
        <f>IF(ISNA(VLOOKUP($A141,DSSV!$A$7:$S$65536,DS_NLP!G$7,0))=FALSE,VLOOKUP($A141,DSSV!$A$7:$S$65536,DS_NLP!G$7,0),"")</f>
        <v>0</v>
      </c>
      <c r="H141" s="33"/>
      <c r="I141" s="66" t="str">
        <f>IF($C141&lt;&gt;0,IF(ISNA(VLOOKUP($A141,DSSV!$A$7:$S$65536,DS_NLP!I$7,0))=FALSE,VLOOKUP($A141,DSSV!$A$7:$S$65536,DS_NLP!I$7,0),""),"")</f>
        <v/>
      </c>
    </row>
    <row r="142" spans="1:9" s="20" customFormat="1" ht="18.75" customHeight="1">
      <c r="A142" s="19">
        <v>133</v>
      </c>
      <c r="B142" s="30">
        <v>133</v>
      </c>
      <c r="C142" s="30">
        <f>IF(ISNA(VLOOKUP($A142,DSSV!$A$7:$S$65536,DS_NLP!C$7,0))=FALSE,VLOOKUP($A142,DSSV!$A$7:$S$65536,DS_NLP!C$7,0),"")</f>
        <v>0</v>
      </c>
      <c r="D142" s="31">
        <f>IF(ISNA(VLOOKUP($A142,DSSV!$A$7:$S$65536,DS_NLP!D$7,0))=FALSE,VLOOKUP($A142,DSSV!$A$7:$S$65536,DS_NLP!D$7,0),"")</f>
        <v>0</v>
      </c>
      <c r="E142" s="32">
        <f>IF(ISNA(VLOOKUP($A142,DSSV!$A$7:$S$65536,DS_NLP!E$7,0))=FALSE,VLOOKUP($A142,DSSV!$A$7:$S$65536,DS_NLP!E$7,0),"")</f>
        <v>0</v>
      </c>
      <c r="F142" s="33">
        <f>IF(ISNA(VLOOKUP($A142,DSSV!$A$7:$S$65536,DS_NLP!F$7,0))=FALSE,VLOOKUP($A142,DSSV!$A$7:$S$65536,DS_NLP!F$7,0),"")</f>
        <v>0</v>
      </c>
      <c r="G142" s="33">
        <f>IF(ISNA(VLOOKUP($A142,DSSV!$A$7:$S$65536,DS_NLP!G$7,0))=FALSE,VLOOKUP($A142,DSSV!$A$7:$S$65536,DS_NLP!G$7,0),"")</f>
        <v>0</v>
      </c>
      <c r="H142" s="33"/>
      <c r="I142" s="66" t="str">
        <f>IF($C142&lt;&gt;0,IF(ISNA(VLOOKUP($A142,DSSV!$A$7:$S$65536,DS_NLP!I$7,0))=FALSE,VLOOKUP($A142,DSSV!$A$7:$S$65536,DS_NLP!I$7,0),""),"")</f>
        <v/>
      </c>
    </row>
    <row r="143" spans="1:9" s="20" customFormat="1" ht="18.75" customHeight="1">
      <c r="A143" s="19">
        <v>134</v>
      </c>
      <c r="B143" s="30">
        <v>134</v>
      </c>
      <c r="C143" s="30">
        <f>IF(ISNA(VLOOKUP($A143,DSSV!$A$7:$S$65536,DS_NLP!C$7,0))=FALSE,VLOOKUP($A143,DSSV!$A$7:$S$65536,DS_NLP!C$7,0),"")</f>
        <v>0</v>
      </c>
      <c r="D143" s="31">
        <f>IF(ISNA(VLOOKUP($A143,DSSV!$A$7:$S$65536,DS_NLP!D$7,0))=FALSE,VLOOKUP($A143,DSSV!$A$7:$S$65536,DS_NLP!D$7,0),"")</f>
        <v>0</v>
      </c>
      <c r="E143" s="32">
        <f>IF(ISNA(VLOOKUP($A143,DSSV!$A$7:$S$65536,DS_NLP!E$7,0))=FALSE,VLOOKUP($A143,DSSV!$A$7:$S$65536,DS_NLP!E$7,0),"")</f>
        <v>0</v>
      </c>
      <c r="F143" s="33">
        <f>IF(ISNA(VLOOKUP($A143,DSSV!$A$7:$S$65536,DS_NLP!F$7,0))=FALSE,VLOOKUP($A143,DSSV!$A$7:$S$65536,DS_NLP!F$7,0),"")</f>
        <v>0</v>
      </c>
      <c r="G143" s="33">
        <f>IF(ISNA(VLOOKUP($A143,DSSV!$A$7:$S$65536,DS_NLP!G$7,0))=FALSE,VLOOKUP($A143,DSSV!$A$7:$S$65536,DS_NLP!G$7,0),"")</f>
        <v>0</v>
      </c>
      <c r="H143" s="33"/>
      <c r="I143" s="66" t="str">
        <f>IF($C143&lt;&gt;0,IF(ISNA(VLOOKUP($A143,DSSV!$A$7:$S$65536,DS_NLP!I$7,0))=FALSE,VLOOKUP($A143,DSSV!$A$7:$S$65536,DS_NLP!I$7,0),""),"")</f>
        <v/>
      </c>
    </row>
    <row r="144" spans="1:9" s="20" customFormat="1" ht="18.75" customHeight="1">
      <c r="A144" s="19">
        <v>135</v>
      </c>
      <c r="B144" s="30">
        <v>135</v>
      </c>
      <c r="C144" s="30">
        <f>IF(ISNA(VLOOKUP($A144,DSSV!$A$7:$S$65536,DS_NLP!C$7,0))=FALSE,VLOOKUP($A144,DSSV!$A$7:$S$65536,DS_NLP!C$7,0),"")</f>
        <v>0</v>
      </c>
      <c r="D144" s="31">
        <f>IF(ISNA(VLOOKUP($A144,DSSV!$A$7:$S$65536,DS_NLP!D$7,0))=FALSE,VLOOKUP($A144,DSSV!$A$7:$S$65536,DS_NLP!D$7,0),"")</f>
        <v>0</v>
      </c>
      <c r="E144" s="32">
        <f>IF(ISNA(VLOOKUP($A144,DSSV!$A$7:$S$65536,DS_NLP!E$7,0))=FALSE,VLOOKUP($A144,DSSV!$A$7:$S$65536,DS_NLP!E$7,0),"")</f>
        <v>0</v>
      </c>
      <c r="F144" s="33">
        <f>IF(ISNA(VLOOKUP($A144,DSSV!$A$7:$S$65536,DS_NLP!F$7,0))=FALSE,VLOOKUP($A144,DSSV!$A$7:$S$65536,DS_NLP!F$7,0),"")</f>
        <v>0</v>
      </c>
      <c r="G144" s="33">
        <f>IF(ISNA(VLOOKUP($A144,DSSV!$A$7:$S$65536,DS_NLP!G$7,0))=FALSE,VLOOKUP($A144,DSSV!$A$7:$S$65536,DS_NLP!G$7,0),"")</f>
        <v>0</v>
      </c>
      <c r="H144" s="33"/>
      <c r="I144" s="66" t="str">
        <f>IF($C144&lt;&gt;0,IF(ISNA(VLOOKUP($A144,DSSV!$A$7:$S$65536,DS_NLP!I$7,0))=FALSE,VLOOKUP($A144,DSSV!$A$7:$S$65536,DS_NLP!I$7,0),""),"")</f>
        <v/>
      </c>
    </row>
    <row r="145" spans="1:9" s="20" customFormat="1" ht="18.75" customHeight="1">
      <c r="A145" s="19">
        <v>136</v>
      </c>
      <c r="B145" s="30">
        <v>136</v>
      </c>
      <c r="C145" s="30">
        <f>IF(ISNA(VLOOKUP($A145,DSSV!$A$7:$S$65536,DS_NLP!C$7,0))=FALSE,VLOOKUP($A145,DSSV!$A$7:$S$65536,DS_NLP!C$7,0),"")</f>
        <v>0</v>
      </c>
      <c r="D145" s="31">
        <f>IF(ISNA(VLOOKUP($A145,DSSV!$A$7:$S$65536,DS_NLP!D$7,0))=FALSE,VLOOKUP($A145,DSSV!$A$7:$S$65536,DS_NLP!D$7,0),"")</f>
        <v>0</v>
      </c>
      <c r="E145" s="32">
        <f>IF(ISNA(VLOOKUP($A145,DSSV!$A$7:$S$65536,DS_NLP!E$7,0))=FALSE,VLOOKUP($A145,DSSV!$A$7:$S$65536,DS_NLP!E$7,0),"")</f>
        <v>0</v>
      </c>
      <c r="F145" s="33">
        <f>IF(ISNA(VLOOKUP($A145,DSSV!$A$7:$S$65536,DS_NLP!F$7,0))=FALSE,VLOOKUP($A145,DSSV!$A$7:$S$65536,DS_NLP!F$7,0),"")</f>
        <v>0</v>
      </c>
      <c r="G145" s="33">
        <f>IF(ISNA(VLOOKUP($A145,DSSV!$A$7:$S$65536,DS_NLP!G$7,0))=FALSE,VLOOKUP($A145,DSSV!$A$7:$S$65536,DS_NLP!G$7,0),"")</f>
        <v>0</v>
      </c>
      <c r="H145" s="33"/>
      <c r="I145" s="66" t="str">
        <f>IF($C145&lt;&gt;0,IF(ISNA(VLOOKUP($A145,DSSV!$A$7:$S$65536,DS_NLP!I$7,0))=FALSE,VLOOKUP($A145,DSSV!$A$7:$S$65536,DS_NLP!I$7,0),""),"")</f>
        <v/>
      </c>
    </row>
    <row r="146" spans="1:9" s="20" customFormat="1" ht="18.75" customHeight="1">
      <c r="A146" s="19">
        <v>137</v>
      </c>
      <c r="B146" s="30">
        <v>137</v>
      </c>
      <c r="C146" s="30">
        <f>IF(ISNA(VLOOKUP($A146,DSSV!$A$7:$S$65536,DS_NLP!C$7,0))=FALSE,VLOOKUP($A146,DSSV!$A$7:$S$65536,DS_NLP!C$7,0),"")</f>
        <v>0</v>
      </c>
      <c r="D146" s="31">
        <f>IF(ISNA(VLOOKUP($A146,DSSV!$A$7:$S$65536,DS_NLP!D$7,0))=FALSE,VLOOKUP($A146,DSSV!$A$7:$S$65536,DS_NLP!D$7,0),"")</f>
        <v>0</v>
      </c>
      <c r="E146" s="32">
        <f>IF(ISNA(VLOOKUP($A146,DSSV!$A$7:$S$65536,DS_NLP!E$7,0))=FALSE,VLOOKUP($A146,DSSV!$A$7:$S$65536,DS_NLP!E$7,0),"")</f>
        <v>0</v>
      </c>
      <c r="F146" s="33">
        <f>IF(ISNA(VLOOKUP($A146,DSSV!$A$7:$S$65536,DS_NLP!F$7,0))=FALSE,VLOOKUP($A146,DSSV!$A$7:$S$65536,DS_NLP!F$7,0),"")</f>
        <v>0</v>
      </c>
      <c r="G146" s="33">
        <f>IF(ISNA(VLOOKUP($A146,DSSV!$A$7:$S$65536,DS_NLP!G$7,0))=FALSE,VLOOKUP($A146,DSSV!$A$7:$S$65536,DS_NLP!G$7,0),"")</f>
        <v>0</v>
      </c>
      <c r="H146" s="33"/>
      <c r="I146" s="66" t="str">
        <f>IF($C146&lt;&gt;0,IF(ISNA(VLOOKUP($A146,DSSV!$A$7:$S$65536,DS_NLP!I$7,0))=FALSE,VLOOKUP($A146,DSSV!$A$7:$S$65536,DS_NLP!I$7,0),""),"")</f>
        <v/>
      </c>
    </row>
    <row r="147" spans="1:9" s="20" customFormat="1" ht="18.75" customHeight="1">
      <c r="A147" s="19">
        <v>138</v>
      </c>
      <c r="B147" s="30">
        <v>138</v>
      </c>
      <c r="C147" s="30">
        <f>IF(ISNA(VLOOKUP($A147,DSSV!$A$7:$S$65536,DS_NLP!C$7,0))=FALSE,VLOOKUP($A147,DSSV!$A$7:$S$65536,DS_NLP!C$7,0),"")</f>
        <v>0</v>
      </c>
      <c r="D147" s="31">
        <f>IF(ISNA(VLOOKUP($A147,DSSV!$A$7:$S$65536,DS_NLP!D$7,0))=FALSE,VLOOKUP($A147,DSSV!$A$7:$S$65536,DS_NLP!D$7,0),"")</f>
        <v>0</v>
      </c>
      <c r="E147" s="32">
        <f>IF(ISNA(VLOOKUP($A147,DSSV!$A$7:$S$65536,DS_NLP!E$7,0))=FALSE,VLOOKUP($A147,DSSV!$A$7:$S$65536,DS_NLP!E$7,0),"")</f>
        <v>0</v>
      </c>
      <c r="F147" s="33">
        <f>IF(ISNA(VLOOKUP($A147,DSSV!$A$7:$S$65536,DS_NLP!F$7,0))=FALSE,VLOOKUP($A147,DSSV!$A$7:$S$65536,DS_NLP!F$7,0),"")</f>
        <v>0</v>
      </c>
      <c r="G147" s="33">
        <f>IF(ISNA(VLOOKUP($A147,DSSV!$A$7:$S$65536,DS_NLP!G$7,0))=FALSE,VLOOKUP($A147,DSSV!$A$7:$S$65536,DS_NLP!G$7,0),"")</f>
        <v>0</v>
      </c>
      <c r="H147" s="33"/>
      <c r="I147" s="66" t="str">
        <f>IF($C147&lt;&gt;0,IF(ISNA(VLOOKUP($A147,DSSV!$A$7:$S$65536,DS_NLP!I$7,0))=FALSE,VLOOKUP($A147,DSSV!$A$7:$S$65536,DS_NLP!I$7,0),""),"")</f>
        <v/>
      </c>
    </row>
    <row r="148" spans="1:9" s="20" customFormat="1" ht="18.75" customHeight="1">
      <c r="A148" s="19">
        <v>139</v>
      </c>
      <c r="B148" s="30">
        <v>139</v>
      </c>
      <c r="C148" s="30">
        <f>IF(ISNA(VLOOKUP($A148,DSSV!$A$7:$S$65536,DS_NLP!C$7,0))=FALSE,VLOOKUP($A148,DSSV!$A$7:$S$65536,DS_NLP!C$7,0),"")</f>
        <v>0</v>
      </c>
      <c r="D148" s="31">
        <f>IF(ISNA(VLOOKUP($A148,DSSV!$A$7:$S$65536,DS_NLP!D$7,0))=FALSE,VLOOKUP($A148,DSSV!$A$7:$S$65536,DS_NLP!D$7,0),"")</f>
        <v>0</v>
      </c>
      <c r="E148" s="32">
        <f>IF(ISNA(VLOOKUP($A148,DSSV!$A$7:$S$65536,DS_NLP!E$7,0))=FALSE,VLOOKUP($A148,DSSV!$A$7:$S$65536,DS_NLP!E$7,0),"")</f>
        <v>0</v>
      </c>
      <c r="F148" s="33">
        <f>IF(ISNA(VLOOKUP($A148,DSSV!$A$7:$S$65536,DS_NLP!F$7,0))=FALSE,VLOOKUP($A148,DSSV!$A$7:$S$65536,DS_NLP!F$7,0),"")</f>
        <v>0</v>
      </c>
      <c r="G148" s="33">
        <f>IF(ISNA(VLOOKUP($A148,DSSV!$A$7:$S$65536,DS_NLP!G$7,0))=FALSE,VLOOKUP($A148,DSSV!$A$7:$S$65536,DS_NLP!G$7,0),"")</f>
        <v>0</v>
      </c>
      <c r="H148" s="33"/>
      <c r="I148" s="66" t="str">
        <f>IF($C148&lt;&gt;0,IF(ISNA(VLOOKUP($A148,DSSV!$A$7:$S$65536,DS_NLP!I$7,0))=FALSE,VLOOKUP($A148,DSSV!$A$7:$S$65536,DS_NLP!I$7,0),""),"")</f>
        <v/>
      </c>
    </row>
    <row r="149" spans="1:9" s="20" customFormat="1" ht="18.75" customHeight="1">
      <c r="A149" s="19">
        <v>140</v>
      </c>
      <c r="B149" s="30">
        <v>140</v>
      </c>
      <c r="C149" s="30">
        <f>IF(ISNA(VLOOKUP($A149,DSSV!$A$7:$S$65536,DS_NLP!C$7,0))=FALSE,VLOOKUP($A149,DSSV!$A$7:$S$65536,DS_NLP!C$7,0),"")</f>
        <v>0</v>
      </c>
      <c r="D149" s="31">
        <f>IF(ISNA(VLOOKUP($A149,DSSV!$A$7:$S$65536,DS_NLP!D$7,0))=FALSE,VLOOKUP($A149,DSSV!$A$7:$S$65536,DS_NLP!D$7,0),"")</f>
        <v>0</v>
      </c>
      <c r="E149" s="32">
        <f>IF(ISNA(VLOOKUP($A149,DSSV!$A$7:$S$65536,DS_NLP!E$7,0))=FALSE,VLOOKUP($A149,DSSV!$A$7:$S$65536,DS_NLP!E$7,0),"")</f>
        <v>0</v>
      </c>
      <c r="F149" s="33">
        <f>IF(ISNA(VLOOKUP($A149,DSSV!$A$7:$S$65536,DS_NLP!F$7,0))=FALSE,VLOOKUP($A149,DSSV!$A$7:$S$65536,DS_NLP!F$7,0),"")</f>
        <v>0</v>
      </c>
      <c r="G149" s="33">
        <f>IF(ISNA(VLOOKUP($A149,DSSV!$A$7:$S$65536,DS_NLP!G$7,0))=FALSE,VLOOKUP($A149,DSSV!$A$7:$S$65536,DS_NLP!G$7,0),"")</f>
        <v>0</v>
      </c>
      <c r="H149" s="33"/>
      <c r="I149" s="66" t="str">
        <f>IF($C149&lt;&gt;0,IF(ISNA(VLOOKUP($A149,DSSV!$A$7:$S$65536,DS_NLP!I$7,0))=FALSE,VLOOKUP($A149,DSSV!$A$7:$S$65536,DS_NLP!I$7,0),""),"")</f>
        <v/>
      </c>
    </row>
    <row r="150" spans="1:9" s="20" customFormat="1" ht="18.75" customHeight="1">
      <c r="A150" s="19">
        <v>141</v>
      </c>
      <c r="B150" s="30">
        <v>141</v>
      </c>
      <c r="C150" s="30">
        <f>IF(ISNA(VLOOKUP($A150,DSSV!$A$7:$S$65536,DS_NLP!C$7,0))=FALSE,VLOOKUP($A150,DSSV!$A$7:$S$65536,DS_NLP!C$7,0),"")</f>
        <v>0</v>
      </c>
      <c r="D150" s="31">
        <f>IF(ISNA(VLOOKUP($A150,DSSV!$A$7:$S$65536,DS_NLP!D$7,0))=FALSE,VLOOKUP($A150,DSSV!$A$7:$S$65536,DS_NLP!D$7,0),"")</f>
        <v>0</v>
      </c>
      <c r="E150" s="32">
        <f>IF(ISNA(VLOOKUP($A150,DSSV!$A$7:$S$65536,DS_NLP!E$7,0))=FALSE,VLOOKUP($A150,DSSV!$A$7:$S$65536,DS_NLP!E$7,0),"")</f>
        <v>0</v>
      </c>
      <c r="F150" s="33">
        <f>IF(ISNA(VLOOKUP($A150,DSSV!$A$7:$S$65536,DS_NLP!F$7,0))=FALSE,VLOOKUP($A150,DSSV!$A$7:$S$65536,DS_NLP!F$7,0),"")</f>
        <v>0</v>
      </c>
      <c r="G150" s="33">
        <f>IF(ISNA(VLOOKUP($A150,DSSV!$A$7:$S$65536,DS_NLP!G$7,0))=FALSE,VLOOKUP($A150,DSSV!$A$7:$S$65536,DS_NLP!G$7,0),"")</f>
        <v>0</v>
      </c>
      <c r="H150" s="33"/>
      <c r="I150" s="66" t="str">
        <f>IF($C150&lt;&gt;0,IF(ISNA(VLOOKUP($A150,DSSV!$A$7:$S$65536,DS_NLP!I$7,0))=FALSE,VLOOKUP($A150,DSSV!$A$7:$S$65536,DS_NLP!I$7,0),""),"")</f>
        <v/>
      </c>
    </row>
    <row r="151" spans="1:9" s="20" customFormat="1" ht="18.75" customHeight="1">
      <c r="A151" s="19">
        <v>142</v>
      </c>
      <c r="B151" s="30">
        <v>142</v>
      </c>
      <c r="C151" s="30">
        <f>IF(ISNA(VLOOKUP($A151,DSSV!$A$7:$S$65536,DS_NLP!C$7,0))=FALSE,VLOOKUP($A151,DSSV!$A$7:$S$65536,DS_NLP!C$7,0),"")</f>
        <v>0</v>
      </c>
      <c r="D151" s="31">
        <f>IF(ISNA(VLOOKUP($A151,DSSV!$A$7:$S$65536,DS_NLP!D$7,0))=FALSE,VLOOKUP($A151,DSSV!$A$7:$S$65536,DS_NLP!D$7,0),"")</f>
        <v>0</v>
      </c>
      <c r="E151" s="32">
        <f>IF(ISNA(VLOOKUP($A151,DSSV!$A$7:$S$65536,DS_NLP!E$7,0))=FALSE,VLOOKUP($A151,DSSV!$A$7:$S$65536,DS_NLP!E$7,0),"")</f>
        <v>0</v>
      </c>
      <c r="F151" s="33">
        <f>IF(ISNA(VLOOKUP($A151,DSSV!$A$7:$S$65536,DS_NLP!F$7,0))=FALSE,VLOOKUP($A151,DSSV!$A$7:$S$65536,DS_NLP!F$7,0),"")</f>
        <v>0</v>
      </c>
      <c r="G151" s="33">
        <f>IF(ISNA(VLOOKUP($A151,DSSV!$A$7:$S$65536,DS_NLP!G$7,0))=FALSE,VLOOKUP($A151,DSSV!$A$7:$S$65536,DS_NLP!G$7,0),"")</f>
        <v>0</v>
      </c>
      <c r="H151" s="33"/>
      <c r="I151" s="66" t="str">
        <f>IF($C151&lt;&gt;0,IF(ISNA(VLOOKUP($A151,DSSV!$A$7:$S$65536,DS_NLP!I$7,0))=FALSE,VLOOKUP($A151,DSSV!$A$7:$S$65536,DS_NLP!I$7,0),""),"")</f>
        <v/>
      </c>
    </row>
    <row r="152" spans="1:9" s="20" customFormat="1" ht="18.75" customHeight="1">
      <c r="A152" s="19">
        <v>143</v>
      </c>
      <c r="B152" s="30">
        <v>143</v>
      </c>
      <c r="C152" s="30">
        <f>IF(ISNA(VLOOKUP($A152,DSSV!$A$7:$S$65536,DS_NLP!C$7,0))=FALSE,VLOOKUP($A152,DSSV!$A$7:$S$65536,DS_NLP!C$7,0),"")</f>
        <v>0</v>
      </c>
      <c r="D152" s="31">
        <f>IF(ISNA(VLOOKUP($A152,DSSV!$A$7:$S$65536,DS_NLP!D$7,0))=FALSE,VLOOKUP($A152,DSSV!$A$7:$S$65536,DS_NLP!D$7,0),"")</f>
        <v>0</v>
      </c>
      <c r="E152" s="32">
        <f>IF(ISNA(VLOOKUP($A152,DSSV!$A$7:$S$65536,DS_NLP!E$7,0))=FALSE,VLOOKUP($A152,DSSV!$A$7:$S$65536,DS_NLP!E$7,0),"")</f>
        <v>0</v>
      </c>
      <c r="F152" s="33">
        <f>IF(ISNA(VLOOKUP($A152,DSSV!$A$7:$S$65536,DS_NLP!F$7,0))=FALSE,VLOOKUP($A152,DSSV!$A$7:$S$65536,DS_NLP!F$7,0),"")</f>
        <v>0</v>
      </c>
      <c r="G152" s="33">
        <f>IF(ISNA(VLOOKUP($A152,DSSV!$A$7:$S$65536,DS_NLP!G$7,0))=FALSE,VLOOKUP($A152,DSSV!$A$7:$S$65536,DS_NLP!G$7,0),"")</f>
        <v>0</v>
      </c>
      <c r="H152" s="33"/>
      <c r="I152" s="66" t="str">
        <f>IF($C152&lt;&gt;0,IF(ISNA(VLOOKUP($A152,DSSV!$A$7:$S$65536,DS_NLP!I$7,0))=FALSE,VLOOKUP($A152,DSSV!$A$7:$S$65536,DS_NLP!I$7,0),""),"")</f>
        <v/>
      </c>
    </row>
    <row r="153" spans="1:9" s="20" customFormat="1" ht="18.75" customHeight="1">
      <c r="A153" s="19">
        <v>144</v>
      </c>
      <c r="B153" s="30">
        <v>144</v>
      </c>
      <c r="C153" s="30">
        <f>IF(ISNA(VLOOKUP($A153,DSSV!$A$7:$S$65536,DS_NLP!C$7,0))=FALSE,VLOOKUP($A153,DSSV!$A$7:$S$65536,DS_NLP!C$7,0),"")</f>
        <v>0</v>
      </c>
      <c r="D153" s="31">
        <f>IF(ISNA(VLOOKUP($A153,DSSV!$A$7:$S$65536,DS_NLP!D$7,0))=FALSE,VLOOKUP($A153,DSSV!$A$7:$S$65536,DS_NLP!D$7,0),"")</f>
        <v>0</v>
      </c>
      <c r="E153" s="32">
        <f>IF(ISNA(VLOOKUP($A153,DSSV!$A$7:$S$65536,DS_NLP!E$7,0))=FALSE,VLOOKUP($A153,DSSV!$A$7:$S$65536,DS_NLP!E$7,0),"")</f>
        <v>0</v>
      </c>
      <c r="F153" s="33">
        <f>IF(ISNA(VLOOKUP($A153,DSSV!$A$7:$S$65536,DS_NLP!F$7,0))=FALSE,VLOOKUP($A153,DSSV!$A$7:$S$65536,DS_NLP!F$7,0),"")</f>
        <v>0</v>
      </c>
      <c r="G153" s="33">
        <f>IF(ISNA(VLOOKUP($A153,DSSV!$A$7:$S$65536,DS_NLP!G$7,0))=FALSE,VLOOKUP($A153,DSSV!$A$7:$S$65536,DS_NLP!G$7,0),"")</f>
        <v>0</v>
      </c>
      <c r="H153" s="33"/>
      <c r="I153" s="66" t="str">
        <f>IF($C153&lt;&gt;0,IF(ISNA(VLOOKUP($A153,DSSV!$A$7:$S$65536,DS_NLP!I$7,0))=FALSE,VLOOKUP($A153,DSSV!$A$7:$S$65536,DS_NLP!I$7,0),""),"")</f>
        <v/>
      </c>
    </row>
    <row r="154" spans="1:9" s="20" customFormat="1" ht="18.75" customHeight="1">
      <c r="A154" s="19">
        <v>145</v>
      </c>
      <c r="B154" s="30">
        <v>145</v>
      </c>
      <c r="C154" s="30">
        <f>IF(ISNA(VLOOKUP($A154,DSSV!$A$7:$S$65536,DS_NLP!C$7,0))=FALSE,VLOOKUP($A154,DSSV!$A$7:$S$65536,DS_NLP!C$7,0),"")</f>
        <v>0</v>
      </c>
      <c r="D154" s="31">
        <f>IF(ISNA(VLOOKUP($A154,DSSV!$A$7:$S$65536,DS_NLP!D$7,0))=FALSE,VLOOKUP($A154,DSSV!$A$7:$S$65536,DS_NLP!D$7,0),"")</f>
        <v>0</v>
      </c>
      <c r="E154" s="32">
        <f>IF(ISNA(VLOOKUP($A154,DSSV!$A$7:$S$65536,DS_NLP!E$7,0))=FALSE,VLOOKUP($A154,DSSV!$A$7:$S$65536,DS_NLP!E$7,0),"")</f>
        <v>0</v>
      </c>
      <c r="F154" s="33">
        <f>IF(ISNA(VLOOKUP($A154,DSSV!$A$7:$S$65536,DS_NLP!F$7,0))=FALSE,VLOOKUP($A154,DSSV!$A$7:$S$65536,DS_NLP!F$7,0),"")</f>
        <v>0</v>
      </c>
      <c r="G154" s="33">
        <f>IF(ISNA(VLOOKUP($A154,DSSV!$A$7:$S$65536,DS_NLP!G$7,0))=FALSE,VLOOKUP($A154,DSSV!$A$7:$S$65536,DS_NLP!G$7,0),"")</f>
        <v>0</v>
      </c>
      <c r="H154" s="33"/>
      <c r="I154" s="66" t="str">
        <f>IF($C154&lt;&gt;0,IF(ISNA(VLOOKUP($A154,DSSV!$A$7:$S$65536,DS_NLP!I$7,0))=FALSE,VLOOKUP($A154,DSSV!$A$7:$S$65536,DS_NLP!I$7,0),""),"")</f>
        <v/>
      </c>
    </row>
    <row r="155" spans="1:9" s="20" customFormat="1" ht="18.75" customHeight="1">
      <c r="A155" s="19">
        <v>146</v>
      </c>
      <c r="B155" s="30">
        <v>146</v>
      </c>
      <c r="C155" s="30">
        <f>IF(ISNA(VLOOKUP($A155,DSSV!$A$7:$S$65536,DS_NLP!C$7,0))=FALSE,VLOOKUP($A155,DSSV!$A$7:$S$65536,DS_NLP!C$7,0),"")</f>
        <v>0</v>
      </c>
      <c r="D155" s="31">
        <f>IF(ISNA(VLOOKUP($A155,DSSV!$A$7:$S$65536,DS_NLP!D$7,0))=FALSE,VLOOKUP($A155,DSSV!$A$7:$S$65536,DS_NLP!D$7,0),"")</f>
        <v>0</v>
      </c>
      <c r="E155" s="32">
        <f>IF(ISNA(VLOOKUP($A155,DSSV!$A$7:$S$65536,DS_NLP!E$7,0))=FALSE,VLOOKUP($A155,DSSV!$A$7:$S$65536,DS_NLP!E$7,0),"")</f>
        <v>0</v>
      </c>
      <c r="F155" s="33">
        <f>IF(ISNA(VLOOKUP($A155,DSSV!$A$7:$S$65536,DS_NLP!F$7,0))=FALSE,VLOOKUP($A155,DSSV!$A$7:$S$65536,DS_NLP!F$7,0),"")</f>
        <v>0</v>
      </c>
      <c r="G155" s="33">
        <f>IF(ISNA(VLOOKUP($A155,DSSV!$A$7:$S$65536,DS_NLP!G$7,0))=FALSE,VLOOKUP($A155,DSSV!$A$7:$S$65536,DS_NLP!G$7,0),"")</f>
        <v>0</v>
      </c>
      <c r="H155" s="33"/>
      <c r="I155" s="66" t="str">
        <f>IF($C155&lt;&gt;0,IF(ISNA(VLOOKUP($A155,DSSV!$A$7:$S$65536,DS_NLP!I$7,0))=FALSE,VLOOKUP($A155,DSSV!$A$7:$S$65536,DS_NLP!I$7,0),""),"")</f>
        <v/>
      </c>
    </row>
    <row r="156" spans="1:9" s="20" customFormat="1" ht="18.75" customHeight="1">
      <c r="A156" s="19">
        <v>147</v>
      </c>
      <c r="B156" s="30">
        <v>147</v>
      </c>
      <c r="C156" s="30">
        <f>IF(ISNA(VLOOKUP($A156,DSSV!$A$7:$S$65536,DS_NLP!C$7,0))=FALSE,VLOOKUP($A156,DSSV!$A$7:$S$65536,DS_NLP!C$7,0),"")</f>
        <v>0</v>
      </c>
      <c r="D156" s="31">
        <f>IF(ISNA(VLOOKUP($A156,DSSV!$A$7:$S$65536,DS_NLP!D$7,0))=FALSE,VLOOKUP($A156,DSSV!$A$7:$S$65536,DS_NLP!D$7,0),"")</f>
        <v>0</v>
      </c>
      <c r="E156" s="32">
        <f>IF(ISNA(VLOOKUP($A156,DSSV!$A$7:$S$65536,DS_NLP!E$7,0))=FALSE,VLOOKUP($A156,DSSV!$A$7:$S$65536,DS_NLP!E$7,0),"")</f>
        <v>0</v>
      </c>
      <c r="F156" s="33">
        <f>IF(ISNA(VLOOKUP($A156,DSSV!$A$7:$S$65536,DS_NLP!F$7,0))=FALSE,VLOOKUP($A156,DSSV!$A$7:$S$65536,DS_NLP!F$7,0),"")</f>
        <v>0</v>
      </c>
      <c r="G156" s="33">
        <f>IF(ISNA(VLOOKUP($A156,DSSV!$A$7:$S$65536,DS_NLP!G$7,0))=FALSE,VLOOKUP($A156,DSSV!$A$7:$S$65536,DS_NLP!G$7,0),"")</f>
        <v>0</v>
      </c>
      <c r="H156" s="33"/>
      <c r="I156" s="66" t="str">
        <f>IF($C156&lt;&gt;0,IF(ISNA(VLOOKUP($A156,DSSV!$A$7:$S$65536,DS_NLP!I$7,0))=FALSE,VLOOKUP($A156,DSSV!$A$7:$S$65536,DS_NLP!I$7,0),""),"")</f>
        <v/>
      </c>
    </row>
    <row r="157" spans="1:9" s="20" customFormat="1" ht="18.75" customHeight="1">
      <c r="A157" s="19">
        <v>148</v>
      </c>
      <c r="B157" s="30">
        <v>148</v>
      </c>
      <c r="C157" s="30">
        <f>IF(ISNA(VLOOKUP($A157,DSSV!$A$7:$S$65536,DS_NLP!C$7,0))=FALSE,VLOOKUP($A157,DSSV!$A$7:$S$65536,DS_NLP!C$7,0),"")</f>
        <v>0</v>
      </c>
      <c r="D157" s="31">
        <f>IF(ISNA(VLOOKUP($A157,DSSV!$A$7:$S$65536,DS_NLP!D$7,0))=FALSE,VLOOKUP($A157,DSSV!$A$7:$S$65536,DS_NLP!D$7,0),"")</f>
        <v>0</v>
      </c>
      <c r="E157" s="32">
        <f>IF(ISNA(VLOOKUP($A157,DSSV!$A$7:$S$65536,DS_NLP!E$7,0))=FALSE,VLOOKUP($A157,DSSV!$A$7:$S$65536,DS_NLP!E$7,0),"")</f>
        <v>0</v>
      </c>
      <c r="F157" s="33">
        <f>IF(ISNA(VLOOKUP($A157,DSSV!$A$7:$S$65536,DS_NLP!F$7,0))=FALSE,VLOOKUP($A157,DSSV!$A$7:$S$65536,DS_NLP!F$7,0),"")</f>
        <v>0</v>
      </c>
      <c r="G157" s="33">
        <f>IF(ISNA(VLOOKUP($A157,DSSV!$A$7:$S$65536,DS_NLP!G$7,0))=FALSE,VLOOKUP($A157,DSSV!$A$7:$S$65536,DS_NLP!G$7,0),"")</f>
        <v>0</v>
      </c>
      <c r="H157" s="33"/>
      <c r="I157" s="66" t="str">
        <f>IF($C157&lt;&gt;0,IF(ISNA(VLOOKUP($A157,DSSV!$A$7:$S$65536,DS_NLP!I$7,0))=FALSE,VLOOKUP($A157,DSSV!$A$7:$S$65536,DS_NLP!I$7,0),""),"")</f>
        <v/>
      </c>
    </row>
    <row r="158" spans="1:9" s="20" customFormat="1" ht="18.75" customHeight="1">
      <c r="A158" s="19">
        <v>149</v>
      </c>
      <c r="B158" s="30">
        <v>149</v>
      </c>
      <c r="C158" s="30">
        <f>IF(ISNA(VLOOKUP($A158,DSSV!$A$7:$S$65536,DS_NLP!C$7,0))=FALSE,VLOOKUP($A158,DSSV!$A$7:$S$65536,DS_NLP!C$7,0),"")</f>
        <v>0</v>
      </c>
      <c r="D158" s="31">
        <f>IF(ISNA(VLOOKUP($A158,DSSV!$A$7:$S$65536,DS_NLP!D$7,0))=FALSE,VLOOKUP($A158,DSSV!$A$7:$S$65536,DS_NLP!D$7,0),"")</f>
        <v>0</v>
      </c>
      <c r="E158" s="32">
        <f>IF(ISNA(VLOOKUP($A158,DSSV!$A$7:$S$65536,DS_NLP!E$7,0))=FALSE,VLOOKUP($A158,DSSV!$A$7:$S$65536,DS_NLP!E$7,0),"")</f>
        <v>0</v>
      </c>
      <c r="F158" s="33">
        <f>IF(ISNA(VLOOKUP($A158,DSSV!$A$7:$S$65536,DS_NLP!F$7,0))=FALSE,VLOOKUP($A158,DSSV!$A$7:$S$65536,DS_NLP!F$7,0),"")</f>
        <v>0</v>
      </c>
      <c r="G158" s="33">
        <f>IF(ISNA(VLOOKUP($A158,DSSV!$A$7:$S$65536,DS_NLP!G$7,0))=FALSE,VLOOKUP($A158,DSSV!$A$7:$S$65536,DS_NLP!G$7,0),"")</f>
        <v>0</v>
      </c>
      <c r="H158" s="33"/>
      <c r="I158" s="66" t="str">
        <f>IF($C158&lt;&gt;0,IF(ISNA(VLOOKUP($A158,DSSV!$A$7:$S$65536,DS_NLP!I$7,0))=FALSE,VLOOKUP($A158,DSSV!$A$7:$S$65536,DS_NLP!I$7,0),""),"")</f>
        <v/>
      </c>
    </row>
    <row r="159" spans="1:9" s="20" customFormat="1" ht="18.75" customHeight="1">
      <c r="A159" s="19">
        <v>150</v>
      </c>
      <c r="B159" s="30">
        <v>150</v>
      </c>
      <c r="C159" s="30">
        <f>IF(ISNA(VLOOKUP($A159,DSSV!$A$7:$S$65536,DS_NLP!C$7,0))=FALSE,VLOOKUP($A159,DSSV!$A$7:$S$65536,DS_NLP!C$7,0),"")</f>
        <v>0</v>
      </c>
      <c r="D159" s="31">
        <f>IF(ISNA(VLOOKUP($A159,DSSV!$A$7:$S$65536,DS_NLP!D$7,0))=FALSE,VLOOKUP($A159,DSSV!$A$7:$S$65536,DS_NLP!D$7,0),"")</f>
        <v>0</v>
      </c>
      <c r="E159" s="32">
        <f>IF(ISNA(VLOOKUP($A159,DSSV!$A$7:$S$65536,DS_NLP!E$7,0))=FALSE,VLOOKUP($A159,DSSV!$A$7:$S$65536,DS_NLP!E$7,0),"")</f>
        <v>0</v>
      </c>
      <c r="F159" s="33">
        <f>IF(ISNA(VLOOKUP($A159,DSSV!$A$7:$S$65536,DS_NLP!F$7,0))=FALSE,VLOOKUP($A159,DSSV!$A$7:$S$65536,DS_NLP!F$7,0),"")</f>
        <v>0</v>
      </c>
      <c r="G159" s="33">
        <f>IF(ISNA(VLOOKUP($A159,DSSV!$A$7:$S$65536,DS_NLP!G$7,0))=FALSE,VLOOKUP($A159,DSSV!$A$7:$S$65536,DS_NLP!G$7,0),"")</f>
        <v>0</v>
      </c>
      <c r="H159" s="33"/>
      <c r="I159" s="66" t="str">
        <f>IF($C159&lt;&gt;0,IF(ISNA(VLOOKUP($A159,DSSV!$A$7:$S$65536,DS_NLP!I$7,0))=FALSE,VLOOKUP($A159,DSSV!$A$7:$S$65536,DS_NLP!I$7,0),""),"")</f>
        <v/>
      </c>
    </row>
    <row r="160" spans="1:9" s="20" customFormat="1" ht="18.75" customHeight="1">
      <c r="A160" s="19">
        <v>151</v>
      </c>
      <c r="B160" s="30">
        <v>151</v>
      </c>
      <c r="C160" s="30">
        <f>IF(ISNA(VLOOKUP($A160,DSSV!$A$7:$S$65536,DS_NLP!C$7,0))=FALSE,VLOOKUP($A160,DSSV!$A$7:$S$65536,DS_NLP!C$7,0),"")</f>
        <v>0</v>
      </c>
      <c r="D160" s="31">
        <f>IF(ISNA(VLOOKUP($A160,DSSV!$A$7:$S$65536,DS_NLP!D$7,0))=FALSE,VLOOKUP($A160,DSSV!$A$7:$S$65536,DS_NLP!D$7,0),"")</f>
        <v>0</v>
      </c>
      <c r="E160" s="32">
        <f>IF(ISNA(VLOOKUP($A160,DSSV!$A$7:$S$65536,DS_NLP!E$7,0))=FALSE,VLOOKUP($A160,DSSV!$A$7:$S$65536,DS_NLP!E$7,0),"")</f>
        <v>0</v>
      </c>
      <c r="F160" s="33">
        <f>IF(ISNA(VLOOKUP($A160,DSSV!$A$7:$S$65536,DS_NLP!F$7,0))=FALSE,VLOOKUP($A160,DSSV!$A$7:$S$65536,DS_NLP!F$7,0),"")</f>
        <v>0</v>
      </c>
      <c r="G160" s="33">
        <f>IF(ISNA(VLOOKUP($A160,DSSV!$A$7:$S$65536,DS_NLP!G$7,0))=FALSE,VLOOKUP($A160,DSSV!$A$7:$S$65536,DS_NLP!G$7,0),"")</f>
        <v>0</v>
      </c>
      <c r="H160" s="33"/>
      <c r="I160" s="66" t="str">
        <f>IF($C160&lt;&gt;0,IF(ISNA(VLOOKUP($A160,DSSV!$A$7:$S$65536,DS_NLP!I$7,0))=FALSE,VLOOKUP($A160,DSSV!$A$7:$S$65536,DS_NLP!I$7,0),""),"")</f>
        <v/>
      </c>
    </row>
    <row r="161" spans="1:9" s="20" customFormat="1" ht="18.75" customHeight="1">
      <c r="A161" s="19">
        <v>152</v>
      </c>
      <c r="B161" s="30">
        <v>152</v>
      </c>
      <c r="C161" s="30">
        <f>IF(ISNA(VLOOKUP($A161,DSSV!$A$7:$S$65536,DS_NLP!C$7,0))=FALSE,VLOOKUP($A161,DSSV!$A$7:$S$65536,DS_NLP!C$7,0),"")</f>
        <v>0</v>
      </c>
      <c r="D161" s="31">
        <f>IF(ISNA(VLOOKUP($A161,DSSV!$A$7:$S$65536,DS_NLP!D$7,0))=FALSE,VLOOKUP($A161,DSSV!$A$7:$S$65536,DS_NLP!D$7,0),"")</f>
        <v>0</v>
      </c>
      <c r="E161" s="32">
        <f>IF(ISNA(VLOOKUP($A161,DSSV!$A$7:$S$65536,DS_NLP!E$7,0))=FALSE,VLOOKUP($A161,DSSV!$A$7:$S$65536,DS_NLP!E$7,0),"")</f>
        <v>0</v>
      </c>
      <c r="F161" s="33">
        <f>IF(ISNA(VLOOKUP($A161,DSSV!$A$7:$S$65536,DS_NLP!F$7,0))=FALSE,VLOOKUP($A161,DSSV!$A$7:$S$65536,DS_NLP!F$7,0),"")</f>
        <v>0</v>
      </c>
      <c r="G161" s="33">
        <f>IF(ISNA(VLOOKUP($A161,DSSV!$A$7:$S$65536,DS_NLP!G$7,0))=FALSE,VLOOKUP($A161,DSSV!$A$7:$S$65536,DS_NLP!G$7,0),"")</f>
        <v>0</v>
      </c>
      <c r="H161" s="33"/>
      <c r="I161" s="66" t="str">
        <f>IF($C161&lt;&gt;0,IF(ISNA(VLOOKUP($A161,DSSV!$A$7:$S$65536,DS_NLP!I$7,0))=FALSE,VLOOKUP($A161,DSSV!$A$7:$S$65536,DS_NLP!I$7,0),""),"")</f>
        <v/>
      </c>
    </row>
    <row r="162" spans="1:9" s="20" customFormat="1" ht="18.75" customHeight="1">
      <c r="A162" s="19">
        <v>153</v>
      </c>
      <c r="B162" s="30">
        <v>153</v>
      </c>
      <c r="C162" s="30">
        <f>IF(ISNA(VLOOKUP($A162,DSSV!$A$7:$S$65536,DS_NLP!C$7,0))=FALSE,VLOOKUP($A162,DSSV!$A$7:$S$65536,DS_NLP!C$7,0),"")</f>
        <v>0</v>
      </c>
      <c r="D162" s="31">
        <f>IF(ISNA(VLOOKUP($A162,DSSV!$A$7:$S$65536,DS_NLP!D$7,0))=FALSE,VLOOKUP($A162,DSSV!$A$7:$S$65536,DS_NLP!D$7,0),"")</f>
        <v>0</v>
      </c>
      <c r="E162" s="32">
        <f>IF(ISNA(VLOOKUP($A162,DSSV!$A$7:$S$65536,DS_NLP!E$7,0))=FALSE,VLOOKUP($A162,DSSV!$A$7:$S$65536,DS_NLP!E$7,0),"")</f>
        <v>0</v>
      </c>
      <c r="F162" s="33">
        <f>IF(ISNA(VLOOKUP($A162,DSSV!$A$7:$S$65536,DS_NLP!F$7,0))=FALSE,VLOOKUP($A162,DSSV!$A$7:$S$65536,DS_NLP!F$7,0),"")</f>
        <v>0</v>
      </c>
      <c r="G162" s="33">
        <f>IF(ISNA(VLOOKUP($A162,DSSV!$A$7:$S$65536,DS_NLP!G$7,0))=FALSE,VLOOKUP($A162,DSSV!$A$7:$S$65536,DS_NLP!G$7,0),"")</f>
        <v>0</v>
      </c>
      <c r="H162" s="33"/>
      <c r="I162" s="66" t="str">
        <f>IF($C162&lt;&gt;0,IF(ISNA(VLOOKUP($A162,DSSV!$A$7:$S$65536,DS_NLP!I$7,0))=FALSE,VLOOKUP($A162,DSSV!$A$7:$S$65536,DS_NLP!I$7,0),""),"")</f>
        <v/>
      </c>
    </row>
    <row r="163" spans="1:9" s="20" customFormat="1" ht="18.75" customHeight="1">
      <c r="A163" s="19">
        <v>154</v>
      </c>
      <c r="B163" s="30">
        <v>154</v>
      </c>
      <c r="C163" s="30">
        <f>IF(ISNA(VLOOKUP($A163,DSSV!$A$7:$S$65536,DS_NLP!C$7,0))=FALSE,VLOOKUP($A163,DSSV!$A$7:$S$65536,DS_NLP!C$7,0),"")</f>
        <v>0</v>
      </c>
      <c r="D163" s="31">
        <f>IF(ISNA(VLOOKUP($A163,DSSV!$A$7:$S$65536,DS_NLP!D$7,0))=FALSE,VLOOKUP($A163,DSSV!$A$7:$S$65536,DS_NLP!D$7,0),"")</f>
        <v>0</v>
      </c>
      <c r="E163" s="32">
        <f>IF(ISNA(VLOOKUP($A163,DSSV!$A$7:$S$65536,DS_NLP!E$7,0))=FALSE,VLOOKUP($A163,DSSV!$A$7:$S$65536,DS_NLP!E$7,0),"")</f>
        <v>0</v>
      </c>
      <c r="F163" s="33">
        <f>IF(ISNA(VLOOKUP($A163,DSSV!$A$7:$S$65536,DS_NLP!F$7,0))=FALSE,VLOOKUP($A163,DSSV!$A$7:$S$65536,DS_NLP!F$7,0),"")</f>
        <v>0</v>
      </c>
      <c r="G163" s="33">
        <f>IF(ISNA(VLOOKUP($A163,DSSV!$A$7:$S$65536,DS_NLP!G$7,0))=FALSE,VLOOKUP($A163,DSSV!$A$7:$S$65536,DS_NLP!G$7,0),"")</f>
        <v>0</v>
      </c>
      <c r="H163" s="33"/>
      <c r="I163" s="66" t="str">
        <f>IF($C163&lt;&gt;0,IF(ISNA(VLOOKUP($A163,DSSV!$A$7:$S$65536,DS_NLP!I$7,0))=FALSE,VLOOKUP($A163,DSSV!$A$7:$S$65536,DS_NLP!I$7,0),""),"")</f>
        <v/>
      </c>
    </row>
  </sheetData>
  <mergeCells count="16">
    <mergeCell ref="I8:I9"/>
    <mergeCell ref="B1:D1"/>
    <mergeCell ref="E1:I1"/>
    <mergeCell ref="B2:D2"/>
    <mergeCell ref="E2:I2"/>
    <mergeCell ref="E8:E9"/>
    <mergeCell ref="F8:F9"/>
    <mergeCell ref="E3:I3"/>
    <mergeCell ref="G8:G9"/>
    <mergeCell ref="H5:I5"/>
    <mergeCell ref="H6:I6"/>
    <mergeCell ref="A8:A9"/>
    <mergeCell ref="B8:B9"/>
    <mergeCell ref="C8:C9"/>
    <mergeCell ref="D8:D9"/>
    <mergeCell ref="H8:H9"/>
  </mergeCells>
  <phoneticPr fontId="21" type="noConversion"/>
  <conditionalFormatting sqref="I10:I163 C10:G163">
    <cfRule type="cellIs" dxfId="13" priority="1" stopIfTrue="1" operator="equal">
      <formula>0</formula>
    </cfRule>
  </conditionalFormatting>
  <printOptions horizontalCentered="1"/>
  <pageMargins left="0" right="0" top="0.36" bottom="0.28000000000000003" header="0.17" footer="0.22"/>
  <pageSetup paperSize="9" orientation="portrait" r:id="rId1"/>
  <headerFooter alignWithMargins="0">
    <oddHeader>&amp;R&amp;P&amp; 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5</v>
      </c>
      <c r="C2" s="2" t="s">
        <v>6</v>
      </c>
    </row>
    <row r="3" spans="1:3">
      <c r="A3" s="3" t="s">
        <v>12</v>
      </c>
      <c r="C3" s="7"/>
    </row>
    <row r="4" spans="1:3">
      <c r="A4" s="4" t="s">
        <v>11</v>
      </c>
      <c r="C4" s="7"/>
    </row>
    <row r="5" spans="1:3">
      <c r="A5" s="5" t="s">
        <v>10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7</v>
      </c>
    </row>
    <row r="10" spans="1:3" ht="13.5" thickBot="1">
      <c r="A10" s="7"/>
      <c r="C10" s="2" t="s">
        <v>8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9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84"/>
  <sheetViews>
    <sheetView topLeftCell="A64" workbookViewId="0">
      <selection activeCell="S7" sqref="S7:S29"/>
    </sheetView>
  </sheetViews>
  <sheetFormatPr defaultRowHeight="12.75"/>
  <cols>
    <col min="1" max="2" width="9.140625" style="81"/>
    <col min="3" max="3" width="12.85546875" style="82" bestFit="1" customWidth="1"/>
    <col min="4" max="4" width="85.7109375" style="83" bestFit="1" customWidth="1"/>
    <col min="5" max="5" width="6.5703125" style="81" bestFit="1" customWidth="1"/>
  </cols>
  <sheetData>
    <row r="1" spans="1:5" ht="12.75" customHeight="1">
      <c r="A1" s="76"/>
      <c r="B1" s="76"/>
      <c r="C1" s="76"/>
      <c r="D1" s="310" t="s">
        <v>144</v>
      </c>
      <c r="E1" s="311" t="s">
        <v>145</v>
      </c>
    </row>
    <row r="2" spans="1:5" ht="13.5">
      <c r="A2" s="77"/>
      <c r="B2" s="78"/>
      <c r="C2" s="78"/>
      <c r="D2" s="310"/>
      <c r="E2" s="311"/>
    </row>
    <row r="3" spans="1:5" ht="13.5">
      <c r="A3" s="79"/>
      <c r="B3" s="80"/>
      <c r="C3" s="78"/>
      <c r="D3" s="183"/>
      <c r="E3" s="184"/>
    </row>
    <row r="5" spans="1:5">
      <c r="C5" s="233" t="s">
        <v>201</v>
      </c>
      <c r="D5" s="234" t="s">
        <v>202</v>
      </c>
      <c r="E5" s="235">
        <v>3</v>
      </c>
    </row>
    <row r="6" spans="1:5">
      <c r="C6" s="233" t="s">
        <v>203</v>
      </c>
      <c r="D6" s="234" t="s">
        <v>204</v>
      </c>
      <c r="E6" s="235">
        <v>2</v>
      </c>
    </row>
    <row r="7" spans="1:5">
      <c r="C7" s="233" t="s">
        <v>205</v>
      </c>
      <c r="D7" s="234" t="s">
        <v>206</v>
      </c>
      <c r="E7" s="235">
        <v>2</v>
      </c>
    </row>
    <row r="8" spans="1:5">
      <c r="C8" s="233" t="s">
        <v>207</v>
      </c>
      <c r="D8" s="234" t="s">
        <v>208</v>
      </c>
      <c r="E8" s="235">
        <v>3</v>
      </c>
    </row>
    <row r="9" spans="1:5">
      <c r="C9" s="233" t="s">
        <v>209</v>
      </c>
      <c r="D9" s="234" t="s">
        <v>210</v>
      </c>
      <c r="E9" s="235">
        <v>3</v>
      </c>
    </row>
    <row r="10" spans="1:5">
      <c r="C10" s="233" t="s">
        <v>211</v>
      </c>
      <c r="D10" s="234" t="s">
        <v>212</v>
      </c>
      <c r="E10" s="235">
        <v>2</v>
      </c>
    </row>
    <row r="11" spans="1:5">
      <c r="C11" s="233" t="s">
        <v>213</v>
      </c>
      <c r="D11" s="234" t="s">
        <v>214</v>
      </c>
      <c r="E11" s="235">
        <v>2</v>
      </c>
    </row>
    <row r="12" spans="1:5">
      <c r="C12" s="233" t="s">
        <v>215</v>
      </c>
      <c r="D12" s="234" t="s">
        <v>212</v>
      </c>
      <c r="E12" s="235">
        <v>1</v>
      </c>
    </row>
    <row r="13" spans="1:5">
      <c r="C13" s="233" t="s">
        <v>216</v>
      </c>
      <c r="D13" s="234" t="s">
        <v>214</v>
      </c>
      <c r="E13" s="235">
        <v>1</v>
      </c>
    </row>
    <row r="14" spans="1:5">
      <c r="C14" s="233" t="s">
        <v>217</v>
      </c>
      <c r="D14" s="234" t="s">
        <v>218</v>
      </c>
      <c r="E14" s="235">
        <v>2</v>
      </c>
    </row>
    <row r="15" spans="1:5">
      <c r="C15" s="233" t="s">
        <v>219</v>
      </c>
      <c r="D15" s="234" t="s">
        <v>220</v>
      </c>
      <c r="E15" s="235">
        <v>2</v>
      </c>
    </row>
    <row r="16" spans="1:5">
      <c r="C16" s="233" t="s">
        <v>221</v>
      </c>
      <c r="D16" s="234" t="s">
        <v>222</v>
      </c>
      <c r="E16" s="235">
        <v>3</v>
      </c>
    </row>
    <row r="17" spans="3:5">
      <c r="C17" s="233" t="s">
        <v>223</v>
      </c>
      <c r="D17" s="234" t="s">
        <v>224</v>
      </c>
      <c r="E17" s="235">
        <v>2</v>
      </c>
    </row>
    <row r="18" spans="3:5">
      <c r="C18" s="233" t="s">
        <v>225</v>
      </c>
      <c r="D18" s="234" t="s">
        <v>226</v>
      </c>
      <c r="E18" s="235">
        <v>2</v>
      </c>
    </row>
    <row r="19" spans="3:5">
      <c r="C19" s="233" t="s">
        <v>227</v>
      </c>
      <c r="D19" s="234" t="s">
        <v>228</v>
      </c>
      <c r="E19" s="235">
        <v>1</v>
      </c>
    </row>
    <row r="20" spans="3:5">
      <c r="C20" s="233" t="s">
        <v>229</v>
      </c>
      <c r="D20" s="234" t="s">
        <v>230</v>
      </c>
      <c r="E20" s="235">
        <v>2</v>
      </c>
    </row>
    <row r="21" spans="3:5">
      <c r="C21" s="233" t="s">
        <v>231</v>
      </c>
      <c r="D21" s="234" t="s">
        <v>232</v>
      </c>
      <c r="E21" s="235">
        <v>2</v>
      </c>
    </row>
    <row r="22" spans="3:5">
      <c r="C22" s="233" t="s">
        <v>233</v>
      </c>
      <c r="D22" s="234" t="s">
        <v>234</v>
      </c>
      <c r="E22" s="235">
        <v>1</v>
      </c>
    </row>
    <row r="23" spans="3:5">
      <c r="C23" s="233" t="s">
        <v>235</v>
      </c>
      <c r="D23" s="234" t="s">
        <v>236</v>
      </c>
      <c r="E23" s="235">
        <v>2</v>
      </c>
    </row>
    <row r="24" spans="3:5">
      <c r="C24" s="233" t="s">
        <v>237</v>
      </c>
      <c r="D24" s="234" t="s">
        <v>238</v>
      </c>
      <c r="E24" s="235">
        <v>2</v>
      </c>
    </row>
    <row r="25" spans="3:5">
      <c r="C25" s="233" t="s">
        <v>239</v>
      </c>
      <c r="D25" s="234" t="s">
        <v>163</v>
      </c>
      <c r="E25" s="235">
        <v>1</v>
      </c>
    </row>
    <row r="26" spans="3:5">
      <c r="C26" s="233" t="s">
        <v>240</v>
      </c>
      <c r="D26" s="234" t="s">
        <v>241</v>
      </c>
      <c r="E26" s="235">
        <v>2</v>
      </c>
    </row>
    <row r="27" spans="3:5">
      <c r="C27" s="233" t="s">
        <v>242</v>
      </c>
      <c r="D27" s="234" t="s">
        <v>243</v>
      </c>
      <c r="E27" s="235">
        <v>2</v>
      </c>
    </row>
    <row r="28" spans="3:5">
      <c r="C28" s="233" t="s">
        <v>244</v>
      </c>
      <c r="D28" s="234" t="s">
        <v>245</v>
      </c>
      <c r="E28" s="235">
        <v>2</v>
      </c>
    </row>
    <row r="29" spans="3:5">
      <c r="C29" s="233" t="s">
        <v>246</v>
      </c>
      <c r="D29" s="234" t="s">
        <v>160</v>
      </c>
      <c r="E29" s="235">
        <v>5</v>
      </c>
    </row>
    <row r="30" spans="3:5">
      <c r="C30" s="233" t="s">
        <v>247</v>
      </c>
      <c r="D30" s="234" t="s">
        <v>159</v>
      </c>
      <c r="E30" s="235">
        <v>5</v>
      </c>
    </row>
    <row r="31" spans="3:5">
      <c r="C31" s="233" t="s">
        <v>248</v>
      </c>
      <c r="D31" s="234" t="s">
        <v>249</v>
      </c>
      <c r="E31" s="235">
        <v>2</v>
      </c>
    </row>
    <row r="32" spans="3:5">
      <c r="C32" s="233" t="s">
        <v>250</v>
      </c>
      <c r="D32" s="234" t="s">
        <v>251</v>
      </c>
      <c r="E32" s="235">
        <v>2</v>
      </c>
    </row>
    <row r="33" spans="3:5">
      <c r="C33" s="233" t="s">
        <v>252</v>
      </c>
      <c r="D33" s="234" t="s">
        <v>162</v>
      </c>
      <c r="E33" s="235">
        <v>3</v>
      </c>
    </row>
    <row r="34" spans="3:5">
      <c r="C34" s="233" t="s">
        <v>253</v>
      </c>
      <c r="D34" s="234" t="s">
        <v>163</v>
      </c>
      <c r="E34" s="235">
        <v>1</v>
      </c>
    </row>
    <row r="35" spans="3:5">
      <c r="C35" s="233" t="s">
        <v>254</v>
      </c>
      <c r="D35" s="234" t="s">
        <v>255</v>
      </c>
      <c r="E35" s="235">
        <v>3</v>
      </c>
    </row>
    <row r="36" spans="3:5">
      <c r="C36" s="233" t="s">
        <v>256</v>
      </c>
      <c r="D36" s="234" t="s">
        <v>160</v>
      </c>
      <c r="E36" s="235">
        <v>2</v>
      </c>
    </row>
    <row r="37" spans="3:5">
      <c r="C37" s="233" t="s">
        <v>257</v>
      </c>
      <c r="D37" s="234" t="s">
        <v>159</v>
      </c>
      <c r="E37" s="235">
        <v>3</v>
      </c>
    </row>
    <row r="38" spans="3:5">
      <c r="C38" s="233" t="s">
        <v>258</v>
      </c>
      <c r="D38" s="234" t="s">
        <v>259</v>
      </c>
      <c r="E38" s="235">
        <v>2</v>
      </c>
    </row>
    <row r="39" spans="3:5">
      <c r="C39" s="233" t="s">
        <v>260</v>
      </c>
      <c r="D39" s="234" t="s">
        <v>261</v>
      </c>
      <c r="E39" s="235">
        <v>3</v>
      </c>
    </row>
    <row r="40" spans="3:5">
      <c r="C40" s="233" t="s">
        <v>262</v>
      </c>
      <c r="D40" s="234" t="s">
        <v>263</v>
      </c>
      <c r="E40" s="235">
        <v>3</v>
      </c>
    </row>
    <row r="41" spans="3:5">
      <c r="C41" s="233" t="s">
        <v>264</v>
      </c>
      <c r="D41" s="234" t="s">
        <v>163</v>
      </c>
      <c r="E41" s="235">
        <v>1</v>
      </c>
    </row>
    <row r="42" spans="3:5">
      <c r="C42" s="233" t="s">
        <v>265</v>
      </c>
      <c r="D42" s="234" t="s">
        <v>266</v>
      </c>
      <c r="E42" s="235">
        <v>2</v>
      </c>
    </row>
    <row r="43" spans="3:5">
      <c r="C43" s="233" t="s">
        <v>267</v>
      </c>
      <c r="D43" s="234" t="s">
        <v>268</v>
      </c>
      <c r="E43" s="235">
        <v>3</v>
      </c>
    </row>
    <row r="44" spans="3:5">
      <c r="C44" s="233" t="s">
        <v>269</v>
      </c>
      <c r="D44" s="234" t="s">
        <v>234</v>
      </c>
      <c r="E44" s="235">
        <v>1</v>
      </c>
    </row>
    <row r="45" spans="3:5">
      <c r="C45" s="233" t="s">
        <v>270</v>
      </c>
      <c r="D45" s="234" t="s">
        <v>162</v>
      </c>
      <c r="E45" s="235">
        <v>1</v>
      </c>
    </row>
    <row r="46" spans="3:5">
      <c r="C46" s="233" t="s">
        <v>271</v>
      </c>
      <c r="D46" s="234" t="s">
        <v>163</v>
      </c>
      <c r="E46" s="235">
        <v>1</v>
      </c>
    </row>
    <row r="47" spans="3:5">
      <c r="C47" s="233" t="s">
        <v>272</v>
      </c>
      <c r="D47" s="234" t="s">
        <v>160</v>
      </c>
      <c r="E47" s="235">
        <v>4</v>
      </c>
    </row>
    <row r="48" spans="3:5">
      <c r="C48" s="233" t="s">
        <v>273</v>
      </c>
      <c r="D48" s="234" t="s">
        <v>162</v>
      </c>
      <c r="E48" s="235">
        <v>1</v>
      </c>
    </row>
    <row r="49" spans="3:5">
      <c r="C49" s="233" t="s">
        <v>274</v>
      </c>
      <c r="D49" s="234" t="s">
        <v>275</v>
      </c>
      <c r="E49" s="235">
        <v>3</v>
      </c>
    </row>
    <row r="50" spans="3:5">
      <c r="C50" s="233" t="s">
        <v>276</v>
      </c>
      <c r="D50" s="234" t="s">
        <v>277</v>
      </c>
      <c r="E50" s="235">
        <v>2</v>
      </c>
    </row>
    <row r="51" spans="3:5">
      <c r="C51" s="233" t="s">
        <v>278</v>
      </c>
      <c r="D51" s="234" t="s">
        <v>279</v>
      </c>
      <c r="E51" s="235">
        <v>2</v>
      </c>
    </row>
    <row r="52" spans="3:5">
      <c r="C52" s="233" t="s">
        <v>280</v>
      </c>
      <c r="D52" s="234" t="s">
        <v>281</v>
      </c>
      <c r="E52" s="235">
        <v>3</v>
      </c>
    </row>
    <row r="53" spans="3:5">
      <c r="C53" s="233" t="s">
        <v>282</v>
      </c>
      <c r="D53" s="234" t="s">
        <v>160</v>
      </c>
      <c r="E53" s="235">
        <v>5</v>
      </c>
    </row>
    <row r="54" spans="3:5">
      <c r="C54" s="233" t="s">
        <v>283</v>
      </c>
      <c r="D54" s="234" t="s">
        <v>159</v>
      </c>
      <c r="E54" s="235">
        <v>5</v>
      </c>
    </row>
    <row r="55" spans="3:5">
      <c r="C55" s="233" t="s">
        <v>284</v>
      </c>
      <c r="D55" s="234" t="s">
        <v>162</v>
      </c>
      <c r="E55" s="235">
        <v>3</v>
      </c>
    </row>
    <row r="56" spans="3:5">
      <c r="C56" s="233" t="s">
        <v>285</v>
      </c>
      <c r="D56" s="234" t="s">
        <v>163</v>
      </c>
      <c r="E56" s="235">
        <v>1</v>
      </c>
    </row>
    <row r="57" spans="3:5">
      <c r="C57" s="233" t="s">
        <v>286</v>
      </c>
      <c r="D57" s="234" t="s">
        <v>255</v>
      </c>
      <c r="E57" s="235">
        <v>3</v>
      </c>
    </row>
    <row r="58" spans="3:5">
      <c r="C58" s="233" t="s">
        <v>287</v>
      </c>
      <c r="D58" s="234" t="s">
        <v>160</v>
      </c>
      <c r="E58" s="235">
        <v>2</v>
      </c>
    </row>
    <row r="59" spans="3:5">
      <c r="C59" s="233" t="s">
        <v>288</v>
      </c>
      <c r="D59" s="234" t="s">
        <v>159</v>
      </c>
      <c r="E59" s="235">
        <v>3</v>
      </c>
    </row>
    <row r="60" spans="3:5">
      <c r="C60" s="233" t="s">
        <v>289</v>
      </c>
      <c r="D60" s="234" t="s">
        <v>166</v>
      </c>
      <c r="E60" s="235">
        <v>1</v>
      </c>
    </row>
    <row r="61" spans="3:5">
      <c r="C61" s="233" t="s">
        <v>290</v>
      </c>
      <c r="D61" s="234" t="s">
        <v>167</v>
      </c>
      <c r="E61" s="235">
        <v>1</v>
      </c>
    </row>
    <row r="62" spans="3:5">
      <c r="C62" s="233" t="s">
        <v>291</v>
      </c>
      <c r="D62" s="234" t="s">
        <v>168</v>
      </c>
      <c r="E62" s="235">
        <v>1</v>
      </c>
    </row>
    <row r="63" spans="3:5">
      <c r="C63" s="233" t="s">
        <v>292</v>
      </c>
      <c r="D63" s="234" t="s">
        <v>166</v>
      </c>
      <c r="E63" s="235">
        <v>1</v>
      </c>
    </row>
    <row r="64" spans="3:5">
      <c r="C64" s="233" t="s">
        <v>293</v>
      </c>
      <c r="D64" s="234" t="s">
        <v>167</v>
      </c>
      <c r="E64" s="235">
        <v>1</v>
      </c>
    </row>
    <row r="65" spans="3:5">
      <c r="C65" s="233" t="s">
        <v>294</v>
      </c>
      <c r="D65" s="234" t="s">
        <v>295</v>
      </c>
      <c r="E65" s="235">
        <v>2</v>
      </c>
    </row>
    <row r="66" spans="3:5">
      <c r="C66" s="233" t="s">
        <v>296</v>
      </c>
      <c r="D66" s="234" t="s">
        <v>297</v>
      </c>
      <c r="E66" s="235">
        <v>3</v>
      </c>
    </row>
    <row r="67" spans="3:5">
      <c r="C67" s="233" t="s">
        <v>298</v>
      </c>
      <c r="D67" s="234" t="s">
        <v>299</v>
      </c>
      <c r="E67" s="235">
        <v>3</v>
      </c>
    </row>
    <row r="68" spans="3:5">
      <c r="C68" s="233" t="s">
        <v>300</v>
      </c>
      <c r="D68" s="234" t="s">
        <v>301</v>
      </c>
      <c r="E68" s="235">
        <v>3</v>
      </c>
    </row>
    <row r="69" spans="3:5">
      <c r="C69" s="233" t="s">
        <v>302</v>
      </c>
      <c r="D69" s="234" t="s">
        <v>303</v>
      </c>
      <c r="E69" s="235">
        <v>2</v>
      </c>
    </row>
    <row r="70" spans="3:5">
      <c r="C70" s="233" t="s">
        <v>304</v>
      </c>
      <c r="D70" s="234" t="s">
        <v>305</v>
      </c>
      <c r="E70" s="235">
        <v>2</v>
      </c>
    </row>
    <row r="71" spans="3:5">
      <c r="C71" s="233" t="s">
        <v>306</v>
      </c>
      <c r="D71" s="234" t="s">
        <v>307</v>
      </c>
      <c r="E71" s="235">
        <v>2</v>
      </c>
    </row>
    <row r="72" spans="3:5">
      <c r="C72" s="233" t="s">
        <v>308</v>
      </c>
      <c r="D72" s="234" t="s">
        <v>309</v>
      </c>
      <c r="E72" s="235">
        <v>2</v>
      </c>
    </row>
    <row r="73" spans="3:5">
      <c r="C73" s="233" t="s">
        <v>310</v>
      </c>
      <c r="D73" s="234" t="s">
        <v>311</v>
      </c>
      <c r="E73" s="235">
        <v>2</v>
      </c>
    </row>
    <row r="74" spans="3:5">
      <c r="C74" s="233" t="s">
        <v>312</v>
      </c>
      <c r="D74" s="234" t="s">
        <v>313</v>
      </c>
      <c r="E74" s="235">
        <v>3</v>
      </c>
    </row>
    <row r="75" spans="3:5">
      <c r="C75" s="233" t="s">
        <v>314</v>
      </c>
      <c r="D75" s="234" t="s">
        <v>163</v>
      </c>
      <c r="E75" s="235">
        <v>1</v>
      </c>
    </row>
    <row r="76" spans="3:5">
      <c r="C76" s="233" t="s">
        <v>315</v>
      </c>
      <c r="D76" s="234" t="s">
        <v>316</v>
      </c>
      <c r="E76" s="235">
        <v>2</v>
      </c>
    </row>
    <row r="77" spans="3:5">
      <c r="C77" s="233" t="s">
        <v>317</v>
      </c>
      <c r="D77" s="234" t="s">
        <v>318</v>
      </c>
      <c r="E77" s="235">
        <v>2</v>
      </c>
    </row>
    <row r="78" spans="3:5">
      <c r="C78" s="233" t="s">
        <v>319</v>
      </c>
      <c r="D78" s="234" t="s">
        <v>320</v>
      </c>
      <c r="E78" s="235">
        <v>3</v>
      </c>
    </row>
    <row r="79" spans="3:5">
      <c r="C79" s="233" t="s">
        <v>321</v>
      </c>
      <c r="D79" s="234" t="s">
        <v>163</v>
      </c>
      <c r="E79" s="235">
        <v>1</v>
      </c>
    </row>
    <row r="80" spans="3:5">
      <c r="C80" s="233" t="s">
        <v>322</v>
      </c>
      <c r="D80" s="234" t="s">
        <v>323</v>
      </c>
      <c r="E80" s="235">
        <v>2</v>
      </c>
    </row>
    <row r="81" spans="3:5">
      <c r="C81" s="233" t="s">
        <v>324</v>
      </c>
      <c r="D81" s="234" t="s">
        <v>325</v>
      </c>
      <c r="E81" s="235">
        <v>2</v>
      </c>
    </row>
    <row r="82" spans="3:5">
      <c r="C82" s="233" t="s">
        <v>326</v>
      </c>
      <c r="D82" s="234" t="s">
        <v>327</v>
      </c>
      <c r="E82" s="235">
        <v>2</v>
      </c>
    </row>
    <row r="83" spans="3:5">
      <c r="C83" s="233" t="s">
        <v>328</v>
      </c>
      <c r="D83" s="234" t="s">
        <v>329</v>
      </c>
      <c r="E83" s="235">
        <v>3</v>
      </c>
    </row>
    <row r="84" spans="3:5">
      <c r="C84" s="233" t="s">
        <v>330</v>
      </c>
      <c r="D84" s="234" t="s">
        <v>331</v>
      </c>
      <c r="E84" s="235">
        <v>3</v>
      </c>
    </row>
    <row r="85" spans="3:5">
      <c r="C85" s="233" t="s">
        <v>332</v>
      </c>
      <c r="D85" s="234" t="s">
        <v>333</v>
      </c>
      <c r="E85" s="235">
        <v>3</v>
      </c>
    </row>
    <row r="86" spans="3:5">
      <c r="C86" s="233" t="s">
        <v>334</v>
      </c>
      <c r="D86" s="234" t="s">
        <v>335</v>
      </c>
      <c r="E86" s="235">
        <v>3</v>
      </c>
    </row>
    <row r="87" spans="3:5">
      <c r="C87" s="233" t="s">
        <v>336</v>
      </c>
      <c r="D87" s="234" t="s">
        <v>337</v>
      </c>
      <c r="E87" s="235">
        <v>2</v>
      </c>
    </row>
    <row r="88" spans="3:5">
      <c r="C88" s="233" t="s">
        <v>338</v>
      </c>
      <c r="D88" s="234" t="s">
        <v>339</v>
      </c>
      <c r="E88" s="235">
        <v>2</v>
      </c>
    </row>
    <row r="89" spans="3:5">
      <c r="C89" s="233" t="s">
        <v>340</v>
      </c>
      <c r="D89" s="234" t="s">
        <v>160</v>
      </c>
      <c r="E89" s="235">
        <v>5</v>
      </c>
    </row>
    <row r="90" spans="3:5">
      <c r="C90" s="233" t="s">
        <v>341</v>
      </c>
      <c r="D90" s="234" t="s">
        <v>159</v>
      </c>
      <c r="E90" s="235">
        <v>5</v>
      </c>
    </row>
    <row r="91" spans="3:5">
      <c r="C91" s="233" t="s">
        <v>342</v>
      </c>
      <c r="D91" s="234" t="s">
        <v>343</v>
      </c>
      <c r="E91" s="235">
        <v>2</v>
      </c>
    </row>
    <row r="92" spans="3:5">
      <c r="C92" s="233" t="s">
        <v>344</v>
      </c>
      <c r="D92" s="234" t="s">
        <v>162</v>
      </c>
      <c r="E92" s="235">
        <v>3</v>
      </c>
    </row>
    <row r="93" spans="3:5">
      <c r="C93" s="233" t="s">
        <v>345</v>
      </c>
      <c r="D93" s="234" t="s">
        <v>163</v>
      </c>
      <c r="E93" s="235">
        <v>1</v>
      </c>
    </row>
    <row r="94" spans="3:5">
      <c r="C94" s="233" t="s">
        <v>346</v>
      </c>
      <c r="D94" s="234" t="s">
        <v>255</v>
      </c>
      <c r="E94" s="235">
        <v>3</v>
      </c>
    </row>
    <row r="95" spans="3:5">
      <c r="C95" s="233" t="s">
        <v>347</v>
      </c>
      <c r="D95" s="234" t="s">
        <v>160</v>
      </c>
      <c r="E95" s="235">
        <v>2</v>
      </c>
    </row>
    <row r="96" spans="3:5">
      <c r="C96" s="233" t="s">
        <v>348</v>
      </c>
      <c r="D96" s="234" t="s">
        <v>159</v>
      </c>
      <c r="E96" s="235">
        <v>3</v>
      </c>
    </row>
    <row r="97" spans="3:5">
      <c r="C97" s="233" t="s">
        <v>349</v>
      </c>
      <c r="D97" s="234" t="s">
        <v>350</v>
      </c>
      <c r="E97" s="235">
        <v>2</v>
      </c>
    </row>
    <row r="98" spans="3:5">
      <c r="C98" s="233" t="s">
        <v>351</v>
      </c>
      <c r="D98" s="234" t="s">
        <v>352</v>
      </c>
      <c r="E98" s="235">
        <v>1</v>
      </c>
    </row>
    <row r="99" spans="3:5">
      <c r="C99" s="233" t="s">
        <v>353</v>
      </c>
      <c r="D99" s="234" t="s">
        <v>354</v>
      </c>
      <c r="E99" s="235">
        <v>2</v>
      </c>
    </row>
    <row r="100" spans="3:5">
      <c r="C100" s="233" t="s">
        <v>355</v>
      </c>
      <c r="D100" s="234" t="s">
        <v>356</v>
      </c>
      <c r="E100" s="235">
        <v>2</v>
      </c>
    </row>
    <row r="101" spans="3:5">
      <c r="C101" s="233" t="s">
        <v>357</v>
      </c>
      <c r="D101" s="234" t="s">
        <v>358</v>
      </c>
      <c r="E101" s="235">
        <v>2</v>
      </c>
    </row>
    <row r="102" spans="3:5">
      <c r="C102" s="233" t="s">
        <v>359</v>
      </c>
      <c r="D102" s="234" t="s">
        <v>360</v>
      </c>
      <c r="E102" s="235">
        <v>2</v>
      </c>
    </row>
    <row r="103" spans="3:5">
      <c r="C103" s="233" t="s">
        <v>361</v>
      </c>
      <c r="D103" s="234" t="s">
        <v>362</v>
      </c>
      <c r="E103" s="235">
        <v>2</v>
      </c>
    </row>
    <row r="104" spans="3:5">
      <c r="C104" s="233" t="s">
        <v>363</v>
      </c>
      <c r="D104" s="234" t="s">
        <v>364</v>
      </c>
      <c r="E104" s="235">
        <v>2</v>
      </c>
    </row>
    <row r="105" spans="3:5">
      <c r="C105" s="233" t="s">
        <v>365</v>
      </c>
      <c r="D105" s="234" t="s">
        <v>366</v>
      </c>
      <c r="E105" s="235">
        <v>3</v>
      </c>
    </row>
    <row r="106" spans="3:5">
      <c r="C106" s="233" t="s">
        <v>367</v>
      </c>
      <c r="D106" s="234" t="s">
        <v>368</v>
      </c>
      <c r="E106" s="235">
        <v>2</v>
      </c>
    </row>
    <row r="107" spans="3:5">
      <c r="C107" s="233" t="s">
        <v>369</v>
      </c>
      <c r="D107" s="234" t="s">
        <v>370</v>
      </c>
      <c r="E107" s="235">
        <v>2</v>
      </c>
    </row>
    <row r="108" spans="3:5">
      <c r="C108" s="233" t="s">
        <v>371</v>
      </c>
      <c r="D108" s="234" t="s">
        <v>372</v>
      </c>
      <c r="E108" s="235">
        <v>2</v>
      </c>
    </row>
    <row r="109" spans="3:5">
      <c r="C109" s="233" t="s">
        <v>373</v>
      </c>
      <c r="D109" s="234" t="s">
        <v>374</v>
      </c>
      <c r="E109" s="235">
        <v>2</v>
      </c>
    </row>
    <row r="110" spans="3:5">
      <c r="C110" s="233" t="s">
        <v>375</v>
      </c>
      <c r="D110" s="234" t="s">
        <v>376</v>
      </c>
      <c r="E110" s="235">
        <v>3</v>
      </c>
    </row>
    <row r="111" spans="3:5">
      <c r="C111" s="233" t="s">
        <v>377</v>
      </c>
      <c r="D111" s="234" t="s">
        <v>378</v>
      </c>
      <c r="E111" s="235">
        <v>2</v>
      </c>
    </row>
    <row r="112" spans="3:5">
      <c r="C112" s="233" t="s">
        <v>379</v>
      </c>
      <c r="D112" s="234" t="s">
        <v>380</v>
      </c>
      <c r="E112" s="235">
        <v>3</v>
      </c>
    </row>
    <row r="113" spans="3:5">
      <c r="C113" s="233" t="s">
        <v>381</v>
      </c>
      <c r="D113" s="234" t="s">
        <v>382</v>
      </c>
      <c r="E113" s="235">
        <v>2</v>
      </c>
    </row>
    <row r="114" spans="3:5">
      <c r="C114" s="233" t="s">
        <v>383</v>
      </c>
      <c r="D114" s="234" t="s">
        <v>384</v>
      </c>
      <c r="E114" s="235">
        <v>2</v>
      </c>
    </row>
    <row r="115" spans="3:5">
      <c r="C115" s="233" t="s">
        <v>385</v>
      </c>
      <c r="D115" s="234" t="s">
        <v>386</v>
      </c>
      <c r="E115" s="235">
        <v>2</v>
      </c>
    </row>
    <row r="116" spans="3:5">
      <c r="C116" s="233" t="s">
        <v>387</v>
      </c>
      <c r="D116" s="234" t="s">
        <v>388</v>
      </c>
      <c r="E116" s="235">
        <v>3</v>
      </c>
    </row>
    <row r="117" spans="3:5">
      <c r="C117" s="233" t="s">
        <v>389</v>
      </c>
      <c r="D117" s="234" t="s">
        <v>390</v>
      </c>
      <c r="E117" s="235">
        <v>2</v>
      </c>
    </row>
    <row r="118" spans="3:5">
      <c r="C118" s="233" t="s">
        <v>391</v>
      </c>
      <c r="D118" s="234" t="s">
        <v>392</v>
      </c>
      <c r="E118" s="235">
        <v>2</v>
      </c>
    </row>
    <row r="119" spans="3:5">
      <c r="C119" s="233" t="s">
        <v>393</v>
      </c>
      <c r="D119" s="234" t="s">
        <v>394</v>
      </c>
      <c r="E119" s="235">
        <v>2</v>
      </c>
    </row>
    <row r="120" spans="3:5">
      <c r="C120" s="233" t="s">
        <v>395</v>
      </c>
      <c r="D120" s="234" t="s">
        <v>396</v>
      </c>
      <c r="E120" s="235">
        <v>3</v>
      </c>
    </row>
    <row r="121" spans="3:5">
      <c r="C121" s="233" t="s">
        <v>397</v>
      </c>
      <c r="D121" s="234" t="s">
        <v>398</v>
      </c>
      <c r="E121" s="235">
        <v>2</v>
      </c>
    </row>
    <row r="122" spans="3:5">
      <c r="C122" s="233" t="s">
        <v>399</v>
      </c>
      <c r="D122" s="234" t="s">
        <v>400</v>
      </c>
      <c r="E122" s="235">
        <v>3</v>
      </c>
    </row>
    <row r="123" spans="3:5">
      <c r="C123" s="233" t="s">
        <v>401</v>
      </c>
      <c r="D123" s="234" t="s">
        <v>402</v>
      </c>
      <c r="E123" s="235">
        <v>3</v>
      </c>
    </row>
    <row r="124" spans="3:5">
      <c r="C124" s="233" t="s">
        <v>403</v>
      </c>
      <c r="D124" s="234" t="s">
        <v>404</v>
      </c>
      <c r="E124" s="235">
        <v>3</v>
      </c>
    </row>
    <row r="125" spans="3:5">
      <c r="C125" s="233" t="s">
        <v>405</v>
      </c>
      <c r="D125" s="234" t="s">
        <v>163</v>
      </c>
      <c r="E125" s="235">
        <v>1</v>
      </c>
    </row>
    <row r="126" spans="3:5">
      <c r="C126" s="233" t="s">
        <v>406</v>
      </c>
      <c r="D126" s="234" t="s">
        <v>352</v>
      </c>
      <c r="E126" s="235">
        <v>1</v>
      </c>
    </row>
    <row r="127" spans="3:5">
      <c r="C127" s="233" t="s">
        <v>407</v>
      </c>
      <c r="D127" s="234" t="s">
        <v>408</v>
      </c>
      <c r="E127" s="235">
        <v>1</v>
      </c>
    </row>
    <row r="128" spans="3:5">
      <c r="C128" s="233" t="s">
        <v>409</v>
      </c>
      <c r="D128" s="234" t="s">
        <v>410</v>
      </c>
      <c r="E128" s="235">
        <v>2</v>
      </c>
    </row>
    <row r="129" spans="3:5">
      <c r="C129" s="233" t="s">
        <v>411</v>
      </c>
      <c r="D129" s="234" t="s">
        <v>412</v>
      </c>
      <c r="E129" s="235">
        <v>2</v>
      </c>
    </row>
    <row r="130" spans="3:5">
      <c r="C130" s="233" t="s">
        <v>413</v>
      </c>
      <c r="D130" s="234" t="s">
        <v>414</v>
      </c>
      <c r="E130" s="235">
        <v>2</v>
      </c>
    </row>
    <row r="131" spans="3:5">
      <c r="C131" s="233" t="s">
        <v>415</v>
      </c>
      <c r="D131" s="234" t="s">
        <v>416</v>
      </c>
      <c r="E131" s="235">
        <v>2</v>
      </c>
    </row>
    <row r="132" spans="3:5">
      <c r="C132" s="233" t="s">
        <v>417</v>
      </c>
      <c r="D132" s="234" t="s">
        <v>418</v>
      </c>
      <c r="E132" s="235">
        <v>2</v>
      </c>
    </row>
    <row r="133" spans="3:5">
      <c r="C133" s="233" t="s">
        <v>419</v>
      </c>
      <c r="D133" s="234" t="s">
        <v>420</v>
      </c>
      <c r="E133" s="235">
        <v>2</v>
      </c>
    </row>
    <row r="134" spans="3:5">
      <c r="C134" s="233" t="s">
        <v>421</v>
      </c>
      <c r="D134" s="234" t="s">
        <v>422</v>
      </c>
      <c r="E134" s="235">
        <v>2</v>
      </c>
    </row>
    <row r="135" spans="3:5">
      <c r="C135" s="233" t="s">
        <v>423</v>
      </c>
      <c r="D135" s="234" t="s">
        <v>424</v>
      </c>
      <c r="E135" s="235">
        <v>2</v>
      </c>
    </row>
    <row r="136" spans="3:5">
      <c r="C136" s="233" t="s">
        <v>425</v>
      </c>
      <c r="D136" s="234" t="s">
        <v>426</v>
      </c>
      <c r="E136" s="235">
        <v>3</v>
      </c>
    </row>
    <row r="137" spans="3:5">
      <c r="C137" s="233" t="s">
        <v>427</v>
      </c>
      <c r="D137" s="234" t="s">
        <v>428</v>
      </c>
      <c r="E137" s="235">
        <v>3</v>
      </c>
    </row>
    <row r="138" spans="3:5">
      <c r="C138" s="233" t="s">
        <v>429</v>
      </c>
      <c r="D138" s="234" t="s">
        <v>430</v>
      </c>
      <c r="E138" s="235">
        <v>3</v>
      </c>
    </row>
    <row r="139" spans="3:5">
      <c r="C139" s="233" t="s">
        <v>431</v>
      </c>
      <c r="D139" s="234" t="s">
        <v>432</v>
      </c>
      <c r="E139" s="235">
        <v>2</v>
      </c>
    </row>
    <row r="140" spans="3:5">
      <c r="C140" s="233" t="s">
        <v>433</v>
      </c>
      <c r="D140" s="234" t="s">
        <v>434</v>
      </c>
      <c r="E140" s="235">
        <v>3</v>
      </c>
    </row>
    <row r="141" spans="3:5">
      <c r="C141" s="233" t="s">
        <v>435</v>
      </c>
      <c r="D141" s="234" t="s">
        <v>436</v>
      </c>
      <c r="E141" s="235">
        <v>2</v>
      </c>
    </row>
    <row r="142" spans="3:5">
      <c r="C142" s="233" t="s">
        <v>437</v>
      </c>
      <c r="D142" s="234" t="s">
        <v>438</v>
      </c>
      <c r="E142" s="235">
        <v>2</v>
      </c>
    </row>
    <row r="143" spans="3:5">
      <c r="C143" s="233" t="s">
        <v>439</v>
      </c>
      <c r="D143" s="234" t="s">
        <v>440</v>
      </c>
      <c r="E143" s="235">
        <v>2</v>
      </c>
    </row>
    <row r="144" spans="3:5">
      <c r="C144" s="233" t="s">
        <v>441</v>
      </c>
      <c r="D144" s="234" t="s">
        <v>442</v>
      </c>
      <c r="E144" s="235">
        <v>2</v>
      </c>
    </row>
    <row r="145" spans="3:5">
      <c r="C145" s="233" t="s">
        <v>443</v>
      </c>
      <c r="D145" s="234" t="s">
        <v>444</v>
      </c>
      <c r="E145" s="235">
        <v>2</v>
      </c>
    </row>
    <row r="146" spans="3:5">
      <c r="C146" s="233" t="s">
        <v>445</v>
      </c>
      <c r="D146" s="234" t="s">
        <v>446</v>
      </c>
      <c r="E146" s="235">
        <v>2</v>
      </c>
    </row>
    <row r="147" spans="3:5">
      <c r="C147" s="233" t="s">
        <v>447</v>
      </c>
      <c r="D147" s="234" t="s">
        <v>448</v>
      </c>
      <c r="E147" s="235">
        <v>2</v>
      </c>
    </row>
    <row r="148" spans="3:5">
      <c r="C148" s="233" t="s">
        <v>449</v>
      </c>
      <c r="D148" s="234" t="s">
        <v>450</v>
      </c>
      <c r="E148" s="235">
        <v>2</v>
      </c>
    </row>
    <row r="149" spans="3:5">
      <c r="C149" s="233" t="s">
        <v>451</v>
      </c>
      <c r="D149" s="234" t="s">
        <v>452</v>
      </c>
      <c r="E149" s="235">
        <v>2</v>
      </c>
    </row>
    <row r="150" spans="3:5">
      <c r="C150" s="233" t="s">
        <v>453</v>
      </c>
      <c r="D150" s="234" t="s">
        <v>454</v>
      </c>
      <c r="E150" s="235">
        <v>2</v>
      </c>
    </row>
    <row r="151" spans="3:5">
      <c r="C151" s="233" t="s">
        <v>455</v>
      </c>
      <c r="D151" s="234" t="s">
        <v>456</v>
      </c>
      <c r="E151" s="235">
        <v>2</v>
      </c>
    </row>
    <row r="152" spans="3:5">
      <c r="C152" s="233" t="s">
        <v>457</v>
      </c>
      <c r="D152" s="234" t="s">
        <v>458</v>
      </c>
      <c r="E152" s="235">
        <v>2</v>
      </c>
    </row>
    <row r="153" spans="3:5">
      <c r="C153" s="233" t="s">
        <v>459</v>
      </c>
      <c r="D153" s="234" t="s">
        <v>460</v>
      </c>
      <c r="E153" s="235">
        <v>3</v>
      </c>
    </row>
    <row r="154" spans="3:5">
      <c r="C154" s="233" t="s">
        <v>461</v>
      </c>
      <c r="D154" s="234" t="s">
        <v>462</v>
      </c>
      <c r="E154" s="235">
        <v>2</v>
      </c>
    </row>
    <row r="155" spans="3:5">
      <c r="C155" s="233" t="s">
        <v>463</v>
      </c>
      <c r="D155" s="234" t="s">
        <v>163</v>
      </c>
      <c r="E155" s="235">
        <v>1</v>
      </c>
    </row>
    <row r="156" spans="3:5">
      <c r="C156" s="233" t="s">
        <v>464</v>
      </c>
      <c r="D156" s="234" t="s">
        <v>465</v>
      </c>
      <c r="E156" s="235">
        <v>3</v>
      </c>
    </row>
    <row r="157" spans="3:5">
      <c r="C157" s="233" t="s">
        <v>466</v>
      </c>
      <c r="D157" s="234" t="s">
        <v>467</v>
      </c>
      <c r="E157" s="235">
        <v>2</v>
      </c>
    </row>
    <row r="158" spans="3:5">
      <c r="C158" s="233" t="s">
        <v>193</v>
      </c>
      <c r="D158" s="234" t="s">
        <v>161</v>
      </c>
      <c r="E158" s="235">
        <v>2</v>
      </c>
    </row>
    <row r="159" spans="3:5">
      <c r="C159" s="233" t="s">
        <v>468</v>
      </c>
      <c r="D159" s="234" t="s">
        <v>469</v>
      </c>
      <c r="E159" s="235">
        <v>2</v>
      </c>
    </row>
    <row r="160" spans="3:5">
      <c r="C160" s="233" t="s">
        <v>470</v>
      </c>
      <c r="D160" s="234" t="s">
        <v>471</v>
      </c>
      <c r="E160" s="235">
        <v>2</v>
      </c>
    </row>
    <row r="161" spans="3:5">
      <c r="C161" s="233" t="s">
        <v>472</v>
      </c>
      <c r="D161" s="234" t="s">
        <v>473</v>
      </c>
      <c r="E161" s="235">
        <v>2</v>
      </c>
    </row>
    <row r="162" spans="3:5">
      <c r="C162" s="233" t="s">
        <v>474</v>
      </c>
      <c r="D162" s="234" t="s">
        <v>475</v>
      </c>
      <c r="E162" s="235">
        <v>2</v>
      </c>
    </row>
    <row r="163" spans="3:5">
      <c r="C163" s="233" t="s">
        <v>476</v>
      </c>
      <c r="D163" s="234" t="s">
        <v>477</v>
      </c>
      <c r="E163" s="235">
        <v>2</v>
      </c>
    </row>
    <row r="164" spans="3:5">
      <c r="C164" s="233" t="s">
        <v>478</v>
      </c>
      <c r="D164" s="234" t="s">
        <v>479</v>
      </c>
      <c r="E164" s="235">
        <v>2</v>
      </c>
    </row>
    <row r="165" spans="3:5">
      <c r="C165" s="233" t="s">
        <v>480</v>
      </c>
      <c r="D165" s="234" t="s">
        <v>481</v>
      </c>
      <c r="E165" s="235">
        <v>2</v>
      </c>
    </row>
    <row r="166" spans="3:5">
      <c r="C166" s="233" t="s">
        <v>482</v>
      </c>
      <c r="D166" s="234" t="s">
        <v>483</v>
      </c>
      <c r="E166" s="235">
        <v>1</v>
      </c>
    </row>
    <row r="167" spans="3:5">
      <c r="C167" s="233" t="s">
        <v>484</v>
      </c>
      <c r="D167" s="234" t="s">
        <v>160</v>
      </c>
      <c r="E167" s="235">
        <v>2</v>
      </c>
    </row>
    <row r="168" spans="3:5">
      <c r="C168" s="233" t="s">
        <v>485</v>
      </c>
      <c r="D168" s="234" t="s">
        <v>159</v>
      </c>
      <c r="E168" s="235">
        <v>4</v>
      </c>
    </row>
    <row r="169" spans="3:5">
      <c r="C169" s="233" t="s">
        <v>486</v>
      </c>
      <c r="D169" s="234" t="s">
        <v>487</v>
      </c>
      <c r="E169" s="235">
        <v>2</v>
      </c>
    </row>
    <row r="170" spans="3:5">
      <c r="C170" s="233" t="s">
        <v>488</v>
      </c>
      <c r="D170" s="234" t="s">
        <v>489</v>
      </c>
      <c r="E170" s="235">
        <v>2</v>
      </c>
    </row>
    <row r="171" spans="3:5">
      <c r="C171" s="233" t="s">
        <v>490</v>
      </c>
      <c r="D171" s="234" t="s">
        <v>491</v>
      </c>
      <c r="E171" s="235">
        <v>2</v>
      </c>
    </row>
    <row r="172" spans="3:5">
      <c r="C172" s="233" t="s">
        <v>492</v>
      </c>
      <c r="D172" s="234" t="s">
        <v>493</v>
      </c>
      <c r="E172" s="235">
        <v>2</v>
      </c>
    </row>
    <row r="173" spans="3:5">
      <c r="C173" s="233" t="s">
        <v>494</v>
      </c>
      <c r="D173" s="234" t="s">
        <v>495</v>
      </c>
      <c r="E173" s="235">
        <v>2</v>
      </c>
    </row>
    <row r="174" spans="3:5">
      <c r="C174" s="233" t="s">
        <v>496</v>
      </c>
      <c r="D174" s="234" t="s">
        <v>497</v>
      </c>
      <c r="E174" s="235">
        <v>1</v>
      </c>
    </row>
    <row r="175" spans="3:5">
      <c r="C175" s="233" t="s">
        <v>498</v>
      </c>
      <c r="D175" s="234" t="s">
        <v>162</v>
      </c>
      <c r="E175" s="235">
        <v>3</v>
      </c>
    </row>
    <row r="176" spans="3:5">
      <c r="C176" s="233" t="s">
        <v>499</v>
      </c>
      <c r="D176" s="234" t="s">
        <v>163</v>
      </c>
      <c r="E176" s="235">
        <v>1</v>
      </c>
    </row>
    <row r="177" spans="3:5">
      <c r="C177" s="233" t="s">
        <v>500</v>
      </c>
      <c r="D177" s="234" t="s">
        <v>160</v>
      </c>
      <c r="E177" s="235">
        <v>2</v>
      </c>
    </row>
    <row r="178" spans="3:5">
      <c r="C178" s="233" t="s">
        <v>501</v>
      </c>
      <c r="D178" s="234" t="s">
        <v>159</v>
      </c>
      <c r="E178" s="235">
        <v>3</v>
      </c>
    </row>
    <row r="179" spans="3:5">
      <c r="C179" s="233" t="s">
        <v>502</v>
      </c>
      <c r="D179" s="234" t="s">
        <v>503</v>
      </c>
      <c r="E179" s="235">
        <v>2</v>
      </c>
    </row>
    <row r="180" spans="3:5">
      <c r="C180" s="233" t="s">
        <v>504</v>
      </c>
      <c r="D180" s="234" t="s">
        <v>505</v>
      </c>
      <c r="E180" s="235">
        <v>3</v>
      </c>
    </row>
    <row r="181" spans="3:5">
      <c r="C181" s="233" t="s">
        <v>506</v>
      </c>
      <c r="D181" s="234" t="s">
        <v>507</v>
      </c>
      <c r="E181" s="235">
        <v>2</v>
      </c>
    </row>
    <row r="182" spans="3:5">
      <c r="C182" s="233" t="s">
        <v>508</v>
      </c>
      <c r="D182" s="234" t="s">
        <v>509</v>
      </c>
      <c r="E182" s="235">
        <v>3</v>
      </c>
    </row>
    <row r="183" spans="3:5">
      <c r="C183" s="233" t="s">
        <v>510</v>
      </c>
      <c r="D183" s="234" t="s">
        <v>511</v>
      </c>
      <c r="E183" s="235">
        <v>3</v>
      </c>
    </row>
    <row r="184" spans="3:5">
      <c r="C184" s="233" t="s">
        <v>512</v>
      </c>
      <c r="D184" s="234" t="s">
        <v>513</v>
      </c>
      <c r="E184" s="235">
        <v>3</v>
      </c>
    </row>
    <row r="185" spans="3:5">
      <c r="C185" s="233" t="s">
        <v>514</v>
      </c>
      <c r="D185" s="234" t="s">
        <v>515</v>
      </c>
      <c r="E185" s="235">
        <v>3</v>
      </c>
    </row>
    <row r="186" spans="3:5">
      <c r="C186" s="233" t="s">
        <v>516</v>
      </c>
      <c r="D186" s="234" t="s">
        <v>517</v>
      </c>
      <c r="E186" s="235">
        <v>3</v>
      </c>
    </row>
    <row r="187" spans="3:5">
      <c r="C187" s="233" t="s">
        <v>518</v>
      </c>
      <c r="D187" s="234" t="s">
        <v>519</v>
      </c>
      <c r="E187" s="235">
        <v>3</v>
      </c>
    </row>
    <row r="188" spans="3:5">
      <c r="C188" s="233" t="s">
        <v>520</v>
      </c>
      <c r="D188" s="234" t="s">
        <v>521</v>
      </c>
      <c r="E188" s="235">
        <v>3</v>
      </c>
    </row>
    <row r="189" spans="3:5">
      <c r="C189" s="233" t="s">
        <v>522</v>
      </c>
      <c r="D189" s="234" t="s">
        <v>523</v>
      </c>
      <c r="E189" s="235">
        <v>2</v>
      </c>
    </row>
    <row r="190" spans="3:5">
      <c r="C190" s="233" t="s">
        <v>524</v>
      </c>
      <c r="D190" s="234" t="s">
        <v>525</v>
      </c>
      <c r="E190" s="235">
        <v>3</v>
      </c>
    </row>
    <row r="191" spans="3:5">
      <c r="C191" s="233" t="s">
        <v>526</v>
      </c>
      <c r="D191" s="234" t="s">
        <v>527</v>
      </c>
      <c r="E191" s="235">
        <v>2</v>
      </c>
    </row>
    <row r="192" spans="3:5">
      <c r="C192" s="233" t="s">
        <v>528</v>
      </c>
      <c r="D192" s="234" t="s">
        <v>529</v>
      </c>
      <c r="E192" s="235">
        <v>2</v>
      </c>
    </row>
    <row r="193" spans="3:5">
      <c r="C193" s="233" t="s">
        <v>530</v>
      </c>
      <c r="D193" s="234" t="s">
        <v>531</v>
      </c>
      <c r="E193" s="235">
        <v>2</v>
      </c>
    </row>
    <row r="194" spans="3:5">
      <c r="C194" s="233" t="s">
        <v>532</v>
      </c>
      <c r="D194" s="234" t="s">
        <v>533</v>
      </c>
      <c r="E194" s="235">
        <v>3</v>
      </c>
    </row>
    <row r="195" spans="3:5">
      <c r="C195" s="233" t="s">
        <v>534</v>
      </c>
      <c r="D195" s="234" t="s">
        <v>160</v>
      </c>
      <c r="E195" s="235">
        <v>5</v>
      </c>
    </row>
    <row r="196" spans="3:5">
      <c r="C196" s="233" t="s">
        <v>535</v>
      </c>
      <c r="D196" s="234" t="s">
        <v>159</v>
      </c>
      <c r="E196" s="235">
        <v>5</v>
      </c>
    </row>
    <row r="197" spans="3:5">
      <c r="C197" s="233" t="s">
        <v>536</v>
      </c>
      <c r="D197" s="234" t="s">
        <v>537</v>
      </c>
      <c r="E197" s="235">
        <v>2</v>
      </c>
    </row>
    <row r="198" spans="3:5">
      <c r="C198" s="233" t="s">
        <v>538</v>
      </c>
      <c r="D198" s="234" t="s">
        <v>162</v>
      </c>
      <c r="E198" s="235">
        <v>3</v>
      </c>
    </row>
    <row r="199" spans="3:5">
      <c r="C199" s="233" t="s">
        <v>539</v>
      </c>
      <c r="D199" s="234" t="s">
        <v>255</v>
      </c>
      <c r="E199" s="235">
        <v>3</v>
      </c>
    </row>
    <row r="200" spans="3:5">
      <c r="C200" s="233" t="s">
        <v>540</v>
      </c>
      <c r="D200" s="234" t="s">
        <v>160</v>
      </c>
      <c r="E200" s="235">
        <v>2</v>
      </c>
    </row>
    <row r="201" spans="3:5">
      <c r="C201" s="233" t="s">
        <v>541</v>
      </c>
      <c r="D201" s="234" t="s">
        <v>159</v>
      </c>
      <c r="E201" s="235">
        <v>3</v>
      </c>
    </row>
    <row r="202" spans="3:5">
      <c r="C202" s="233" t="s">
        <v>542</v>
      </c>
      <c r="D202" s="234" t="s">
        <v>543</v>
      </c>
      <c r="E202" s="235">
        <v>3</v>
      </c>
    </row>
    <row r="203" spans="3:5">
      <c r="C203" s="233" t="s">
        <v>544</v>
      </c>
      <c r="D203" s="234" t="s">
        <v>545</v>
      </c>
      <c r="E203" s="235">
        <v>3</v>
      </c>
    </row>
    <row r="204" spans="3:5">
      <c r="C204" s="233" t="s">
        <v>546</v>
      </c>
      <c r="D204" s="234" t="s">
        <v>547</v>
      </c>
      <c r="E204" s="235">
        <v>3</v>
      </c>
    </row>
    <row r="205" spans="3:5">
      <c r="C205" s="233" t="s">
        <v>548</v>
      </c>
      <c r="D205" s="234" t="s">
        <v>549</v>
      </c>
      <c r="E205" s="235">
        <v>3</v>
      </c>
    </row>
    <row r="206" spans="3:5">
      <c r="C206" s="233" t="s">
        <v>550</v>
      </c>
      <c r="D206" s="234" t="s">
        <v>551</v>
      </c>
      <c r="E206" s="235">
        <v>2</v>
      </c>
    </row>
    <row r="207" spans="3:5">
      <c r="C207" s="233" t="s">
        <v>552</v>
      </c>
      <c r="D207" s="234" t="s">
        <v>553</v>
      </c>
      <c r="E207" s="235">
        <v>2</v>
      </c>
    </row>
    <row r="208" spans="3:5">
      <c r="C208" s="233" t="s">
        <v>554</v>
      </c>
      <c r="D208" s="234" t="s">
        <v>555</v>
      </c>
      <c r="E208" s="235">
        <v>3</v>
      </c>
    </row>
    <row r="209" spans="3:5">
      <c r="C209" s="233" t="s">
        <v>556</v>
      </c>
      <c r="D209" s="234" t="s">
        <v>557</v>
      </c>
      <c r="E209" s="235">
        <v>2</v>
      </c>
    </row>
    <row r="210" spans="3:5">
      <c r="C210" s="233" t="s">
        <v>558</v>
      </c>
      <c r="D210" s="234" t="s">
        <v>559</v>
      </c>
      <c r="E210" s="235">
        <v>2</v>
      </c>
    </row>
    <row r="211" spans="3:5">
      <c r="C211" s="233" t="s">
        <v>560</v>
      </c>
      <c r="D211" s="234" t="s">
        <v>561</v>
      </c>
      <c r="E211" s="235">
        <v>3</v>
      </c>
    </row>
    <row r="212" spans="3:5">
      <c r="C212" s="233" t="s">
        <v>562</v>
      </c>
      <c r="D212" s="234" t="s">
        <v>563</v>
      </c>
      <c r="E212" s="235">
        <v>3</v>
      </c>
    </row>
    <row r="213" spans="3:5">
      <c r="C213" s="233" t="s">
        <v>564</v>
      </c>
      <c r="D213" s="234" t="s">
        <v>565</v>
      </c>
      <c r="E213" s="235">
        <v>3</v>
      </c>
    </row>
    <row r="214" spans="3:5">
      <c r="C214" s="233" t="s">
        <v>566</v>
      </c>
      <c r="D214" s="234" t="s">
        <v>567</v>
      </c>
      <c r="E214" s="235">
        <v>3</v>
      </c>
    </row>
    <row r="215" spans="3:5">
      <c r="C215" s="233" t="s">
        <v>568</v>
      </c>
      <c r="D215" s="234" t="s">
        <v>569</v>
      </c>
      <c r="E215" s="235">
        <v>3</v>
      </c>
    </row>
    <row r="216" spans="3:5">
      <c r="C216" s="233" t="s">
        <v>570</v>
      </c>
      <c r="D216" s="234" t="s">
        <v>571</v>
      </c>
      <c r="E216" s="235">
        <v>3</v>
      </c>
    </row>
    <row r="217" spans="3:5">
      <c r="C217" s="233" t="s">
        <v>572</v>
      </c>
      <c r="D217" s="234" t="s">
        <v>573</v>
      </c>
      <c r="E217" s="235">
        <v>3</v>
      </c>
    </row>
    <row r="218" spans="3:5">
      <c r="C218" s="233" t="s">
        <v>574</v>
      </c>
      <c r="D218" s="234" t="s">
        <v>575</v>
      </c>
      <c r="E218" s="235">
        <v>3</v>
      </c>
    </row>
    <row r="219" spans="3:5">
      <c r="C219" s="233" t="s">
        <v>576</v>
      </c>
      <c r="D219" s="234" t="s">
        <v>577</v>
      </c>
      <c r="E219" s="235">
        <v>2</v>
      </c>
    </row>
    <row r="220" spans="3:5">
      <c r="C220" s="233" t="s">
        <v>578</v>
      </c>
      <c r="D220" s="234" t="s">
        <v>579</v>
      </c>
      <c r="E220" s="235">
        <v>2</v>
      </c>
    </row>
    <row r="234" spans="1:5">
      <c r="A234" s="87"/>
      <c r="B234" s="87"/>
      <c r="C234" s="88"/>
      <c r="D234" s="89"/>
      <c r="E234" s="88"/>
    </row>
    <row r="235" spans="1:5">
      <c r="A235" s="87"/>
      <c r="B235" s="87"/>
      <c r="C235" s="88"/>
      <c r="D235" s="89"/>
      <c r="E235" s="88"/>
    </row>
    <row r="236" spans="1:5">
      <c r="A236" s="87"/>
      <c r="B236" s="87"/>
      <c r="C236" s="88"/>
      <c r="D236" s="90"/>
      <c r="E236" s="88"/>
    </row>
    <row r="237" spans="1:5">
      <c r="A237" s="87"/>
      <c r="B237" s="87"/>
      <c r="C237" s="88"/>
      <c r="D237" s="90"/>
      <c r="E237" s="88"/>
    </row>
    <row r="238" spans="1:5">
      <c r="A238" s="87"/>
      <c r="B238" s="87"/>
      <c r="C238" s="88"/>
      <c r="D238" s="90"/>
      <c r="E238" s="88"/>
    </row>
    <row r="239" spans="1:5">
      <c r="A239" s="87"/>
      <c r="B239" s="87"/>
      <c r="C239" s="88"/>
      <c r="D239" s="90"/>
      <c r="E239" s="88"/>
    </row>
    <row r="240" spans="1:5">
      <c r="A240" s="87"/>
      <c r="B240" s="87"/>
      <c r="C240" s="88"/>
      <c r="D240" s="90"/>
      <c r="E240" s="88"/>
    </row>
    <row r="241" spans="1:5">
      <c r="A241" s="87"/>
      <c r="B241" s="87"/>
      <c r="C241" s="88"/>
      <c r="D241" s="90"/>
      <c r="E241" s="91"/>
    </row>
    <row r="242" spans="1:5">
      <c r="A242" s="87"/>
      <c r="B242" s="87"/>
      <c r="C242" s="88"/>
      <c r="D242" s="90"/>
      <c r="E242" s="91"/>
    </row>
    <row r="243" spans="1:5">
      <c r="D243" s="85"/>
      <c r="E243" s="86"/>
    </row>
    <row r="244" spans="1:5">
      <c r="D244" s="85"/>
      <c r="E244" s="86"/>
    </row>
    <row r="245" spans="1:5">
      <c r="D245" s="85"/>
      <c r="E245" s="82"/>
    </row>
    <row r="246" spans="1:5">
      <c r="D246" s="85"/>
      <c r="E246" s="82"/>
    </row>
    <row r="247" spans="1:5">
      <c r="D247" s="85"/>
      <c r="E247" s="82"/>
    </row>
    <row r="248" spans="1:5">
      <c r="D248" s="85"/>
      <c r="E248" s="86"/>
    </row>
    <row r="249" spans="1:5">
      <c r="D249" s="85"/>
      <c r="E249" s="86"/>
    </row>
    <row r="250" spans="1:5">
      <c r="D250" s="85"/>
      <c r="E250" s="86"/>
    </row>
    <row r="251" spans="1:5">
      <c r="D251" s="85"/>
      <c r="E251" s="86"/>
    </row>
    <row r="252" spans="1:5">
      <c r="D252" s="85"/>
      <c r="E252" s="86"/>
    </row>
    <row r="253" spans="1:5">
      <c r="D253" s="85"/>
      <c r="E253" s="82"/>
    </row>
    <row r="254" spans="1:5">
      <c r="D254" s="85"/>
      <c r="E254" s="82"/>
    </row>
    <row r="255" spans="1:5">
      <c r="D255" s="85"/>
      <c r="E255" s="82"/>
    </row>
    <row r="256" spans="1:5">
      <c r="D256" s="85"/>
      <c r="E256" s="82"/>
    </row>
    <row r="257" spans="4:5">
      <c r="D257" s="85"/>
      <c r="E257" s="82"/>
    </row>
    <row r="258" spans="4:5">
      <c r="D258" s="85"/>
      <c r="E258" s="86"/>
    </row>
    <row r="259" spans="4:5">
      <c r="D259" s="85"/>
      <c r="E259" s="86"/>
    </row>
    <row r="260" spans="4:5">
      <c r="D260" s="85"/>
      <c r="E260" s="86"/>
    </row>
    <row r="261" spans="4:5">
      <c r="D261" s="85"/>
      <c r="E261" s="86"/>
    </row>
    <row r="262" spans="4:5">
      <c r="D262" s="85"/>
      <c r="E262" s="86"/>
    </row>
    <row r="263" spans="4:5">
      <c r="E263" s="82"/>
    </row>
    <row r="264" spans="4:5">
      <c r="E264" s="82"/>
    </row>
    <row r="265" spans="4:5">
      <c r="E265" s="82"/>
    </row>
    <row r="266" spans="4:5">
      <c r="E266" s="82"/>
    </row>
    <row r="267" spans="4:5">
      <c r="E267" s="82"/>
    </row>
    <row r="269" spans="4:5">
      <c r="E269" s="86"/>
    </row>
    <row r="270" spans="4:5">
      <c r="E270" s="86"/>
    </row>
    <row r="276" spans="5:5">
      <c r="E276" s="82"/>
    </row>
    <row r="277" spans="5:5">
      <c r="E277" s="82"/>
    </row>
    <row r="278" spans="5:5">
      <c r="E278" s="82"/>
    </row>
    <row r="279" spans="5:5">
      <c r="E279" s="82"/>
    </row>
    <row r="280" spans="5:5">
      <c r="E280" s="82"/>
    </row>
    <row r="281" spans="5:5">
      <c r="E281" s="82"/>
    </row>
    <row r="282" spans="5:5">
      <c r="E282" s="82"/>
    </row>
    <row r="283" spans="5:5">
      <c r="E283" s="82"/>
    </row>
    <row r="284" spans="5:5">
      <c r="E284" s="82"/>
    </row>
    <row r="285" spans="5:5">
      <c r="E285" s="82"/>
    </row>
    <row r="286" spans="5:5">
      <c r="E286" s="82"/>
    </row>
    <row r="288" spans="5:5">
      <c r="E288" s="86"/>
    </row>
    <row r="291" spans="4:5">
      <c r="E291" s="86"/>
    </row>
    <row r="296" spans="4:5">
      <c r="D296" s="84"/>
    </row>
    <row r="297" spans="4:5">
      <c r="D297" s="84"/>
    </row>
    <row r="298" spans="4:5">
      <c r="D298" s="84"/>
    </row>
    <row r="299" spans="4:5">
      <c r="D299" s="84"/>
    </row>
    <row r="300" spans="4:5">
      <c r="D300" s="84"/>
    </row>
    <row r="301" spans="4:5">
      <c r="D301" s="84"/>
    </row>
    <row r="302" spans="4:5">
      <c r="D302" s="84"/>
    </row>
    <row r="303" spans="4:5">
      <c r="D303" s="84"/>
    </row>
    <row r="304" spans="4:5">
      <c r="D304" s="84"/>
    </row>
    <row r="305" spans="4:5">
      <c r="D305" s="84"/>
    </row>
    <row r="306" spans="4:5">
      <c r="D306" s="84"/>
    </row>
    <row r="309" spans="4:5">
      <c r="D309" s="84"/>
      <c r="E309" s="82"/>
    </row>
    <row r="310" spans="4:5">
      <c r="D310" s="84"/>
      <c r="E310" s="82"/>
    </row>
    <row r="311" spans="4:5">
      <c r="D311" s="84"/>
      <c r="E311" s="82"/>
    </row>
    <row r="312" spans="4:5">
      <c r="D312" s="84"/>
      <c r="E312" s="82"/>
    </row>
    <row r="313" spans="4:5">
      <c r="D313" s="84"/>
    </row>
    <row r="314" spans="4:5">
      <c r="D314" s="84"/>
    </row>
    <row r="315" spans="4:5">
      <c r="D315" s="84"/>
      <c r="E315" s="86"/>
    </row>
    <row r="316" spans="4:5">
      <c r="D316" s="84"/>
    </row>
    <row r="317" spans="4:5">
      <c r="D317" s="84"/>
    </row>
    <row r="318" spans="4:5">
      <c r="D318" s="84"/>
    </row>
    <row r="319" spans="4:5">
      <c r="D319" s="84"/>
      <c r="E319" s="86"/>
    </row>
    <row r="320" spans="4:5">
      <c r="D320" s="84"/>
      <c r="E320" s="82"/>
    </row>
    <row r="321" spans="1:5">
      <c r="D321" s="84"/>
      <c r="E321" s="82"/>
    </row>
    <row r="322" spans="1:5">
      <c r="D322" s="84"/>
      <c r="E322" s="82"/>
    </row>
    <row r="323" spans="1:5">
      <c r="D323" s="84"/>
      <c r="E323" s="86"/>
    </row>
    <row r="324" spans="1:5">
      <c r="D324" s="84"/>
      <c r="E324" s="86"/>
    </row>
    <row r="326" spans="1:5">
      <c r="E326" s="86"/>
    </row>
    <row r="327" spans="1:5">
      <c r="E327" s="86"/>
    </row>
    <row r="328" spans="1:5">
      <c r="E328" s="86"/>
    </row>
    <row r="329" spans="1:5">
      <c r="A329" s="92"/>
      <c r="B329" s="93"/>
      <c r="D329" s="94"/>
      <c r="E329" s="95"/>
    </row>
    <row r="330" spans="1:5">
      <c r="E330" s="86"/>
    </row>
    <row r="331" spans="1:5">
      <c r="E331" s="86"/>
    </row>
    <row r="332" spans="1:5">
      <c r="E332" s="86"/>
    </row>
    <row r="333" spans="1:5">
      <c r="E333" s="86"/>
    </row>
    <row r="334" spans="1:5">
      <c r="E334" s="86"/>
    </row>
    <row r="335" spans="1:5">
      <c r="E335" s="86"/>
    </row>
    <row r="336" spans="1:5">
      <c r="E336" s="86"/>
    </row>
    <row r="337" spans="1:5">
      <c r="E337" s="86"/>
    </row>
    <row r="338" spans="1:5">
      <c r="E338" s="86"/>
    </row>
    <row r="339" spans="1:5">
      <c r="E339" s="86"/>
    </row>
    <row r="340" spans="1:5">
      <c r="E340" s="86"/>
    </row>
    <row r="341" spans="1:5">
      <c r="E341" s="86"/>
    </row>
    <row r="342" spans="1:5">
      <c r="A342" s="92"/>
      <c r="B342" s="93"/>
      <c r="D342" s="94"/>
      <c r="E342" s="95"/>
    </row>
    <row r="343" spans="1:5">
      <c r="E343" s="82"/>
    </row>
    <row r="344" spans="1:5">
      <c r="B344" s="96"/>
      <c r="E344" s="86"/>
    </row>
    <row r="345" spans="1:5">
      <c r="E345" s="86"/>
    </row>
    <row r="346" spans="1:5">
      <c r="E346" s="86"/>
    </row>
    <row r="347" spans="1:5">
      <c r="E347" s="86"/>
    </row>
    <row r="348" spans="1:5">
      <c r="E348" s="86"/>
    </row>
    <row r="349" spans="1:5">
      <c r="E349" s="86"/>
    </row>
    <row r="350" spans="1:5">
      <c r="E350" s="86"/>
    </row>
    <row r="351" spans="1:5">
      <c r="B351" s="96"/>
      <c r="E351" s="86"/>
    </row>
    <row r="352" spans="1:5">
      <c r="E352" s="86"/>
    </row>
    <row r="353" spans="5:5">
      <c r="E353" s="86"/>
    </row>
    <row r="354" spans="5:5">
      <c r="E354" s="82"/>
    </row>
    <row r="355" spans="5:5">
      <c r="E355" s="82"/>
    </row>
    <row r="356" spans="5:5">
      <c r="E356" s="82"/>
    </row>
    <row r="357" spans="5:5">
      <c r="E357" s="82"/>
    </row>
    <row r="358" spans="5:5">
      <c r="E358" s="82"/>
    </row>
    <row r="359" spans="5:5">
      <c r="E359" s="82"/>
    </row>
    <row r="360" spans="5:5">
      <c r="E360" s="82"/>
    </row>
    <row r="361" spans="5:5">
      <c r="E361" s="82"/>
    </row>
    <row r="362" spans="5:5">
      <c r="E362" s="82"/>
    </row>
    <row r="363" spans="5:5">
      <c r="E363" s="86"/>
    </row>
    <row r="364" spans="5:5">
      <c r="E364" s="86"/>
    </row>
    <row r="365" spans="5:5">
      <c r="E365" s="86"/>
    </row>
    <row r="366" spans="5:5">
      <c r="E366" s="86"/>
    </row>
    <row r="367" spans="5:5">
      <c r="E367" s="86"/>
    </row>
    <row r="368" spans="5:5">
      <c r="E368" s="86"/>
    </row>
    <row r="369" spans="5:5">
      <c r="E369" s="86"/>
    </row>
    <row r="370" spans="5:5">
      <c r="E370" s="86"/>
    </row>
    <row r="371" spans="5:5">
      <c r="E371" s="86"/>
    </row>
    <row r="372" spans="5:5">
      <c r="E372" s="86"/>
    </row>
    <row r="373" spans="5:5">
      <c r="E373" s="86"/>
    </row>
    <row r="374" spans="5:5">
      <c r="E374" s="82"/>
    </row>
    <row r="375" spans="5:5">
      <c r="E375" s="82"/>
    </row>
    <row r="376" spans="5:5">
      <c r="E376" s="86"/>
    </row>
    <row r="377" spans="5:5">
      <c r="E377" s="86"/>
    </row>
    <row r="378" spans="5:5">
      <c r="E378" s="86"/>
    </row>
    <row r="379" spans="5:5">
      <c r="E379" s="86"/>
    </row>
    <row r="380" spans="5:5">
      <c r="E380" s="86"/>
    </row>
    <row r="381" spans="5:5">
      <c r="E381" s="86"/>
    </row>
    <row r="382" spans="5:5">
      <c r="E382" s="86"/>
    </row>
    <row r="383" spans="5:5">
      <c r="E383" s="82"/>
    </row>
    <row r="384" spans="5:5">
      <c r="E384" s="82"/>
    </row>
    <row r="385" spans="5:5">
      <c r="E385" s="82"/>
    </row>
    <row r="386" spans="5:5">
      <c r="E386" s="82"/>
    </row>
    <row r="387" spans="5:5">
      <c r="E387" s="82"/>
    </row>
    <row r="388" spans="5:5">
      <c r="E388" s="82"/>
    </row>
    <row r="389" spans="5:5">
      <c r="E389" s="82"/>
    </row>
    <row r="390" spans="5:5">
      <c r="E390" s="82"/>
    </row>
    <row r="391" spans="5:5">
      <c r="E391" s="82"/>
    </row>
    <row r="392" spans="5:5">
      <c r="E392" s="82"/>
    </row>
    <row r="393" spans="5:5">
      <c r="E393" s="82"/>
    </row>
    <row r="394" spans="5:5">
      <c r="E394" s="82"/>
    </row>
    <row r="395" spans="5:5">
      <c r="E395" s="82"/>
    </row>
    <row r="396" spans="5:5">
      <c r="E396" s="82"/>
    </row>
    <row r="397" spans="5:5">
      <c r="E397" s="82"/>
    </row>
    <row r="398" spans="5:5">
      <c r="E398" s="82"/>
    </row>
    <row r="399" spans="5:5">
      <c r="E399" s="82"/>
    </row>
    <row r="400" spans="5:5">
      <c r="E400" s="82"/>
    </row>
    <row r="401" spans="5:5">
      <c r="E401" s="82"/>
    </row>
    <row r="402" spans="5:5">
      <c r="E402" s="86"/>
    </row>
    <row r="403" spans="5:5">
      <c r="E403" s="86"/>
    </row>
    <row r="404" spans="5:5">
      <c r="E404" s="82"/>
    </row>
    <row r="405" spans="5:5">
      <c r="E405" s="86"/>
    </row>
    <row r="406" spans="5:5">
      <c r="E406" s="82"/>
    </row>
    <row r="407" spans="5:5">
      <c r="E407" s="86"/>
    </row>
    <row r="408" spans="5:5">
      <c r="E408" s="86"/>
    </row>
    <row r="409" spans="5:5">
      <c r="E409" s="86"/>
    </row>
    <row r="410" spans="5:5">
      <c r="E410" s="86"/>
    </row>
    <row r="411" spans="5:5">
      <c r="E411" s="86"/>
    </row>
    <row r="412" spans="5:5">
      <c r="E412" s="82"/>
    </row>
    <row r="413" spans="5:5">
      <c r="E413" s="86"/>
    </row>
    <row r="414" spans="5:5">
      <c r="E414" s="82"/>
    </row>
    <row r="415" spans="5:5">
      <c r="E415" s="82"/>
    </row>
    <row r="416" spans="5:5">
      <c r="E416" s="82"/>
    </row>
    <row r="417" spans="5:5">
      <c r="E417" s="86"/>
    </row>
    <row r="418" spans="5:5">
      <c r="E418" s="86"/>
    </row>
    <row r="419" spans="5:5">
      <c r="E419" s="86"/>
    </row>
    <row r="420" spans="5:5">
      <c r="E420" s="86"/>
    </row>
    <row r="421" spans="5:5">
      <c r="E421" s="86"/>
    </row>
    <row r="422" spans="5:5">
      <c r="E422" s="86"/>
    </row>
    <row r="423" spans="5:5">
      <c r="E423" s="86"/>
    </row>
    <row r="424" spans="5:5">
      <c r="E424" s="86"/>
    </row>
    <row r="425" spans="5:5">
      <c r="E425" s="86"/>
    </row>
    <row r="426" spans="5:5">
      <c r="E426" s="86"/>
    </row>
    <row r="427" spans="5:5">
      <c r="E427" s="86"/>
    </row>
    <row r="428" spans="5:5">
      <c r="E428" s="86"/>
    </row>
    <row r="429" spans="5:5">
      <c r="E429" s="86"/>
    </row>
    <row r="430" spans="5:5">
      <c r="E430" s="86"/>
    </row>
    <row r="431" spans="5:5">
      <c r="E431" s="86"/>
    </row>
    <row r="432" spans="5:5">
      <c r="E432" s="82"/>
    </row>
    <row r="433" spans="5:5">
      <c r="E433" s="86"/>
    </row>
    <row r="434" spans="5:5">
      <c r="E434" s="86"/>
    </row>
    <row r="435" spans="5:5">
      <c r="E435" s="82"/>
    </row>
    <row r="436" spans="5:5">
      <c r="E436" s="82"/>
    </row>
    <row r="437" spans="5:5">
      <c r="E437" s="86"/>
    </row>
    <row r="438" spans="5:5">
      <c r="E438" s="86"/>
    </row>
    <row r="439" spans="5:5">
      <c r="E439" s="86"/>
    </row>
    <row r="440" spans="5:5">
      <c r="E440" s="86"/>
    </row>
    <row r="441" spans="5:5" ht="13.5">
      <c r="E441" s="97"/>
    </row>
    <row r="442" spans="5:5">
      <c r="E442" s="86"/>
    </row>
    <row r="443" spans="5:5">
      <c r="E443" s="86"/>
    </row>
    <row r="444" spans="5:5">
      <c r="E444" s="86"/>
    </row>
    <row r="445" spans="5:5">
      <c r="E445" s="86"/>
    </row>
    <row r="446" spans="5:5">
      <c r="E446" s="86"/>
    </row>
    <row r="447" spans="5:5">
      <c r="E447" s="82"/>
    </row>
    <row r="448" spans="5:5">
      <c r="E448" s="86"/>
    </row>
    <row r="449" spans="2:5">
      <c r="E449" s="82"/>
    </row>
    <row r="450" spans="2:5">
      <c r="E450" s="82"/>
    </row>
    <row r="451" spans="2:5">
      <c r="B451" s="96"/>
      <c r="E451" s="86"/>
    </row>
    <row r="452" spans="2:5" ht="13.5">
      <c r="E452" s="97"/>
    </row>
    <row r="453" spans="2:5" ht="13.5">
      <c r="E453" s="97"/>
    </row>
    <row r="454" spans="2:5">
      <c r="E454" s="86"/>
    </row>
    <row r="455" spans="2:5">
      <c r="E455" s="86"/>
    </row>
    <row r="456" spans="2:5">
      <c r="E456" s="82"/>
    </row>
    <row r="457" spans="2:5">
      <c r="E457" s="82"/>
    </row>
    <row r="458" spans="2:5">
      <c r="E458" s="82"/>
    </row>
    <row r="459" spans="2:5">
      <c r="E459" s="82"/>
    </row>
    <row r="460" spans="2:5">
      <c r="E460" s="82"/>
    </row>
    <row r="461" spans="2:5">
      <c r="E461" s="82"/>
    </row>
    <row r="462" spans="2:5">
      <c r="E462" s="82"/>
    </row>
    <row r="463" spans="2:5">
      <c r="E463" s="86"/>
    </row>
    <row r="464" spans="2:5">
      <c r="E464" s="82"/>
    </row>
    <row r="465" spans="5:5">
      <c r="E465" s="86"/>
    </row>
    <row r="466" spans="5:5">
      <c r="E466" s="82"/>
    </row>
    <row r="467" spans="5:5">
      <c r="E467" s="82"/>
    </row>
    <row r="468" spans="5:5">
      <c r="E468" s="86"/>
    </row>
    <row r="469" spans="5:5">
      <c r="E469" s="86"/>
    </row>
    <row r="470" spans="5:5">
      <c r="E470" s="86"/>
    </row>
    <row r="471" spans="5:5">
      <c r="E471" s="86"/>
    </row>
    <row r="472" spans="5:5">
      <c r="E472" s="86"/>
    </row>
    <row r="473" spans="5:5">
      <c r="E473" s="82"/>
    </row>
    <row r="474" spans="5:5">
      <c r="E474" s="82"/>
    </row>
    <row r="475" spans="5:5">
      <c r="E475" s="86"/>
    </row>
    <row r="476" spans="5:5">
      <c r="E476" s="86"/>
    </row>
    <row r="477" spans="5:5">
      <c r="E477" s="86"/>
    </row>
    <row r="478" spans="5:5">
      <c r="E478" s="86"/>
    </row>
    <row r="479" spans="5:5">
      <c r="E479" s="82"/>
    </row>
    <row r="480" spans="5:5">
      <c r="E480" s="82"/>
    </row>
    <row r="481" spans="5:5">
      <c r="E481" s="82"/>
    </row>
    <row r="482" spans="5:5">
      <c r="E482" s="82"/>
    </row>
    <row r="483" spans="5:5">
      <c r="E483" s="82"/>
    </row>
    <row r="484" spans="5:5">
      <c r="E484" s="82"/>
    </row>
    <row r="485" spans="5:5">
      <c r="E485" s="82"/>
    </row>
    <row r="486" spans="5:5">
      <c r="E486" s="86"/>
    </row>
    <row r="487" spans="5:5">
      <c r="E487" s="82"/>
    </row>
    <row r="488" spans="5:5">
      <c r="E488" s="82"/>
    </row>
    <row r="489" spans="5:5">
      <c r="E489" s="82"/>
    </row>
    <row r="490" spans="5:5">
      <c r="E490" s="82"/>
    </row>
    <row r="491" spans="5:5">
      <c r="E491" s="82"/>
    </row>
    <row r="492" spans="5:5">
      <c r="E492" s="82"/>
    </row>
    <row r="493" spans="5:5">
      <c r="E493" s="82"/>
    </row>
    <row r="494" spans="5:5">
      <c r="E494" s="82"/>
    </row>
    <row r="495" spans="5:5">
      <c r="E495" s="82"/>
    </row>
    <row r="496" spans="5:5">
      <c r="E496" s="82"/>
    </row>
    <row r="497" spans="4:5">
      <c r="E497" s="82"/>
    </row>
    <row r="498" spans="4:5">
      <c r="E498" s="82"/>
    </row>
    <row r="499" spans="4:5">
      <c r="E499" s="82"/>
    </row>
    <row r="500" spans="4:5">
      <c r="E500" s="82"/>
    </row>
    <row r="501" spans="4:5">
      <c r="E501" s="82"/>
    </row>
    <row r="502" spans="4:5">
      <c r="E502" s="82"/>
    </row>
    <row r="503" spans="4:5">
      <c r="E503" s="82"/>
    </row>
    <row r="506" spans="4:5">
      <c r="E506" s="82"/>
    </row>
    <row r="507" spans="4:5">
      <c r="E507" s="82"/>
    </row>
    <row r="508" spans="4:5">
      <c r="D508" s="84"/>
      <c r="E508" s="82"/>
    </row>
    <row r="509" spans="4:5">
      <c r="E509" s="82"/>
    </row>
    <row r="510" spans="4:5">
      <c r="E510" s="82"/>
    </row>
    <row r="511" spans="4:5">
      <c r="D511" s="84"/>
      <c r="E511" s="82"/>
    </row>
    <row r="512" spans="4:5">
      <c r="D512" s="84"/>
      <c r="E512" s="82"/>
    </row>
    <row r="513" spans="4:5">
      <c r="D513" s="84"/>
      <c r="E513" s="82"/>
    </row>
    <row r="514" spans="4:5">
      <c r="D514" s="84"/>
      <c r="E514" s="82"/>
    </row>
    <row r="515" spans="4:5">
      <c r="D515" s="84"/>
      <c r="E515" s="82"/>
    </row>
    <row r="516" spans="4:5">
      <c r="D516" s="84"/>
      <c r="E516" s="82"/>
    </row>
    <row r="517" spans="4:5">
      <c r="D517" s="84"/>
      <c r="E517" s="82"/>
    </row>
    <row r="518" spans="4:5">
      <c r="D518" s="84"/>
      <c r="E518" s="82"/>
    </row>
    <row r="519" spans="4:5">
      <c r="E519" s="82"/>
    </row>
    <row r="520" spans="4:5">
      <c r="E520" s="82"/>
    </row>
    <row r="521" spans="4:5">
      <c r="E521" s="82"/>
    </row>
    <row r="522" spans="4:5">
      <c r="E522" s="82"/>
    </row>
    <row r="523" spans="4:5">
      <c r="E523" s="82"/>
    </row>
    <row r="524" spans="4:5">
      <c r="E524" s="82"/>
    </row>
    <row r="525" spans="4:5">
      <c r="E525" s="82"/>
    </row>
    <row r="526" spans="4:5">
      <c r="E526" s="82"/>
    </row>
    <row r="527" spans="4:5">
      <c r="E527" s="82"/>
    </row>
    <row r="528" spans="4:5">
      <c r="E528" s="82"/>
    </row>
    <row r="529" spans="5:5">
      <c r="E529" s="82"/>
    </row>
    <row r="530" spans="5:5">
      <c r="E530" s="82"/>
    </row>
    <row r="531" spans="5:5">
      <c r="E531" s="82"/>
    </row>
    <row r="532" spans="5:5">
      <c r="E532" s="82"/>
    </row>
    <row r="535" spans="5:5">
      <c r="E535" s="86"/>
    </row>
    <row r="536" spans="5:5">
      <c r="E536" s="86"/>
    </row>
    <row r="546" spans="2:5">
      <c r="B546" s="96"/>
      <c r="E546" s="86"/>
    </row>
    <row r="549" spans="2:5">
      <c r="E549" s="82"/>
    </row>
    <row r="550" spans="2:5">
      <c r="E550" s="82"/>
    </row>
    <row r="551" spans="2:5">
      <c r="E551" s="82"/>
    </row>
    <row r="554" spans="2:5">
      <c r="E554" s="86"/>
    </row>
    <row r="555" spans="2:5">
      <c r="E555" s="86"/>
    </row>
    <row r="556" spans="2:5">
      <c r="E556" s="86"/>
    </row>
    <row r="557" spans="2:5">
      <c r="E557" s="86"/>
    </row>
    <row r="558" spans="2:5">
      <c r="E558" s="86"/>
    </row>
    <row r="559" spans="2:5">
      <c r="B559" s="96"/>
      <c r="E559" s="86"/>
    </row>
    <row r="560" spans="2:5">
      <c r="E560" s="82"/>
    </row>
    <row r="561" spans="5:5">
      <c r="E561" s="82"/>
    </row>
    <row r="562" spans="5:5">
      <c r="E562" s="82"/>
    </row>
    <row r="563" spans="5:5">
      <c r="E563" s="82"/>
    </row>
    <row r="564" spans="5:5">
      <c r="E564" s="82"/>
    </row>
    <row r="565" spans="5:5">
      <c r="E565" s="82"/>
    </row>
    <row r="566" spans="5:5">
      <c r="E566" s="86"/>
    </row>
    <row r="567" spans="5:5">
      <c r="E567" s="86"/>
    </row>
    <row r="568" spans="5:5">
      <c r="E568" s="86"/>
    </row>
    <row r="569" spans="5:5">
      <c r="E569" s="86"/>
    </row>
    <row r="570" spans="5:5">
      <c r="E570" s="86"/>
    </row>
    <row r="571" spans="5:5">
      <c r="E571" s="86"/>
    </row>
    <row r="572" spans="5:5">
      <c r="E572" s="82"/>
    </row>
    <row r="573" spans="5:5">
      <c r="E573" s="86"/>
    </row>
    <row r="574" spans="5:5">
      <c r="E574" s="86"/>
    </row>
    <row r="575" spans="5:5">
      <c r="E575" s="82"/>
    </row>
    <row r="576" spans="5:5">
      <c r="E576" s="86"/>
    </row>
    <row r="577" spans="5:5">
      <c r="E577" s="86"/>
    </row>
    <row r="578" spans="5:5">
      <c r="E578" s="82"/>
    </row>
    <row r="579" spans="5:5">
      <c r="E579" s="82"/>
    </row>
    <row r="580" spans="5:5">
      <c r="E580" s="86"/>
    </row>
    <row r="581" spans="5:5">
      <c r="E581" s="86"/>
    </row>
    <row r="582" spans="5:5">
      <c r="E582" s="86"/>
    </row>
    <row r="583" spans="5:5">
      <c r="E583" s="86"/>
    </row>
    <row r="584" spans="5:5">
      <c r="E584" s="82"/>
    </row>
    <row r="585" spans="5:5">
      <c r="E585" s="86"/>
    </row>
    <row r="586" spans="5:5">
      <c r="E586" s="86"/>
    </row>
    <row r="587" spans="5:5">
      <c r="E587" s="86"/>
    </row>
    <row r="588" spans="5:5">
      <c r="E588" s="86"/>
    </row>
    <row r="589" spans="5:5">
      <c r="E589" s="86"/>
    </row>
    <row r="590" spans="5:5">
      <c r="E590" s="86"/>
    </row>
    <row r="591" spans="5:5">
      <c r="E591" s="86"/>
    </row>
    <row r="592" spans="5:5">
      <c r="E592" s="86"/>
    </row>
    <row r="593" spans="5:5">
      <c r="E593" s="86"/>
    </row>
    <row r="594" spans="5:5">
      <c r="E594" s="86"/>
    </row>
    <row r="595" spans="5:5">
      <c r="E595" s="82"/>
    </row>
    <row r="596" spans="5:5">
      <c r="E596" s="86"/>
    </row>
    <row r="597" spans="5:5">
      <c r="E597" s="82"/>
    </row>
    <row r="598" spans="5:5">
      <c r="E598" s="82"/>
    </row>
    <row r="599" spans="5:5">
      <c r="E599" s="82"/>
    </row>
    <row r="600" spans="5:5">
      <c r="E600" s="82"/>
    </row>
    <row r="601" spans="5:5">
      <c r="E601" s="82"/>
    </row>
    <row r="602" spans="5:5">
      <c r="E602" s="82"/>
    </row>
    <row r="603" spans="5:5">
      <c r="E603" s="82"/>
    </row>
    <row r="604" spans="5:5">
      <c r="E604" s="82"/>
    </row>
    <row r="605" spans="5:5">
      <c r="E605" s="82"/>
    </row>
    <row r="606" spans="5:5">
      <c r="E606" s="82"/>
    </row>
    <row r="607" spans="5:5">
      <c r="E607" s="82"/>
    </row>
    <row r="608" spans="5:5">
      <c r="E608" s="82"/>
    </row>
    <row r="609" spans="5:5">
      <c r="E609" s="82"/>
    </row>
    <row r="610" spans="5:5">
      <c r="E610" s="82"/>
    </row>
    <row r="611" spans="5:5">
      <c r="E611" s="86"/>
    </row>
    <row r="612" spans="5:5">
      <c r="E612" s="86"/>
    </row>
    <row r="613" spans="5:5">
      <c r="E613" s="86"/>
    </row>
    <row r="614" spans="5:5">
      <c r="E614" s="86"/>
    </row>
    <row r="615" spans="5:5">
      <c r="E615" s="82"/>
    </row>
    <row r="616" spans="5:5">
      <c r="E616" s="82"/>
    </row>
    <row r="617" spans="5:5">
      <c r="E617" s="82"/>
    </row>
    <row r="618" spans="5:5">
      <c r="E618" s="86"/>
    </row>
    <row r="619" spans="5:5">
      <c r="E619" s="86"/>
    </row>
    <row r="620" spans="5:5">
      <c r="E620" s="82"/>
    </row>
    <row r="621" spans="5:5">
      <c r="E621" s="86"/>
    </row>
    <row r="622" spans="5:5">
      <c r="E622" s="86"/>
    </row>
    <row r="623" spans="5:5">
      <c r="E623" s="86"/>
    </row>
    <row r="624" spans="5:5">
      <c r="E624" s="86"/>
    </row>
    <row r="625" spans="3:5">
      <c r="E625" s="82"/>
    </row>
    <row r="626" spans="3:5">
      <c r="E626" s="82"/>
    </row>
    <row r="627" spans="3:5">
      <c r="E627" s="82"/>
    </row>
    <row r="628" spans="3:5">
      <c r="D628" s="84"/>
      <c r="E628" s="86"/>
    </row>
    <row r="629" spans="3:5">
      <c r="D629" s="84"/>
      <c r="E629" s="86"/>
    </row>
    <row r="630" spans="3:5">
      <c r="E630" s="86"/>
    </row>
    <row r="631" spans="3:5">
      <c r="D631" s="84"/>
      <c r="E631" s="86"/>
    </row>
    <row r="632" spans="3:5">
      <c r="D632" s="84"/>
      <c r="E632" s="86"/>
    </row>
    <row r="633" spans="3:5">
      <c r="D633" s="84"/>
      <c r="E633" s="86"/>
    </row>
    <row r="634" spans="3:5">
      <c r="D634" s="84"/>
      <c r="E634" s="86"/>
    </row>
    <row r="635" spans="3:5">
      <c r="D635" s="84"/>
      <c r="E635" s="82"/>
    </row>
    <row r="636" spans="3:5">
      <c r="C636" s="100"/>
      <c r="D636" s="84"/>
      <c r="E636" s="82"/>
    </row>
    <row r="637" spans="3:5">
      <c r="D637" s="84"/>
      <c r="E637" s="82"/>
    </row>
    <row r="638" spans="3:5">
      <c r="D638" s="84"/>
      <c r="E638" s="86"/>
    </row>
    <row r="639" spans="3:5">
      <c r="E639" s="86"/>
    </row>
    <row r="640" spans="3:5">
      <c r="C640" s="100"/>
      <c r="E640" s="86"/>
    </row>
    <row r="641" spans="5:5">
      <c r="E641" s="86"/>
    </row>
    <row r="642" spans="5:5">
      <c r="E642" s="86"/>
    </row>
    <row r="643" spans="5:5">
      <c r="E643" s="86"/>
    </row>
    <row r="644" spans="5:5">
      <c r="E644" s="86"/>
    </row>
    <row r="645" spans="5:5">
      <c r="E645" s="82"/>
    </row>
    <row r="646" spans="5:5">
      <c r="E646" s="82"/>
    </row>
    <row r="647" spans="5:5">
      <c r="E647" s="82"/>
    </row>
    <row r="648" spans="5:5">
      <c r="E648" s="82"/>
    </row>
    <row r="649" spans="5:5">
      <c r="E649" s="82"/>
    </row>
    <row r="650" spans="5:5">
      <c r="E650" s="86"/>
    </row>
    <row r="651" spans="5:5">
      <c r="E651" s="82"/>
    </row>
    <row r="652" spans="5:5">
      <c r="E652" s="82"/>
    </row>
    <row r="653" spans="5:5">
      <c r="E653" s="82"/>
    </row>
    <row r="654" spans="5:5">
      <c r="E654" s="82"/>
    </row>
    <row r="655" spans="5:5">
      <c r="E655" s="82"/>
    </row>
    <row r="656" spans="5:5">
      <c r="E656" s="82"/>
    </row>
    <row r="657" spans="4:5">
      <c r="E657" s="82"/>
    </row>
    <row r="658" spans="4:5">
      <c r="E658" s="82"/>
    </row>
    <row r="659" spans="4:5">
      <c r="E659" s="82"/>
    </row>
    <row r="660" spans="4:5">
      <c r="E660" s="82"/>
    </row>
    <row r="661" spans="4:5">
      <c r="E661" s="82"/>
    </row>
    <row r="662" spans="4:5">
      <c r="E662" s="82"/>
    </row>
    <row r="663" spans="4:5">
      <c r="E663" s="82"/>
    </row>
    <row r="664" spans="4:5">
      <c r="E664" s="82"/>
    </row>
    <row r="665" spans="4:5">
      <c r="E665" s="86"/>
    </row>
    <row r="666" spans="4:5">
      <c r="D666" s="84"/>
      <c r="E666" s="86"/>
    </row>
    <row r="667" spans="4:5">
      <c r="D667" s="84"/>
      <c r="E667" s="86"/>
    </row>
    <row r="668" spans="4:5">
      <c r="D668" s="84"/>
      <c r="E668" s="86"/>
    </row>
    <row r="669" spans="4:5">
      <c r="D669" s="84"/>
      <c r="E669" s="86"/>
    </row>
    <row r="670" spans="4:5">
      <c r="D670" s="84"/>
      <c r="E670" s="86"/>
    </row>
    <row r="671" spans="4:5">
      <c r="D671" s="84"/>
      <c r="E671" s="86"/>
    </row>
    <row r="672" spans="4:5">
      <c r="E672" s="86"/>
    </row>
    <row r="673" spans="4:5">
      <c r="E673" s="86"/>
    </row>
    <row r="674" spans="4:5">
      <c r="E674" s="86"/>
    </row>
    <row r="675" spans="4:5">
      <c r="E675" s="86"/>
    </row>
    <row r="676" spans="4:5">
      <c r="D676" s="101"/>
      <c r="E676" s="86"/>
    </row>
    <row r="677" spans="4:5">
      <c r="D677" s="101"/>
      <c r="E677" s="86"/>
    </row>
    <row r="678" spans="4:5">
      <c r="E678" s="86"/>
    </row>
    <row r="679" spans="4:5">
      <c r="E679" s="82"/>
    </row>
    <row r="680" spans="4:5">
      <c r="E680" s="82"/>
    </row>
    <row r="681" spans="4:5">
      <c r="E681" s="82"/>
    </row>
    <row r="682" spans="4:5">
      <c r="E682" s="86"/>
    </row>
    <row r="683" spans="4:5">
      <c r="D683" s="84"/>
      <c r="E683" s="86"/>
    </row>
    <row r="684" spans="4:5">
      <c r="D684" s="84"/>
      <c r="E684" s="86"/>
    </row>
    <row r="685" spans="4:5">
      <c r="D685" s="84"/>
      <c r="E685" s="86"/>
    </row>
    <row r="686" spans="4:5">
      <c r="D686" s="84"/>
      <c r="E686" s="86"/>
    </row>
    <row r="687" spans="4:5">
      <c r="E687" s="86"/>
    </row>
    <row r="688" spans="4:5">
      <c r="E688" s="86"/>
    </row>
    <row r="689" spans="3:5">
      <c r="E689" s="86"/>
    </row>
    <row r="690" spans="3:5">
      <c r="E690" s="86"/>
    </row>
    <row r="691" spans="3:5">
      <c r="E691" s="86"/>
    </row>
    <row r="692" spans="3:5">
      <c r="D692" s="101"/>
      <c r="E692" s="86"/>
    </row>
    <row r="693" spans="3:5">
      <c r="D693" s="101"/>
      <c r="E693" s="86"/>
    </row>
    <row r="694" spans="3:5">
      <c r="D694" s="101"/>
      <c r="E694" s="86"/>
    </row>
    <row r="695" spans="3:5">
      <c r="C695" s="100"/>
      <c r="E695" s="86"/>
    </row>
    <row r="700" spans="3:5">
      <c r="E700" s="82"/>
    </row>
    <row r="704" spans="3:5">
      <c r="E704" s="82"/>
    </row>
    <row r="710" spans="3:5">
      <c r="E710" s="82"/>
    </row>
    <row r="713" spans="3:5">
      <c r="E713" s="82"/>
    </row>
    <row r="714" spans="3:5">
      <c r="E714" s="86"/>
    </row>
    <row r="715" spans="3:5">
      <c r="E715" s="86"/>
    </row>
    <row r="716" spans="3:5">
      <c r="E716" s="82"/>
    </row>
    <row r="717" spans="3:5">
      <c r="E717" s="82"/>
    </row>
    <row r="718" spans="3:5">
      <c r="E718" s="82"/>
    </row>
    <row r="719" spans="3:5">
      <c r="E719" s="82"/>
    </row>
    <row r="720" spans="3:5">
      <c r="C720" s="99"/>
      <c r="D720" s="94"/>
      <c r="E720" s="82"/>
    </row>
    <row r="721" spans="1:5">
      <c r="E721" s="82"/>
    </row>
    <row r="722" spans="1:5">
      <c r="C722" s="100"/>
      <c r="E722" s="86"/>
    </row>
    <row r="723" spans="1:5">
      <c r="E723" s="86"/>
    </row>
    <row r="724" spans="1:5">
      <c r="E724" s="86"/>
    </row>
    <row r="725" spans="1:5">
      <c r="E725" s="86"/>
    </row>
    <row r="726" spans="1:5">
      <c r="E726" s="86"/>
    </row>
    <row r="727" spans="1:5">
      <c r="A727" s="92"/>
      <c r="B727" s="92"/>
      <c r="C727" s="99"/>
      <c r="E727" s="99"/>
    </row>
    <row r="728" spans="1:5">
      <c r="E728" s="86"/>
    </row>
    <row r="729" spans="1:5">
      <c r="E729" s="99"/>
    </row>
    <row r="730" spans="1:5">
      <c r="E730" s="99"/>
    </row>
    <row r="731" spans="1:5">
      <c r="C731" s="99"/>
      <c r="E731" s="99"/>
    </row>
    <row r="732" spans="1:5">
      <c r="C732" s="99"/>
      <c r="D732" s="94"/>
      <c r="E732" s="99"/>
    </row>
    <row r="733" spans="1:5">
      <c r="E733" s="86"/>
    </row>
    <row r="734" spans="1:5">
      <c r="D734" s="94"/>
      <c r="E734" s="86"/>
    </row>
    <row r="735" spans="1:5">
      <c r="E735" s="86"/>
    </row>
    <row r="736" spans="1:5">
      <c r="E736" s="86"/>
    </row>
    <row r="737" spans="5:5">
      <c r="E737" s="86"/>
    </row>
    <row r="738" spans="5:5">
      <c r="E738" s="86"/>
    </row>
    <row r="739" spans="5:5">
      <c r="E739" s="86"/>
    </row>
    <row r="740" spans="5:5">
      <c r="E740" s="86"/>
    </row>
    <row r="741" spans="5:5">
      <c r="E741" s="86"/>
    </row>
    <row r="743" spans="5:5">
      <c r="E743" s="82"/>
    </row>
    <row r="744" spans="5:5">
      <c r="E744" s="86"/>
    </row>
    <row r="745" spans="5:5">
      <c r="E745" s="86"/>
    </row>
    <row r="746" spans="5:5">
      <c r="E746" s="86"/>
    </row>
    <row r="747" spans="5:5">
      <c r="E747" s="86"/>
    </row>
    <row r="757" spans="2:5">
      <c r="D757" s="102"/>
      <c r="E757" s="92"/>
    </row>
    <row r="758" spans="2:5">
      <c r="C758" s="99"/>
      <c r="D758" s="94"/>
    </row>
    <row r="759" spans="2:5">
      <c r="E759" s="82"/>
    </row>
    <row r="760" spans="2:5">
      <c r="E760" s="86"/>
    </row>
    <row r="761" spans="2:5">
      <c r="D761" s="103"/>
      <c r="E761" s="86"/>
    </row>
    <row r="762" spans="2:5">
      <c r="D762" s="103"/>
      <c r="E762" s="86"/>
    </row>
    <row r="763" spans="2:5">
      <c r="B763" s="96"/>
      <c r="E763" s="86"/>
    </row>
    <row r="764" spans="2:5">
      <c r="D764" s="103"/>
      <c r="E764" s="86"/>
    </row>
    <row r="765" spans="2:5">
      <c r="E765" s="86"/>
    </row>
    <row r="766" spans="2:5">
      <c r="D766" s="104"/>
      <c r="E766" s="95"/>
    </row>
    <row r="767" spans="2:5">
      <c r="E767" s="92"/>
    </row>
    <row r="768" spans="2:5">
      <c r="E768" s="86"/>
    </row>
    <row r="769" spans="4:5">
      <c r="E769" s="86"/>
    </row>
    <row r="770" spans="4:5">
      <c r="E770" s="86"/>
    </row>
    <row r="771" spans="4:5">
      <c r="E771" s="82"/>
    </row>
    <row r="772" spans="4:5">
      <c r="E772" s="82"/>
    </row>
    <row r="773" spans="4:5">
      <c r="E773" s="82"/>
    </row>
    <row r="774" spans="4:5">
      <c r="E774" s="82"/>
    </row>
    <row r="775" spans="4:5">
      <c r="D775" s="94"/>
    </row>
    <row r="835" spans="1:5">
      <c r="E835" s="86"/>
    </row>
    <row r="840" spans="1:5">
      <c r="D840" s="84"/>
    </row>
    <row r="841" spans="1:5">
      <c r="E841" s="86"/>
    </row>
    <row r="842" spans="1:5">
      <c r="E842" s="86"/>
    </row>
    <row r="844" spans="1:5">
      <c r="A844" s="92"/>
      <c r="B844" s="92"/>
      <c r="D844" s="94"/>
    </row>
    <row r="845" spans="1:5">
      <c r="A845" s="92"/>
      <c r="B845" s="92"/>
      <c r="D845" s="94"/>
    </row>
    <row r="846" spans="1:5">
      <c r="D846" s="94"/>
    </row>
    <row r="847" spans="1:5">
      <c r="D847" s="94"/>
    </row>
    <row r="848" spans="1:5">
      <c r="E848" s="82"/>
    </row>
    <row r="849" spans="1:5">
      <c r="D849" s="98"/>
      <c r="E849" s="82"/>
    </row>
    <row r="850" spans="1:5">
      <c r="D850" s="98"/>
      <c r="E850" s="82"/>
    </row>
    <row r="851" spans="1:5">
      <c r="D851" s="98"/>
      <c r="E851" s="82"/>
    </row>
    <row r="852" spans="1:5">
      <c r="D852" s="98"/>
      <c r="E852" s="82"/>
    </row>
    <row r="853" spans="1:5">
      <c r="D853" s="98"/>
      <c r="E853" s="82"/>
    </row>
    <row r="854" spans="1:5">
      <c r="D854" s="98"/>
      <c r="E854" s="82"/>
    </row>
    <row r="855" spans="1:5">
      <c r="D855" s="94"/>
      <c r="E855" s="99"/>
    </row>
    <row r="856" spans="1:5">
      <c r="A856" s="92"/>
      <c r="B856" s="92"/>
      <c r="C856" s="99"/>
      <c r="E856" s="99"/>
    </row>
    <row r="857" spans="1:5">
      <c r="D857" s="94"/>
      <c r="E857" s="99"/>
    </row>
    <row r="858" spans="1:5">
      <c r="D858" s="94"/>
      <c r="E858" s="99"/>
    </row>
    <row r="859" spans="1:5">
      <c r="C859" s="86"/>
      <c r="D859" s="105"/>
      <c r="E859" s="95"/>
    </row>
    <row r="860" spans="1:5">
      <c r="C860" s="86"/>
      <c r="D860" s="105"/>
      <c r="E860" s="95"/>
    </row>
    <row r="861" spans="1:5">
      <c r="C861" s="86"/>
      <c r="D861" s="105"/>
      <c r="E861" s="95"/>
    </row>
    <row r="862" spans="1:5">
      <c r="C862" s="86"/>
      <c r="D862" s="105"/>
      <c r="E862" s="95"/>
    </row>
    <row r="863" spans="1:5">
      <c r="C863" s="86"/>
      <c r="D863" s="105"/>
      <c r="E863" s="95"/>
    </row>
    <row r="864" spans="1:5">
      <c r="C864" s="86"/>
      <c r="D864" s="105"/>
      <c r="E864" s="95"/>
    </row>
    <row r="865" spans="3:5">
      <c r="C865" s="86"/>
      <c r="D865" s="105"/>
      <c r="E865" s="95"/>
    </row>
    <row r="866" spans="3:5">
      <c r="C866" s="86"/>
      <c r="D866" s="105"/>
      <c r="E866" s="95"/>
    </row>
    <row r="867" spans="3:5">
      <c r="C867" s="86"/>
      <c r="D867" s="105"/>
      <c r="E867" s="95"/>
    </row>
    <row r="868" spans="3:5">
      <c r="C868" s="86"/>
      <c r="D868" s="105"/>
      <c r="E868" s="95"/>
    </row>
    <row r="869" spans="3:5">
      <c r="C869" s="86"/>
      <c r="D869" s="105"/>
      <c r="E869" s="95"/>
    </row>
    <row r="870" spans="3:5">
      <c r="C870" s="95"/>
      <c r="D870" s="106"/>
      <c r="E870" s="95"/>
    </row>
    <row r="871" spans="3:5">
      <c r="C871" s="95"/>
      <c r="D871" s="106"/>
      <c r="E871" s="95"/>
    </row>
    <row r="872" spans="3:5">
      <c r="C872" s="95"/>
      <c r="D872" s="106"/>
      <c r="E872" s="95"/>
    </row>
    <row r="873" spans="3:5">
      <c r="C873" s="95"/>
      <c r="D873" s="106"/>
      <c r="E873" s="95"/>
    </row>
    <row r="874" spans="3:5">
      <c r="C874" s="95"/>
      <c r="D874" s="106"/>
      <c r="E874" s="95"/>
    </row>
    <row r="875" spans="3:5">
      <c r="C875" s="95"/>
      <c r="D875" s="106"/>
      <c r="E875" s="95"/>
    </row>
    <row r="876" spans="3:5">
      <c r="C876" s="95"/>
      <c r="D876" s="106"/>
      <c r="E876" s="95"/>
    </row>
    <row r="877" spans="3:5">
      <c r="C877" s="95"/>
      <c r="D877" s="106"/>
      <c r="E877" s="95"/>
    </row>
    <row r="878" spans="3:5">
      <c r="C878" s="95"/>
      <c r="D878" s="106"/>
      <c r="E878" s="95"/>
    </row>
    <row r="879" spans="3:5">
      <c r="C879" s="95"/>
      <c r="D879" s="106"/>
      <c r="E879" s="95"/>
    </row>
    <row r="880" spans="3:5">
      <c r="C880" s="95"/>
      <c r="D880" s="106"/>
      <c r="E880" s="95"/>
    </row>
    <row r="881" spans="3:5">
      <c r="C881" s="95"/>
      <c r="D881" s="106"/>
      <c r="E881" s="95"/>
    </row>
    <row r="882" spans="3:5">
      <c r="C882" s="95"/>
      <c r="E882" s="95"/>
    </row>
    <row r="883" spans="3:5">
      <c r="C883" s="95"/>
      <c r="E883" s="95"/>
    </row>
    <row r="884" spans="3:5">
      <c r="C884" s="95"/>
      <c r="E884" s="95"/>
    </row>
  </sheetData>
  <mergeCells count="2">
    <mergeCell ref="D1:D2"/>
    <mergeCell ref="E1:E2"/>
  </mergeCells>
  <conditionalFormatting sqref="D739:D773 D648:D737 D221:D233">
    <cfRule type="expression" dxfId="12" priority="4" stopIfTrue="1">
      <formula>C221&gt;0</formula>
    </cfRule>
  </conditionalFormatting>
  <conditionalFormatting sqref="D739:D773 D648:D737 D221:D233">
    <cfRule type="expression" dxfId="11" priority="2" stopIfTrue="1">
      <formula>C221&gt;0</formula>
    </cfRule>
  </conditionalFormatting>
  <conditionalFormatting sqref="D11:D220">
    <cfRule type="expression" dxfId="10" priority="1" stopIfTrue="1">
      <formula>C11&gt;0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zoomScale="70" zoomScaleNormal="70" workbookViewId="0">
      <selection activeCell="S7" sqref="S7:S29"/>
    </sheetView>
  </sheetViews>
  <sheetFormatPr defaultRowHeight="15.75"/>
  <cols>
    <col min="1" max="1" width="5.140625" style="160" bestFit="1" customWidth="1"/>
    <col min="2" max="2" width="8.28515625" style="160" customWidth="1"/>
    <col min="3" max="3" width="17.42578125" style="170" customWidth="1"/>
    <col min="4" max="4" width="8.140625" style="171" bestFit="1" customWidth="1"/>
    <col min="5" max="5" width="13.85546875" style="163" customWidth="1"/>
    <col min="6" max="6" width="8" style="163" bestFit="1" customWidth="1"/>
    <col min="7" max="7" width="18" style="163" customWidth="1"/>
    <col min="8" max="8" width="42.140625" style="172" customWidth="1"/>
    <col min="9" max="9" width="22.85546875" style="168" customWidth="1"/>
    <col min="10" max="10" width="41.85546875" style="165" customWidth="1"/>
    <col min="11" max="11" width="4.7109375" style="163" bestFit="1" customWidth="1"/>
    <col min="12" max="12" width="6.85546875" style="166" bestFit="1" customWidth="1"/>
    <col min="13" max="13" width="8.5703125" style="167" bestFit="1" customWidth="1"/>
    <col min="14" max="14" width="39.7109375" style="164" customWidth="1"/>
    <col min="15" max="15" width="22.5703125" style="168" bestFit="1" customWidth="1"/>
    <col min="16" max="16" width="11.5703125" style="169" bestFit="1" customWidth="1"/>
    <col min="17" max="19" width="9.140625" style="169"/>
    <col min="20" max="20" width="9.28515625" style="161" bestFit="1" customWidth="1"/>
    <col min="21" max="21" width="15.42578125" style="162" customWidth="1"/>
    <col min="22" max="22" width="9.140625" style="162"/>
    <col min="23" max="23" width="20.140625" style="162" customWidth="1"/>
    <col min="24" max="16384" width="9.140625" style="162"/>
  </cols>
  <sheetData>
    <row r="1" spans="1:20" s="139" customFormat="1" ht="18.75" customHeight="1">
      <c r="A1" s="312" t="s">
        <v>153</v>
      </c>
      <c r="B1" s="312"/>
      <c r="C1" s="312"/>
      <c r="D1" s="312"/>
      <c r="E1" s="312"/>
      <c r="F1" s="312"/>
      <c r="G1" s="214"/>
      <c r="H1" s="138"/>
      <c r="I1" s="314" t="s">
        <v>171</v>
      </c>
      <c r="J1" s="314"/>
      <c r="K1" s="315"/>
      <c r="L1" s="316"/>
      <c r="M1" s="315"/>
      <c r="N1" s="314"/>
      <c r="O1" s="314"/>
      <c r="P1" s="314"/>
      <c r="Q1" s="315"/>
      <c r="R1" s="216"/>
      <c r="S1" s="216"/>
      <c r="T1" s="216"/>
    </row>
    <row r="2" spans="1:20" s="139" customFormat="1" ht="18.75" customHeight="1">
      <c r="A2" s="313" t="s">
        <v>172</v>
      </c>
      <c r="B2" s="313"/>
      <c r="C2" s="313"/>
      <c r="D2" s="313"/>
      <c r="E2" s="313"/>
      <c r="F2" s="313"/>
      <c r="G2" s="215"/>
      <c r="H2" s="138"/>
      <c r="I2" s="314" t="s">
        <v>197</v>
      </c>
      <c r="J2" s="314"/>
      <c r="K2" s="315"/>
      <c r="L2" s="316"/>
      <c r="M2" s="315"/>
      <c r="N2" s="314"/>
      <c r="O2" s="314"/>
      <c r="P2" s="314"/>
      <c r="Q2" s="315"/>
      <c r="R2" s="216"/>
      <c r="S2" s="216"/>
      <c r="T2" s="216"/>
    </row>
    <row r="3" spans="1:20" s="139" customFormat="1" ht="21" customHeight="1" thickBot="1">
      <c r="A3" s="140"/>
      <c r="B3" s="215"/>
      <c r="C3" s="215"/>
      <c r="D3" s="141"/>
      <c r="E3" s="215"/>
      <c r="F3" s="215"/>
      <c r="G3" s="215"/>
      <c r="H3" s="138"/>
      <c r="I3" s="317" t="s">
        <v>173</v>
      </c>
      <c r="J3" s="317"/>
      <c r="K3" s="318"/>
      <c r="L3" s="319"/>
      <c r="M3" s="318"/>
      <c r="N3" s="317"/>
      <c r="O3" s="317"/>
      <c r="P3" s="317"/>
      <c r="Q3" s="318"/>
      <c r="R3" s="182"/>
      <c r="S3" s="182"/>
      <c r="T3" s="182"/>
    </row>
    <row r="4" spans="1:20" s="154" customFormat="1" ht="32.25" thickTop="1">
      <c r="A4" s="142" t="s">
        <v>0</v>
      </c>
      <c r="B4" s="143" t="s">
        <v>174</v>
      </c>
      <c r="C4" s="144" t="s">
        <v>175</v>
      </c>
      <c r="D4" s="145" t="s">
        <v>176</v>
      </c>
      <c r="E4" s="146" t="s">
        <v>177</v>
      </c>
      <c r="F4" s="146" t="s">
        <v>178</v>
      </c>
      <c r="G4" s="146" t="s">
        <v>179</v>
      </c>
      <c r="H4" s="147" t="s">
        <v>180</v>
      </c>
      <c r="I4" s="148" t="s">
        <v>181</v>
      </c>
      <c r="J4" s="149" t="s">
        <v>182</v>
      </c>
      <c r="K4" s="146" t="s">
        <v>183</v>
      </c>
      <c r="L4" s="150" t="s">
        <v>184</v>
      </c>
      <c r="M4" s="143" t="s">
        <v>185</v>
      </c>
      <c r="N4" s="148" t="s">
        <v>186</v>
      </c>
      <c r="O4" s="148" t="s">
        <v>187</v>
      </c>
      <c r="P4" s="151" t="s">
        <v>188</v>
      </c>
      <c r="Q4" s="152"/>
      <c r="R4" s="152"/>
      <c r="S4" s="152"/>
      <c r="T4" s="153" t="s">
        <v>170</v>
      </c>
    </row>
    <row r="5" spans="1:20" s="228" customFormat="1" ht="33" customHeight="1">
      <c r="A5" s="217">
        <v>1</v>
      </c>
      <c r="B5" s="218" t="s">
        <v>2</v>
      </c>
      <c r="C5" s="219">
        <v>43290</v>
      </c>
      <c r="D5" s="218" t="s">
        <v>189</v>
      </c>
      <c r="E5" s="220" t="s">
        <v>199</v>
      </c>
      <c r="F5" s="220">
        <v>251</v>
      </c>
      <c r="G5" s="221" t="s">
        <v>194</v>
      </c>
      <c r="H5" s="220" t="s">
        <v>169</v>
      </c>
      <c r="I5" s="222" t="s">
        <v>198</v>
      </c>
      <c r="J5" s="223" t="s">
        <v>200</v>
      </c>
      <c r="K5" s="224">
        <v>1</v>
      </c>
      <c r="L5" s="225">
        <v>1</v>
      </c>
      <c r="M5" s="220">
        <v>22</v>
      </c>
      <c r="N5" s="222" t="s">
        <v>191</v>
      </c>
      <c r="O5" s="222" t="s">
        <v>192</v>
      </c>
      <c r="P5" s="222" t="s">
        <v>190</v>
      </c>
      <c r="Q5" s="226"/>
      <c r="R5" s="226"/>
      <c r="S5" s="227"/>
    </row>
    <row r="6" spans="1:20" s="228" customFormat="1" ht="33" customHeight="1">
      <c r="A6" s="217">
        <v>2</v>
      </c>
      <c r="B6" s="243">
        <v>4</v>
      </c>
      <c r="C6" s="244">
        <v>45371</v>
      </c>
      <c r="D6" s="243" t="s">
        <v>590</v>
      </c>
      <c r="E6" s="245" t="s">
        <v>594</v>
      </c>
      <c r="F6" s="245">
        <v>221</v>
      </c>
      <c r="G6" s="245" t="s">
        <v>304</v>
      </c>
      <c r="H6" s="245" t="s">
        <v>305</v>
      </c>
      <c r="I6" s="245" t="s">
        <v>587</v>
      </c>
      <c r="J6" s="246" t="s">
        <v>669</v>
      </c>
      <c r="K6" s="245">
        <v>1</v>
      </c>
      <c r="L6" s="245">
        <v>35</v>
      </c>
      <c r="M6" s="245">
        <v>759</v>
      </c>
      <c r="N6" s="245" t="s">
        <v>670</v>
      </c>
      <c r="O6" s="245" t="s">
        <v>600</v>
      </c>
      <c r="P6" s="245" t="s">
        <v>589</v>
      </c>
      <c r="Q6" s="240"/>
      <c r="R6" s="226"/>
      <c r="S6" s="227"/>
    </row>
    <row r="7" spans="1:20" s="232" customFormat="1" ht="33" customHeight="1">
      <c r="A7" s="229">
        <v>3</v>
      </c>
      <c r="B7" s="243">
        <v>5</v>
      </c>
      <c r="C7" s="244">
        <v>45372</v>
      </c>
      <c r="D7" s="243" t="s">
        <v>593</v>
      </c>
      <c r="E7" s="245" t="s">
        <v>582</v>
      </c>
      <c r="F7" s="245">
        <v>201</v>
      </c>
      <c r="G7" s="245" t="s">
        <v>377</v>
      </c>
      <c r="H7" s="245" t="s">
        <v>378</v>
      </c>
      <c r="I7" s="245" t="s">
        <v>596</v>
      </c>
      <c r="J7" s="246" t="s">
        <v>671</v>
      </c>
      <c r="K7" s="245">
        <v>1</v>
      </c>
      <c r="L7" s="245">
        <v>32</v>
      </c>
      <c r="M7" s="245">
        <v>719</v>
      </c>
      <c r="N7" s="245" t="s">
        <v>672</v>
      </c>
      <c r="O7" s="245" t="s">
        <v>600</v>
      </c>
      <c r="P7" s="245" t="s">
        <v>585</v>
      </c>
      <c r="Q7" s="240"/>
      <c r="R7" s="230"/>
      <c r="S7" s="231"/>
    </row>
    <row r="8" spans="1:20" s="232" customFormat="1" ht="33" customHeight="1">
      <c r="A8" s="229">
        <v>4</v>
      </c>
      <c r="B8" s="243">
        <v>5</v>
      </c>
      <c r="C8" s="244">
        <v>45372</v>
      </c>
      <c r="D8" s="243" t="s">
        <v>593</v>
      </c>
      <c r="E8" s="245" t="s">
        <v>595</v>
      </c>
      <c r="F8" s="245">
        <v>439</v>
      </c>
      <c r="G8" s="245" t="s">
        <v>373</v>
      </c>
      <c r="H8" s="245" t="s">
        <v>374</v>
      </c>
      <c r="I8" s="245" t="s">
        <v>587</v>
      </c>
      <c r="J8" s="246" t="s">
        <v>673</v>
      </c>
      <c r="K8" s="245">
        <v>1</v>
      </c>
      <c r="L8" s="245">
        <v>8</v>
      </c>
      <c r="M8" s="245">
        <v>179</v>
      </c>
      <c r="N8" s="245" t="s">
        <v>674</v>
      </c>
      <c r="O8" s="245" t="s">
        <v>588</v>
      </c>
      <c r="P8" s="245" t="s">
        <v>589</v>
      </c>
      <c r="Q8" s="240"/>
      <c r="R8" s="230"/>
      <c r="S8" s="231"/>
    </row>
    <row r="9" spans="1:20" s="232" customFormat="1" ht="33" customHeight="1">
      <c r="A9" s="217">
        <v>5</v>
      </c>
      <c r="B9" s="243">
        <v>6</v>
      </c>
      <c r="C9" s="244">
        <v>45373</v>
      </c>
      <c r="D9" s="243" t="s">
        <v>590</v>
      </c>
      <c r="E9" s="245" t="s">
        <v>597</v>
      </c>
      <c r="F9" s="245">
        <v>435</v>
      </c>
      <c r="G9" s="245" t="s">
        <v>244</v>
      </c>
      <c r="H9" s="245" t="s">
        <v>245</v>
      </c>
      <c r="I9" s="245" t="s">
        <v>587</v>
      </c>
      <c r="J9" s="246" t="s">
        <v>675</v>
      </c>
      <c r="K9" s="245">
        <v>1</v>
      </c>
      <c r="L9" s="245">
        <v>18</v>
      </c>
      <c r="M9" s="245">
        <v>412</v>
      </c>
      <c r="N9" s="245" t="s">
        <v>676</v>
      </c>
      <c r="O9" s="245" t="s">
        <v>588</v>
      </c>
      <c r="P9" s="245" t="s">
        <v>589</v>
      </c>
      <c r="Q9" s="240"/>
      <c r="R9" s="230"/>
      <c r="S9" s="231"/>
    </row>
    <row r="10" spans="1:20" s="228" customFormat="1" ht="33" customHeight="1">
      <c r="A10" s="217">
        <v>6</v>
      </c>
      <c r="B10" s="243">
        <v>6</v>
      </c>
      <c r="C10" s="244">
        <v>45373</v>
      </c>
      <c r="D10" s="243" t="s">
        <v>590</v>
      </c>
      <c r="E10" s="245" t="s">
        <v>597</v>
      </c>
      <c r="F10" s="245">
        <v>385</v>
      </c>
      <c r="G10" s="245" t="s">
        <v>237</v>
      </c>
      <c r="H10" s="245" t="s">
        <v>238</v>
      </c>
      <c r="I10" s="245" t="s">
        <v>587</v>
      </c>
      <c r="J10" s="246" t="s">
        <v>677</v>
      </c>
      <c r="K10" s="245">
        <v>1</v>
      </c>
      <c r="L10" s="245">
        <v>6</v>
      </c>
      <c r="M10" s="245">
        <v>159</v>
      </c>
      <c r="N10" s="245" t="s">
        <v>678</v>
      </c>
      <c r="O10" s="245" t="s">
        <v>588</v>
      </c>
      <c r="P10" s="245" t="s">
        <v>589</v>
      </c>
      <c r="Q10" s="240"/>
      <c r="R10" s="226"/>
      <c r="S10" s="227"/>
    </row>
    <row r="11" spans="1:20" s="232" customFormat="1" ht="33" customHeight="1">
      <c r="A11" s="229">
        <v>7</v>
      </c>
      <c r="B11" s="243">
        <v>6</v>
      </c>
      <c r="C11" s="244">
        <v>45373</v>
      </c>
      <c r="D11" s="243" t="s">
        <v>593</v>
      </c>
      <c r="E11" s="245" t="s">
        <v>582</v>
      </c>
      <c r="F11" s="245">
        <v>307</v>
      </c>
      <c r="G11" s="245" t="s">
        <v>409</v>
      </c>
      <c r="H11" s="245" t="s">
        <v>410</v>
      </c>
      <c r="I11" s="245" t="s">
        <v>587</v>
      </c>
      <c r="J11" s="246" t="s">
        <v>679</v>
      </c>
      <c r="K11" s="245">
        <v>1</v>
      </c>
      <c r="L11" s="245">
        <v>5</v>
      </c>
      <c r="M11" s="245">
        <v>107</v>
      </c>
      <c r="N11" s="245" t="s">
        <v>680</v>
      </c>
      <c r="O11" s="245" t="s">
        <v>588</v>
      </c>
      <c r="P11" s="245" t="s">
        <v>585</v>
      </c>
      <c r="Q11" s="240"/>
      <c r="R11" s="230"/>
      <c r="S11" s="231"/>
    </row>
    <row r="12" spans="1:20" s="232" customFormat="1" ht="60" customHeight="1">
      <c r="A12" s="229">
        <v>8</v>
      </c>
      <c r="B12" s="243">
        <v>7</v>
      </c>
      <c r="C12" s="244">
        <v>45374</v>
      </c>
      <c r="D12" s="243" t="s">
        <v>581</v>
      </c>
      <c r="E12" s="245" t="s">
        <v>595</v>
      </c>
      <c r="F12" s="245">
        <v>360</v>
      </c>
      <c r="G12" s="245" t="s">
        <v>357</v>
      </c>
      <c r="H12" s="245" t="s">
        <v>358</v>
      </c>
      <c r="I12" s="245" t="s">
        <v>587</v>
      </c>
      <c r="J12" s="246" t="s">
        <v>681</v>
      </c>
      <c r="K12" s="245">
        <v>1</v>
      </c>
      <c r="L12" s="245">
        <v>14</v>
      </c>
      <c r="M12" s="245">
        <v>327</v>
      </c>
      <c r="N12" s="245" t="s">
        <v>682</v>
      </c>
      <c r="O12" s="245" t="s">
        <v>584</v>
      </c>
      <c r="P12" s="245" t="s">
        <v>589</v>
      </c>
      <c r="Q12" s="240"/>
      <c r="R12" s="230"/>
      <c r="S12" s="231"/>
    </row>
    <row r="13" spans="1:20" s="232" customFormat="1" ht="54" customHeight="1">
      <c r="A13" s="217">
        <v>9</v>
      </c>
      <c r="B13" s="243">
        <v>7</v>
      </c>
      <c r="C13" s="244">
        <v>45374</v>
      </c>
      <c r="D13" s="243" t="s">
        <v>586</v>
      </c>
      <c r="E13" s="245" t="s">
        <v>582</v>
      </c>
      <c r="F13" s="245">
        <v>346</v>
      </c>
      <c r="G13" s="245" t="s">
        <v>429</v>
      </c>
      <c r="H13" s="245" t="s">
        <v>430</v>
      </c>
      <c r="I13" s="245" t="s">
        <v>587</v>
      </c>
      <c r="J13" s="246" t="s">
        <v>683</v>
      </c>
      <c r="K13" s="245">
        <v>1</v>
      </c>
      <c r="L13" s="245">
        <v>10</v>
      </c>
      <c r="M13" s="245">
        <v>191</v>
      </c>
      <c r="N13" s="245" t="s">
        <v>684</v>
      </c>
      <c r="O13" s="245" t="s">
        <v>588</v>
      </c>
      <c r="P13" s="245" t="s">
        <v>585</v>
      </c>
      <c r="Q13" s="240"/>
      <c r="R13" s="230"/>
      <c r="S13" s="231"/>
    </row>
    <row r="14" spans="1:20" s="232" customFormat="1" ht="33" customHeight="1">
      <c r="A14" s="217">
        <v>10</v>
      </c>
      <c r="B14" s="243">
        <v>7</v>
      </c>
      <c r="C14" s="244">
        <v>45374</v>
      </c>
      <c r="D14" s="243" t="s">
        <v>590</v>
      </c>
      <c r="E14" s="245" t="s">
        <v>582</v>
      </c>
      <c r="F14" s="245">
        <v>358</v>
      </c>
      <c r="G14" s="245" t="s">
        <v>435</v>
      </c>
      <c r="H14" s="245" t="s">
        <v>436</v>
      </c>
      <c r="I14" s="245" t="s">
        <v>587</v>
      </c>
      <c r="J14" s="246" t="s">
        <v>685</v>
      </c>
      <c r="K14" s="245">
        <v>1</v>
      </c>
      <c r="L14" s="245">
        <v>6</v>
      </c>
      <c r="M14" s="245">
        <v>147</v>
      </c>
      <c r="N14" s="245" t="s">
        <v>686</v>
      </c>
      <c r="O14" s="245" t="s">
        <v>584</v>
      </c>
      <c r="P14" s="245" t="s">
        <v>585</v>
      </c>
      <c r="Q14" s="240"/>
      <c r="R14" s="230"/>
      <c r="S14" s="231"/>
    </row>
    <row r="15" spans="1:20" s="232" customFormat="1" ht="33" customHeight="1">
      <c r="A15" s="229">
        <v>11</v>
      </c>
      <c r="B15" s="243">
        <v>7</v>
      </c>
      <c r="C15" s="244">
        <v>45374</v>
      </c>
      <c r="D15" s="243" t="s">
        <v>593</v>
      </c>
      <c r="E15" s="245" t="s">
        <v>582</v>
      </c>
      <c r="F15" s="245">
        <v>207</v>
      </c>
      <c r="G15" s="245" t="s">
        <v>381</v>
      </c>
      <c r="H15" s="245" t="s">
        <v>382</v>
      </c>
      <c r="I15" s="245" t="s">
        <v>587</v>
      </c>
      <c r="J15" s="246" t="s">
        <v>687</v>
      </c>
      <c r="K15" s="245">
        <v>1</v>
      </c>
      <c r="L15" s="245">
        <v>3</v>
      </c>
      <c r="M15" s="245">
        <v>61</v>
      </c>
      <c r="N15" s="245" t="s">
        <v>688</v>
      </c>
      <c r="O15" s="245" t="s">
        <v>584</v>
      </c>
      <c r="P15" s="245" t="s">
        <v>585</v>
      </c>
      <c r="Q15" s="240"/>
      <c r="R15" s="230"/>
      <c r="S15" s="231"/>
    </row>
    <row r="16" spans="1:20" s="228" customFormat="1" ht="33" customHeight="1">
      <c r="A16" s="229">
        <v>12</v>
      </c>
      <c r="B16" s="243">
        <v>3</v>
      </c>
      <c r="C16" s="244">
        <v>45377</v>
      </c>
      <c r="D16" s="243" t="s">
        <v>581</v>
      </c>
      <c r="E16" s="245" t="s">
        <v>597</v>
      </c>
      <c r="F16" s="245">
        <v>224</v>
      </c>
      <c r="G16" s="245" t="s">
        <v>689</v>
      </c>
      <c r="H16" s="245" t="s">
        <v>690</v>
      </c>
      <c r="I16" s="245" t="s">
        <v>587</v>
      </c>
      <c r="J16" s="246" t="s">
        <v>691</v>
      </c>
      <c r="K16" s="245">
        <v>1</v>
      </c>
      <c r="L16" s="245">
        <v>2</v>
      </c>
      <c r="M16" s="245">
        <v>34</v>
      </c>
      <c r="N16" s="245">
        <v>308</v>
      </c>
      <c r="O16" s="245" t="s">
        <v>588</v>
      </c>
      <c r="P16" s="245" t="s">
        <v>589</v>
      </c>
      <c r="Q16" s="240"/>
      <c r="R16" s="226"/>
      <c r="S16" s="227"/>
    </row>
    <row r="17" spans="1:19" s="228" customFormat="1" ht="33" customHeight="1">
      <c r="A17" s="217">
        <v>13</v>
      </c>
      <c r="B17" s="243">
        <v>4</v>
      </c>
      <c r="C17" s="244">
        <v>45378</v>
      </c>
      <c r="D17" s="243" t="s">
        <v>590</v>
      </c>
      <c r="E17" s="245" t="s">
        <v>591</v>
      </c>
      <c r="F17" s="245">
        <v>403</v>
      </c>
      <c r="G17" s="245" t="s">
        <v>322</v>
      </c>
      <c r="H17" s="245" t="s">
        <v>323</v>
      </c>
      <c r="I17" s="245" t="s">
        <v>587</v>
      </c>
      <c r="J17" s="246" t="s">
        <v>692</v>
      </c>
      <c r="K17" s="245">
        <v>1</v>
      </c>
      <c r="L17" s="245">
        <v>1</v>
      </c>
      <c r="M17" s="245">
        <v>8</v>
      </c>
      <c r="N17" s="245">
        <v>712</v>
      </c>
      <c r="O17" s="245" t="s">
        <v>584</v>
      </c>
      <c r="P17" s="245" t="s">
        <v>589</v>
      </c>
      <c r="Q17" s="242"/>
      <c r="R17" s="226"/>
      <c r="S17" s="227"/>
    </row>
    <row r="18" spans="1:19" s="232" customFormat="1" ht="33" customHeight="1">
      <c r="A18" s="217">
        <v>14</v>
      </c>
      <c r="B18" s="243">
        <v>4</v>
      </c>
      <c r="C18" s="244">
        <v>45378</v>
      </c>
      <c r="D18" s="243" t="s">
        <v>590</v>
      </c>
      <c r="E18" s="245" t="s">
        <v>594</v>
      </c>
      <c r="F18" s="245">
        <v>337</v>
      </c>
      <c r="G18" s="245" t="s">
        <v>310</v>
      </c>
      <c r="H18" s="245" t="s">
        <v>311</v>
      </c>
      <c r="I18" s="245" t="s">
        <v>587</v>
      </c>
      <c r="J18" s="246" t="s">
        <v>693</v>
      </c>
      <c r="K18" s="245">
        <v>1</v>
      </c>
      <c r="L18" s="245">
        <v>1</v>
      </c>
      <c r="M18" s="245">
        <v>7</v>
      </c>
      <c r="N18" s="245">
        <v>404</v>
      </c>
      <c r="O18" s="245" t="s">
        <v>584</v>
      </c>
      <c r="P18" s="245" t="s">
        <v>589</v>
      </c>
      <c r="Q18" s="240"/>
      <c r="R18" s="230"/>
      <c r="S18" s="231"/>
    </row>
    <row r="19" spans="1:19" s="232" customFormat="1" ht="33" customHeight="1">
      <c r="A19" s="229">
        <v>15</v>
      </c>
      <c r="B19" s="243">
        <v>4</v>
      </c>
      <c r="C19" s="244">
        <v>45378</v>
      </c>
      <c r="D19" s="243" t="s">
        <v>593</v>
      </c>
      <c r="E19" s="245" t="s">
        <v>582</v>
      </c>
      <c r="F19" s="245">
        <v>395</v>
      </c>
      <c r="G19" s="245" t="s">
        <v>461</v>
      </c>
      <c r="H19" s="245" t="s">
        <v>462</v>
      </c>
      <c r="I19" s="245" t="s">
        <v>587</v>
      </c>
      <c r="J19" s="246" t="s">
        <v>694</v>
      </c>
      <c r="K19" s="245">
        <v>1</v>
      </c>
      <c r="L19" s="245">
        <v>2</v>
      </c>
      <c r="M19" s="245">
        <v>50</v>
      </c>
      <c r="N19" s="245" t="s">
        <v>695</v>
      </c>
      <c r="O19" s="245" t="s">
        <v>588</v>
      </c>
      <c r="P19" s="245" t="s">
        <v>585</v>
      </c>
      <c r="Q19" s="240"/>
      <c r="R19" s="230"/>
      <c r="S19" s="231"/>
    </row>
    <row r="20" spans="1:19" s="232" customFormat="1" ht="33" customHeight="1">
      <c r="A20" s="229">
        <v>16</v>
      </c>
      <c r="B20" s="243">
        <v>4</v>
      </c>
      <c r="C20" s="244">
        <v>45378</v>
      </c>
      <c r="D20" s="243" t="s">
        <v>593</v>
      </c>
      <c r="E20" s="245" t="s">
        <v>594</v>
      </c>
      <c r="F20" s="245">
        <v>314</v>
      </c>
      <c r="G20" s="245" t="s">
        <v>308</v>
      </c>
      <c r="H20" s="245" t="s">
        <v>309</v>
      </c>
      <c r="I20" s="245" t="s">
        <v>587</v>
      </c>
      <c r="J20" s="246" t="s">
        <v>696</v>
      </c>
      <c r="K20" s="245">
        <v>1</v>
      </c>
      <c r="L20" s="245">
        <v>2</v>
      </c>
      <c r="M20" s="245">
        <v>39</v>
      </c>
      <c r="N20" s="245">
        <v>304</v>
      </c>
      <c r="O20" s="245" t="s">
        <v>584</v>
      </c>
      <c r="P20" s="245" t="s">
        <v>589</v>
      </c>
      <c r="Q20" s="240"/>
      <c r="R20" s="230"/>
      <c r="S20" s="231"/>
    </row>
    <row r="21" spans="1:19" s="232" customFormat="1" ht="65.25" customHeight="1">
      <c r="A21" s="217">
        <v>17</v>
      </c>
      <c r="B21" s="243">
        <v>5</v>
      </c>
      <c r="C21" s="244">
        <v>45379</v>
      </c>
      <c r="D21" s="243" t="s">
        <v>590</v>
      </c>
      <c r="E21" s="245" t="s">
        <v>582</v>
      </c>
      <c r="F21" s="245">
        <v>386</v>
      </c>
      <c r="G21" s="245" t="s">
        <v>451</v>
      </c>
      <c r="H21" s="245" t="s">
        <v>452</v>
      </c>
      <c r="I21" s="245" t="s">
        <v>587</v>
      </c>
      <c r="J21" s="246" t="s">
        <v>697</v>
      </c>
      <c r="K21" s="245">
        <v>1</v>
      </c>
      <c r="L21" s="245">
        <v>2</v>
      </c>
      <c r="M21" s="245">
        <v>47</v>
      </c>
      <c r="N21" s="245">
        <v>1101</v>
      </c>
      <c r="O21" s="245" t="s">
        <v>588</v>
      </c>
      <c r="P21" s="245" t="s">
        <v>585</v>
      </c>
      <c r="Q21" s="240"/>
      <c r="R21" s="230"/>
      <c r="S21" s="231"/>
    </row>
    <row r="22" spans="1:19" s="232" customFormat="1" ht="41.25" customHeight="1">
      <c r="A22" s="217">
        <v>18</v>
      </c>
      <c r="B22" s="243">
        <v>6</v>
      </c>
      <c r="C22" s="244">
        <v>45380</v>
      </c>
      <c r="D22" s="243" t="s">
        <v>586</v>
      </c>
      <c r="E22" s="245" t="s">
        <v>603</v>
      </c>
      <c r="F22" s="245">
        <v>261</v>
      </c>
      <c r="G22" s="245" t="s">
        <v>506</v>
      </c>
      <c r="H22" s="245" t="s">
        <v>507</v>
      </c>
      <c r="I22" s="245" t="s">
        <v>587</v>
      </c>
      <c r="J22" s="246" t="s">
        <v>698</v>
      </c>
      <c r="K22" s="245">
        <v>1</v>
      </c>
      <c r="L22" s="245">
        <v>14</v>
      </c>
      <c r="M22" s="245">
        <v>336</v>
      </c>
      <c r="N22" s="245" t="s">
        <v>699</v>
      </c>
      <c r="O22" s="245" t="s">
        <v>584</v>
      </c>
      <c r="P22" s="245" t="s">
        <v>589</v>
      </c>
      <c r="Q22" s="240"/>
      <c r="R22" s="230"/>
      <c r="S22" s="231"/>
    </row>
    <row r="23" spans="1:19" s="228" customFormat="1" ht="33" customHeight="1">
      <c r="A23" s="229">
        <v>19</v>
      </c>
      <c r="B23" s="243">
        <v>6</v>
      </c>
      <c r="C23" s="244">
        <v>45380</v>
      </c>
      <c r="D23" s="243" t="s">
        <v>593</v>
      </c>
      <c r="E23" s="245" t="s">
        <v>582</v>
      </c>
      <c r="F23" s="245">
        <v>219</v>
      </c>
      <c r="G23" s="245" t="s">
        <v>389</v>
      </c>
      <c r="H23" s="245" t="s">
        <v>390</v>
      </c>
      <c r="I23" s="245" t="s">
        <v>587</v>
      </c>
      <c r="J23" s="246" t="s">
        <v>700</v>
      </c>
      <c r="K23" s="245">
        <v>1</v>
      </c>
      <c r="L23" s="245">
        <v>9</v>
      </c>
      <c r="M23" s="245">
        <v>220</v>
      </c>
      <c r="N23" s="245" t="s">
        <v>701</v>
      </c>
      <c r="O23" s="245" t="s">
        <v>600</v>
      </c>
      <c r="P23" s="245" t="s">
        <v>585</v>
      </c>
      <c r="Q23" s="240"/>
      <c r="R23" s="226"/>
      <c r="S23" s="227"/>
    </row>
    <row r="24" spans="1:19" s="232" customFormat="1" ht="33" customHeight="1">
      <c r="A24" s="229">
        <v>20</v>
      </c>
      <c r="B24" s="243">
        <v>6</v>
      </c>
      <c r="C24" s="244">
        <v>45380</v>
      </c>
      <c r="D24" s="243" t="s">
        <v>593</v>
      </c>
      <c r="E24" s="245" t="s">
        <v>594</v>
      </c>
      <c r="F24" s="245">
        <v>222</v>
      </c>
      <c r="G24" s="245" t="s">
        <v>306</v>
      </c>
      <c r="H24" s="245" t="s">
        <v>307</v>
      </c>
      <c r="I24" s="245" t="s">
        <v>587</v>
      </c>
      <c r="J24" s="246" t="s">
        <v>702</v>
      </c>
      <c r="K24" s="245">
        <v>1</v>
      </c>
      <c r="L24" s="245">
        <v>36</v>
      </c>
      <c r="M24" s="245">
        <v>843</v>
      </c>
      <c r="N24" s="245" t="s">
        <v>703</v>
      </c>
      <c r="O24" s="245" t="s">
        <v>588</v>
      </c>
      <c r="P24" s="245" t="s">
        <v>589</v>
      </c>
      <c r="Q24" s="242"/>
      <c r="R24" s="230"/>
      <c r="S24" s="231"/>
    </row>
    <row r="25" spans="1:19" s="232" customFormat="1" ht="33" customHeight="1">
      <c r="A25" s="217">
        <v>21</v>
      </c>
      <c r="B25" s="243">
        <v>7</v>
      </c>
      <c r="C25" s="244">
        <v>45381</v>
      </c>
      <c r="D25" s="243" t="s">
        <v>581</v>
      </c>
      <c r="E25" s="245" t="s">
        <v>582</v>
      </c>
      <c r="F25" s="245">
        <v>208</v>
      </c>
      <c r="G25" s="245" t="s">
        <v>383</v>
      </c>
      <c r="H25" s="245" t="s">
        <v>384</v>
      </c>
      <c r="I25" s="245" t="s">
        <v>587</v>
      </c>
      <c r="J25" s="246" t="s">
        <v>704</v>
      </c>
      <c r="K25" s="245">
        <v>1</v>
      </c>
      <c r="L25" s="245">
        <v>7</v>
      </c>
      <c r="M25" s="245">
        <v>156</v>
      </c>
      <c r="N25" s="245" t="s">
        <v>705</v>
      </c>
      <c r="O25" s="245" t="s">
        <v>600</v>
      </c>
      <c r="P25" s="245" t="s">
        <v>585</v>
      </c>
      <c r="Q25" s="240"/>
      <c r="R25" s="230"/>
      <c r="S25" s="231"/>
    </row>
    <row r="26" spans="1:19" s="232" customFormat="1" ht="33" customHeight="1">
      <c r="A26" s="217">
        <v>22</v>
      </c>
      <c r="B26" s="243">
        <v>7</v>
      </c>
      <c r="C26" s="244">
        <v>45381</v>
      </c>
      <c r="D26" s="243" t="s">
        <v>590</v>
      </c>
      <c r="E26" s="245" t="s">
        <v>582</v>
      </c>
      <c r="F26" s="245">
        <v>296</v>
      </c>
      <c r="G26" s="245" t="s">
        <v>405</v>
      </c>
      <c r="H26" s="245" t="s">
        <v>163</v>
      </c>
      <c r="I26" s="245" t="s">
        <v>583</v>
      </c>
      <c r="J26" s="246" t="s">
        <v>706</v>
      </c>
      <c r="K26" s="245">
        <v>1</v>
      </c>
      <c r="L26" s="245">
        <v>4</v>
      </c>
      <c r="M26" s="245">
        <v>161</v>
      </c>
      <c r="N26" s="245" t="s">
        <v>707</v>
      </c>
      <c r="O26" s="245" t="s">
        <v>584</v>
      </c>
      <c r="P26" s="245" t="s">
        <v>585</v>
      </c>
      <c r="Q26" s="240"/>
      <c r="R26" s="230"/>
      <c r="S26" s="231"/>
    </row>
    <row r="27" spans="1:19" s="228" customFormat="1" ht="33" customHeight="1">
      <c r="A27" s="229">
        <v>23</v>
      </c>
      <c r="B27" s="243">
        <v>7</v>
      </c>
      <c r="C27" s="244">
        <v>45381</v>
      </c>
      <c r="D27" s="243" t="s">
        <v>593</v>
      </c>
      <c r="E27" s="245" t="s">
        <v>594</v>
      </c>
      <c r="F27" s="245">
        <v>222</v>
      </c>
      <c r="G27" s="245" t="s">
        <v>306</v>
      </c>
      <c r="H27" s="245" t="s">
        <v>307</v>
      </c>
      <c r="I27" s="245" t="s">
        <v>587</v>
      </c>
      <c r="J27" s="246" t="s">
        <v>708</v>
      </c>
      <c r="K27" s="245">
        <v>1</v>
      </c>
      <c r="L27" s="245">
        <v>35</v>
      </c>
      <c r="M27" s="245">
        <v>810</v>
      </c>
      <c r="N27" s="245" t="s">
        <v>709</v>
      </c>
      <c r="O27" s="245" t="s">
        <v>588</v>
      </c>
      <c r="P27" s="245" t="s">
        <v>589</v>
      </c>
      <c r="Q27" s="240"/>
      <c r="R27" s="226"/>
      <c r="S27" s="227"/>
    </row>
    <row r="28" spans="1:19" s="228" customFormat="1" ht="33" customHeight="1">
      <c r="A28" s="229">
        <v>24</v>
      </c>
      <c r="B28" s="243">
        <v>7</v>
      </c>
      <c r="C28" s="244">
        <v>45381</v>
      </c>
      <c r="D28" s="243" t="s">
        <v>592</v>
      </c>
      <c r="E28" s="245" t="s">
        <v>597</v>
      </c>
      <c r="F28" s="245">
        <v>335</v>
      </c>
      <c r="G28" s="245" t="s">
        <v>231</v>
      </c>
      <c r="H28" s="245" t="s">
        <v>232</v>
      </c>
      <c r="I28" s="245" t="s">
        <v>587</v>
      </c>
      <c r="J28" s="246" t="s">
        <v>710</v>
      </c>
      <c r="K28" s="245">
        <v>1</v>
      </c>
      <c r="L28" s="245">
        <v>2</v>
      </c>
      <c r="M28" s="245">
        <v>39</v>
      </c>
      <c r="N28" s="245" t="s">
        <v>605</v>
      </c>
      <c r="O28" s="245" t="s">
        <v>588</v>
      </c>
      <c r="P28" s="245" t="s">
        <v>589</v>
      </c>
      <c r="Q28" s="240"/>
      <c r="R28" s="226"/>
      <c r="S28" s="227"/>
    </row>
    <row r="29" spans="1:19" s="228" customFormat="1" ht="33" customHeight="1">
      <c r="A29" s="217">
        <v>25</v>
      </c>
      <c r="B29" s="243" t="s">
        <v>601</v>
      </c>
      <c r="C29" s="244">
        <v>45382</v>
      </c>
      <c r="D29" s="243" t="s">
        <v>581</v>
      </c>
      <c r="E29" s="245" t="s">
        <v>582</v>
      </c>
      <c r="F29" s="245">
        <v>201</v>
      </c>
      <c r="G29" s="245" t="s">
        <v>377</v>
      </c>
      <c r="H29" s="245" t="s">
        <v>378</v>
      </c>
      <c r="I29" s="245" t="s">
        <v>596</v>
      </c>
      <c r="J29" s="246" t="s">
        <v>711</v>
      </c>
      <c r="K29" s="245">
        <v>1</v>
      </c>
      <c r="L29" s="245">
        <v>30</v>
      </c>
      <c r="M29" s="245">
        <v>719</v>
      </c>
      <c r="N29" s="245" t="s">
        <v>712</v>
      </c>
      <c r="O29" s="245" t="s">
        <v>588</v>
      </c>
      <c r="P29" s="245" t="s">
        <v>585</v>
      </c>
      <c r="Q29" s="240"/>
      <c r="R29" s="226"/>
      <c r="S29" s="227"/>
    </row>
    <row r="30" spans="1:19" s="232" customFormat="1" ht="33" customHeight="1">
      <c r="A30" s="217">
        <v>26</v>
      </c>
      <c r="B30" s="243" t="s">
        <v>601</v>
      </c>
      <c r="C30" s="244">
        <v>45382</v>
      </c>
      <c r="D30" s="243" t="s">
        <v>593</v>
      </c>
      <c r="E30" s="245" t="s">
        <v>591</v>
      </c>
      <c r="F30" s="245">
        <v>296</v>
      </c>
      <c r="G30" s="245" t="s">
        <v>314</v>
      </c>
      <c r="H30" s="245" t="s">
        <v>163</v>
      </c>
      <c r="I30" s="245" t="s">
        <v>583</v>
      </c>
      <c r="J30" s="246" t="s">
        <v>713</v>
      </c>
      <c r="K30" s="245">
        <v>1</v>
      </c>
      <c r="L30" s="245">
        <v>1</v>
      </c>
      <c r="M30" s="245">
        <v>23</v>
      </c>
      <c r="N30" s="245">
        <v>610</v>
      </c>
      <c r="O30" s="245" t="s">
        <v>584</v>
      </c>
      <c r="P30" s="245" t="s">
        <v>589</v>
      </c>
      <c r="Q30" s="242"/>
      <c r="R30" s="230"/>
      <c r="S30" s="231"/>
    </row>
    <row r="31" spans="1:19" s="232" customFormat="1" ht="33" customHeight="1">
      <c r="A31" s="229">
        <v>27</v>
      </c>
      <c r="B31" s="238">
        <v>6</v>
      </c>
      <c r="C31" s="239" t="s">
        <v>610</v>
      </c>
      <c r="D31" s="238" t="s">
        <v>593</v>
      </c>
      <c r="E31" s="237" t="s">
        <v>603</v>
      </c>
      <c r="F31" s="237">
        <v>251</v>
      </c>
      <c r="G31" s="240" t="s">
        <v>504</v>
      </c>
      <c r="H31" s="240" t="s">
        <v>505</v>
      </c>
      <c r="I31" s="240" t="s">
        <v>587</v>
      </c>
      <c r="J31" s="241" t="s">
        <v>611</v>
      </c>
      <c r="K31" s="240">
        <v>1</v>
      </c>
      <c r="L31" s="240">
        <v>1</v>
      </c>
      <c r="M31" s="240">
        <v>11</v>
      </c>
      <c r="N31" s="240">
        <v>1002</v>
      </c>
      <c r="O31" s="240" t="s">
        <v>588</v>
      </c>
      <c r="P31" s="240" t="s">
        <v>589</v>
      </c>
      <c r="Q31" s="240"/>
      <c r="R31" s="230"/>
      <c r="S31" s="231"/>
    </row>
    <row r="32" spans="1:19" s="232" customFormat="1" ht="33" customHeight="1">
      <c r="A32" s="229">
        <v>28</v>
      </c>
      <c r="B32" s="238">
        <v>6</v>
      </c>
      <c r="C32" s="239" t="s">
        <v>610</v>
      </c>
      <c r="D32" s="238" t="s">
        <v>593</v>
      </c>
      <c r="E32" s="237" t="s">
        <v>594</v>
      </c>
      <c r="F32" s="237">
        <v>161</v>
      </c>
      <c r="G32" s="240" t="s">
        <v>300</v>
      </c>
      <c r="H32" s="240" t="s">
        <v>301</v>
      </c>
      <c r="I32" s="240" t="s">
        <v>587</v>
      </c>
      <c r="J32" s="241" t="s">
        <v>612</v>
      </c>
      <c r="K32" s="240">
        <v>1</v>
      </c>
      <c r="L32" s="240">
        <v>3</v>
      </c>
      <c r="M32" s="240">
        <v>64</v>
      </c>
      <c r="N32" s="240" t="s">
        <v>613</v>
      </c>
      <c r="O32" s="240" t="s">
        <v>588</v>
      </c>
      <c r="P32" s="240" t="s">
        <v>589</v>
      </c>
      <c r="Q32" s="240"/>
      <c r="R32" s="230"/>
      <c r="S32" s="231"/>
    </row>
    <row r="33" spans="1:19" s="232" customFormat="1" ht="33" customHeight="1">
      <c r="A33" s="217">
        <v>29</v>
      </c>
      <c r="B33" s="238">
        <v>6</v>
      </c>
      <c r="C33" s="239" t="s">
        <v>610</v>
      </c>
      <c r="D33" s="238" t="s">
        <v>592</v>
      </c>
      <c r="E33" s="237" t="s">
        <v>595</v>
      </c>
      <c r="F33" s="237">
        <v>421</v>
      </c>
      <c r="G33" s="240" t="s">
        <v>365</v>
      </c>
      <c r="H33" s="240" t="s">
        <v>366</v>
      </c>
      <c r="I33" s="240" t="s">
        <v>587</v>
      </c>
      <c r="J33" s="241" t="s">
        <v>614</v>
      </c>
      <c r="K33" s="240">
        <v>1</v>
      </c>
      <c r="L33" s="240">
        <v>1</v>
      </c>
      <c r="M33" s="240">
        <v>15</v>
      </c>
      <c r="N33" s="240" t="s">
        <v>615</v>
      </c>
      <c r="O33" s="240" t="s">
        <v>600</v>
      </c>
      <c r="P33" s="240" t="s">
        <v>589</v>
      </c>
      <c r="Q33" s="240"/>
      <c r="R33" s="230"/>
      <c r="S33" s="231"/>
    </row>
    <row r="34" spans="1:19" s="232" customFormat="1" ht="33" customHeight="1">
      <c r="A34" s="217">
        <v>30</v>
      </c>
      <c r="B34" s="238">
        <v>7</v>
      </c>
      <c r="C34" s="239" t="s">
        <v>616</v>
      </c>
      <c r="D34" s="238" t="s">
        <v>581</v>
      </c>
      <c r="E34" s="237" t="s">
        <v>582</v>
      </c>
      <c r="F34" s="237">
        <v>283</v>
      </c>
      <c r="G34" s="240" t="s">
        <v>401</v>
      </c>
      <c r="H34" s="240" t="s">
        <v>402</v>
      </c>
      <c r="I34" s="240" t="s">
        <v>587</v>
      </c>
      <c r="J34" s="241" t="s">
        <v>617</v>
      </c>
      <c r="K34" s="240">
        <v>1</v>
      </c>
      <c r="L34" s="240">
        <v>10</v>
      </c>
      <c r="M34" s="240">
        <v>210</v>
      </c>
      <c r="N34" s="240" t="s">
        <v>618</v>
      </c>
      <c r="O34" s="240" t="s">
        <v>600</v>
      </c>
      <c r="P34" s="240" t="s">
        <v>585</v>
      </c>
      <c r="Q34" s="240"/>
      <c r="R34" s="230"/>
      <c r="S34" s="231"/>
    </row>
    <row r="35" spans="1:19" s="228" customFormat="1" ht="33" customHeight="1">
      <c r="A35" s="229">
        <v>31</v>
      </c>
      <c r="B35" s="238">
        <v>7</v>
      </c>
      <c r="C35" s="239" t="s">
        <v>616</v>
      </c>
      <c r="D35" s="238" t="s">
        <v>586</v>
      </c>
      <c r="E35" s="237" t="s">
        <v>582</v>
      </c>
      <c r="F35" s="237">
        <v>203</v>
      </c>
      <c r="G35" s="240" t="s">
        <v>379</v>
      </c>
      <c r="H35" s="240" t="s">
        <v>380</v>
      </c>
      <c r="I35" s="240" t="s">
        <v>587</v>
      </c>
      <c r="J35" s="241" t="s">
        <v>619</v>
      </c>
      <c r="K35" s="240">
        <v>1</v>
      </c>
      <c r="L35" s="240">
        <v>6</v>
      </c>
      <c r="M35" s="240">
        <v>149</v>
      </c>
      <c r="N35" s="240" t="s">
        <v>620</v>
      </c>
      <c r="O35" s="240" t="s">
        <v>600</v>
      </c>
      <c r="P35" s="240" t="s">
        <v>585</v>
      </c>
      <c r="Q35" s="240"/>
      <c r="R35" s="226"/>
      <c r="S35" s="227"/>
    </row>
    <row r="36" spans="1:19" s="228" customFormat="1" ht="33" customHeight="1">
      <c r="A36" s="229">
        <v>32</v>
      </c>
      <c r="B36" s="238">
        <v>7</v>
      </c>
      <c r="C36" s="239" t="s">
        <v>616</v>
      </c>
      <c r="D36" s="238" t="s">
        <v>590</v>
      </c>
      <c r="E36" s="237" t="s">
        <v>597</v>
      </c>
      <c r="F36" s="237">
        <v>423</v>
      </c>
      <c r="G36" s="240" t="s">
        <v>242</v>
      </c>
      <c r="H36" s="240" t="s">
        <v>243</v>
      </c>
      <c r="I36" s="240" t="s">
        <v>587</v>
      </c>
      <c r="J36" s="241" t="s">
        <v>621</v>
      </c>
      <c r="K36" s="240">
        <v>1</v>
      </c>
      <c r="L36" s="240">
        <v>4</v>
      </c>
      <c r="M36" s="240">
        <v>81</v>
      </c>
      <c r="N36" s="240" t="s">
        <v>622</v>
      </c>
      <c r="O36" s="240" t="s">
        <v>588</v>
      </c>
      <c r="P36" s="240" t="s">
        <v>589</v>
      </c>
      <c r="Q36" s="240"/>
      <c r="R36" s="226"/>
      <c r="S36" s="227"/>
    </row>
    <row r="37" spans="1:19" s="232" customFormat="1" ht="33" customHeight="1">
      <c r="A37" s="217">
        <v>33</v>
      </c>
      <c r="B37" s="238">
        <v>7</v>
      </c>
      <c r="C37" s="239" t="s">
        <v>616</v>
      </c>
      <c r="D37" s="238" t="s">
        <v>590</v>
      </c>
      <c r="E37" s="237" t="s">
        <v>623</v>
      </c>
      <c r="F37" s="237">
        <v>151</v>
      </c>
      <c r="G37" s="240" t="s">
        <v>542</v>
      </c>
      <c r="H37" s="240" t="s">
        <v>543</v>
      </c>
      <c r="I37" s="240" t="s">
        <v>587</v>
      </c>
      <c r="J37" s="241" t="s">
        <v>624</v>
      </c>
      <c r="K37" s="240">
        <v>1</v>
      </c>
      <c r="L37" s="240">
        <v>4</v>
      </c>
      <c r="M37" s="240">
        <v>78</v>
      </c>
      <c r="N37" s="240" t="s">
        <v>625</v>
      </c>
      <c r="O37" s="240" t="s">
        <v>588</v>
      </c>
      <c r="P37" s="240" t="s">
        <v>589</v>
      </c>
      <c r="Q37" s="240"/>
      <c r="R37" s="230"/>
      <c r="S37" s="231"/>
    </row>
    <row r="38" spans="1:19" s="228" customFormat="1" ht="33" customHeight="1">
      <c r="A38" s="217">
        <v>34</v>
      </c>
      <c r="B38" s="238">
        <v>7</v>
      </c>
      <c r="C38" s="239" t="s">
        <v>616</v>
      </c>
      <c r="D38" s="238" t="s">
        <v>593</v>
      </c>
      <c r="E38" s="237" t="s">
        <v>582</v>
      </c>
      <c r="F38" s="237">
        <v>201</v>
      </c>
      <c r="G38" s="240" t="s">
        <v>377</v>
      </c>
      <c r="H38" s="240" t="s">
        <v>378</v>
      </c>
      <c r="I38" s="240" t="s">
        <v>596</v>
      </c>
      <c r="J38" s="241" t="s">
        <v>626</v>
      </c>
      <c r="K38" s="240">
        <v>1</v>
      </c>
      <c r="L38" s="240">
        <v>31</v>
      </c>
      <c r="M38" s="240">
        <v>771</v>
      </c>
      <c r="N38" s="240" t="s">
        <v>627</v>
      </c>
      <c r="O38" s="240" t="s">
        <v>600</v>
      </c>
      <c r="P38" s="240" t="s">
        <v>585</v>
      </c>
      <c r="Q38" s="240"/>
      <c r="R38" s="226"/>
      <c r="S38" s="227"/>
    </row>
    <row r="39" spans="1:19" s="228" customFormat="1" ht="33" customHeight="1">
      <c r="A39" s="229">
        <v>35</v>
      </c>
      <c r="B39" s="238">
        <v>7</v>
      </c>
      <c r="C39" s="239" t="s">
        <v>616</v>
      </c>
      <c r="D39" s="238" t="s">
        <v>592</v>
      </c>
      <c r="E39" s="237" t="s">
        <v>623</v>
      </c>
      <c r="F39" s="237">
        <v>324</v>
      </c>
      <c r="G39" s="240" t="s">
        <v>544</v>
      </c>
      <c r="H39" s="240" t="s">
        <v>545</v>
      </c>
      <c r="I39" s="240" t="s">
        <v>587</v>
      </c>
      <c r="J39" s="241" t="s">
        <v>628</v>
      </c>
      <c r="K39" s="240">
        <v>1</v>
      </c>
      <c r="L39" s="240">
        <v>4</v>
      </c>
      <c r="M39" s="240">
        <v>86</v>
      </c>
      <c r="N39" s="240" t="s">
        <v>629</v>
      </c>
      <c r="O39" s="240" t="s">
        <v>588</v>
      </c>
      <c r="P39" s="240" t="s">
        <v>589</v>
      </c>
      <c r="Q39" s="240"/>
      <c r="R39" s="226"/>
      <c r="S39" s="227"/>
    </row>
    <row r="40" spans="1:19" s="228" customFormat="1" ht="33" customHeight="1">
      <c r="A40" s="229">
        <v>36</v>
      </c>
      <c r="B40" s="238">
        <v>7</v>
      </c>
      <c r="C40" s="239" t="s">
        <v>616</v>
      </c>
      <c r="D40" s="238" t="s">
        <v>592</v>
      </c>
      <c r="E40" s="237" t="s">
        <v>582</v>
      </c>
      <c r="F40" s="237">
        <v>474</v>
      </c>
      <c r="G40" s="240" t="s">
        <v>490</v>
      </c>
      <c r="H40" s="240" t="s">
        <v>491</v>
      </c>
      <c r="I40" s="240" t="s">
        <v>587</v>
      </c>
      <c r="J40" s="241" t="s">
        <v>630</v>
      </c>
      <c r="K40" s="240">
        <v>1</v>
      </c>
      <c r="L40" s="240">
        <v>4</v>
      </c>
      <c r="M40" s="240">
        <v>101</v>
      </c>
      <c r="N40" s="240" t="s">
        <v>631</v>
      </c>
      <c r="O40" s="240" t="s">
        <v>584</v>
      </c>
      <c r="P40" s="240" t="s">
        <v>585</v>
      </c>
      <c r="Q40" s="240"/>
      <c r="R40" s="226"/>
      <c r="S40" s="227"/>
    </row>
    <row r="41" spans="1:19" s="232" customFormat="1" ht="33" customHeight="1">
      <c r="A41" s="217">
        <v>37</v>
      </c>
      <c r="B41" s="238" t="s">
        <v>601</v>
      </c>
      <c r="C41" s="239" t="s">
        <v>632</v>
      </c>
      <c r="D41" s="238" t="s">
        <v>581</v>
      </c>
      <c r="E41" s="237" t="s">
        <v>633</v>
      </c>
      <c r="F41" s="237">
        <v>311</v>
      </c>
      <c r="G41" s="240" t="s">
        <v>296</v>
      </c>
      <c r="H41" s="240" t="s">
        <v>297</v>
      </c>
      <c r="I41" s="240" t="s">
        <v>587</v>
      </c>
      <c r="J41" s="241" t="s">
        <v>634</v>
      </c>
      <c r="K41" s="240">
        <v>1</v>
      </c>
      <c r="L41" s="240">
        <v>2</v>
      </c>
      <c r="M41" s="240">
        <v>35</v>
      </c>
      <c r="N41" s="240" t="s">
        <v>635</v>
      </c>
      <c r="O41" s="240" t="s">
        <v>600</v>
      </c>
      <c r="P41" s="240" t="s">
        <v>589</v>
      </c>
      <c r="Q41" s="240"/>
      <c r="R41" s="230"/>
      <c r="S41" s="231"/>
    </row>
    <row r="42" spans="1:19" s="232" customFormat="1" ht="33" customHeight="1">
      <c r="A42" s="217">
        <v>38</v>
      </c>
      <c r="B42" s="238" t="s">
        <v>601</v>
      </c>
      <c r="C42" s="239" t="s">
        <v>632</v>
      </c>
      <c r="D42" s="238" t="s">
        <v>586</v>
      </c>
      <c r="E42" s="237" t="s">
        <v>636</v>
      </c>
      <c r="F42" s="237">
        <v>251</v>
      </c>
      <c r="G42" s="240" t="s">
        <v>201</v>
      </c>
      <c r="H42" s="240" t="s">
        <v>202</v>
      </c>
      <c r="I42" s="240" t="s">
        <v>587</v>
      </c>
      <c r="J42" s="241" t="s">
        <v>637</v>
      </c>
      <c r="K42" s="240">
        <v>1</v>
      </c>
      <c r="L42" s="240">
        <v>4</v>
      </c>
      <c r="M42" s="240">
        <v>71</v>
      </c>
      <c r="N42" s="240" t="s">
        <v>638</v>
      </c>
      <c r="O42" s="240" t="s">
        <v>600</v>
      </c>
      <c r="P42" s="240" t="s">
        <v>589</v>
      </c>
      <c r="Q42" s="240"/>
      <c r="R42" s="230"/>
      <c r="S42" s="231"/>
    </row>
    <row r="43" spans="1:19" s="232" customFormat="1" ht="33" customHeight="1">
      <c r="A43" s="229">
        <v>39</v>
      </c>
      <c r="B43" s="238" t="s">
        <v>601</v>
      </c>
      <c r="C43" s="239" t="s">
        <v>632</v>
      </c>
      <c r="D43" s="238" t="s">
        <v>586</v>
      </c>
      <c r="E43" s="237" t="s">
        <v>639</v>
      </c>
      <c r="F43" s="237">
        <v>251</v>
      </c>
      <c r="G43" s="240" t="s">
        <v>207</v>
      </c>
      <c r="H43" s="240" t="s">
        <v>208</v>
      </c>
      <c r="I43" s="240" t="s">
        <v>587</v>
      </c>
      <c r="J43" s="241" t="s">
        <v>640</v>
      </c>
      <c r="K43" s="240">
        <v>1</v>
      </c>
      <c r="L43" s="240">
        <v>2</v>
      </c>
      <c r="M43" s="240">
        <v>36</v>
      </c>
      <c r="N43" s="240" t="s">
        <v>641</v>
      </c>
      <c r="O43" s="240" t="s">
        <v>600</v>
      </c>
      <c r="P43" s="240" t="s">
        <v>589</v>
      </c>
      <c r="Q43" s="240"/>
      <c r="R43" s="230"/>
      <c r="S43" s="231"/>
    </row>
    <row r="44" spans="1:19" s="232" customFormat="1" ht="33" customHeight="1">
      <c r="A44" s="229">
        <v>40</v>
      </c>
      <c r="B44" s="238" t="s">
        <v>601</v>
      </c>
      <c r="C44" s="239" t="s">
        <v>632</v>
      </c>
      <c r="D44" s="238" t="s">
        <v>586</v>
      </c>
      <c r="E44" s="237" t="s">
        <v>582</v>
      </c>
      <c r="F44" s="237">
        <v>358</v>
      </c>
      <c r="G44" s="240" t="s">
        <v>435</v>
      </c>
      <c r="H44" s="240" t="s">
        <v>436</v>
      </c>
      <c r="I44" s="240" t="s">
        <v>587</v>
      </c>
      <c r="J44" s="241" t="s">
        <v>642</v>
      </c>
      <c r="K44" s="240">
        <v>1</v>
      </c>
      <c r="L44" s="240">
        <v>3</v>
      </c>
      <c r="M44" s="240">
        <v>60</v>
      </c>
      <c r="N44" s="240" t="s">
        <v>604</v>
      </c>
      <c r="O44" s="240" t="s">
        <v>588</v>
      </c>
      <c r="P44" s="240" t="s">
        <v>585</v>
      </c>
      <c r="Q44" s="240"/>
      <c r="R44" s="230"/>
      <c r="S44" s="231"/>
    </row>
    <row r="45" spans="1:19" s="181" customFormat="1" ht="33" customHeight="1">
      <c r="A45" s="217">
        <v>41</v>
      </c>
      <c r="B45" s="238" t="s">
        <v>601</v>
      </c>
      <c r="C45" s="239" t="s">
        <v>632</v>
      </c>
      <c r="D45" s="238" t="s">
        <v>593</v>
      </c>
      <c r="E45" s="237" t="s">
        <v>594</v>
      </c>
      <c r="F45" s="237">
        <v>221</v>
      </c>
      <c r="G45" s="240" t="s">
        <v>304</v>
      </c>
      <c r="H45" s="240" t="s">
        <v>305</v>
      </c>
      <c r="I45" s="240" t="s">
        <v>587</v>
      </c>
      <c r="J45" s="241" t="s">
        <v>643</v>
      </c>
      <c r="K45" s="240">
        <v>1</v>
      </c>
      <c r="L45" s="240">
        <v>40</v>
      </c>
      <c r="M45" s="240">
        <v>948</v>
      </c>
      <c r="N45" s="240" t="s">
        <v>644</v>
      </c>
      <c r="O45" s="240" t="s">
        <v>600</v>
      </c>
      <c r="P45" s="240" t="s">
        <v>589</v>
      </c>
      <c r="Q45" s="240"/>
      <c r="R45" s="201"/>
      <c r="S45" s="202"/>
    </row>
    <row r="46" spans="1:19" s="181" customFormat="1" ht="33" customHeight="1">
      <c r="A46" s="217">
        <v>42</v>
      </c>
      <c r="B46" s="238" t="s">
        <v>601</v>
      </c>
      <c r="C46" s="239" t="s">
        <v>632</v>
      </c>
      <c r="D46" s="238" t="s">
        <v>593</v>
      </c>
      <c r="E46" s="237" t="s">
        <v>597</v>
      </c>
      <c r="F46" s="237">
        <v>204</v>
      </c>
      <c r="G46" s="240" t="s">
        <v>645</v>
      </c>
      <c r="H46" s="240" t="s">
        <v>646</v>
      </c>
      <c r="I46" s="240" t="s">
        <v>587</v>
      </c>
      <c r="J46" s="241" t="s">
        <v>647</v>
      </c>
      <c r="K46" s="240">
        <v>1</v>
      </c>
      <c r="L46" s="240">
        <v>2</v>
      </c>
      <c r="M46" s="240">
        <v>34</v>
      </c>
      <c r="N46" s="240" t="s">
        <v>648</v>
      </c>
      <c r="O46" s="240" t="s">
        <v>600</v>
      </c>
      <c r="P46" s="240" t="s">
        <v>589</v>
      </c>
      <c r="Q46" s="240"/>
      <c r="R46" s="201"/>
      <c r="S46" s="202"/>
    </row>
    <row r="47" spans="1:19" s="181" customFormat="1" ht="33" customHeight="1">
      <c r="A47" s="229">
        <v>43</v>
      </c>
      <c r="B47" s="238" t="s">
        <v>601</v>
      </c>
      <c r="C47" s="239" t="s">
        <v>632</v>
      </c>
      <c r="D47" s="238" t="s">
        <v>593</v>
      </c>
      <c r="E47" s="237" t="s">
        <v>595</v>
      </c>
      <c r="F47" s="237">
        <v>439</v>
      </c>
      <c r="G47" s="240" t="s">
        <v>373</v>
      </c>
      <c r="H47" s="240" t="s">
        <v>374</v>
      </c>
      <c r="I47" s="240" t="s">
        <v>587</v>
      </c>
      <c r="J47" s="241" t="s">
        <v>649</v>
      </c>
      <c r="K47" s="240">
        <v>1</v>
      </c>
      <c r="L47" s="240">
        <v>1</v>
      </c>
      <c r="M47" s="240">
        <v>18</v>
      </c>
      <c r="N47" s="240" t="s">
        <v>650</v>
      </c>
      <c r="O47" s="240" t="s">
        <v>600</v>
      </c>
      <c r="P47" s="240" t="s">
        <v>589</v>
      </c>
      <c r="Q47" s="240"/>
      <c r="R47" s="201"/>
      <c r="S47" s="202"/>
    </row>
    <row r="48" spans="1:19" s="188" customFormat="1" ht="33" customHeight="1">
      <c r="A48" s="229">
        <v>44</v>
      </c>
      <c r="B48" s="238" t="s">
        <v>601</v>
      </c>
      <c r="C48" s="239" t="s">
        <v>632</v>
      </c>
      <c r="D48" s="238" t="s">
        <v>593</v>
      </c>
      <c r="E48" s="237" t="s">
        <v>591</v>
      </c>
      <c r="F48" s="237">
        <v>426</v>
      </c>
      <c r="G48" s="240" t="s">
        <v>334</v>
      </c>
      <c r="H48" s="240" t="s">
        <v>335</v>
      </c>
      <c r="I48" s="240" t="s">
        <v>587</v>
      </c>
      <c r="J48" s="241" t="s">
        <v>651</v>
      </c>
      <c r="K48" s="240">
        <v>1</v>
      </c>
      <c r="L48" s="240">
        <v>2</v>
      </c>
      <c r="M48" s="240">
        <v>30</v>
      </c>
      <c r="N48" s="240" t="s">
        <v>652</v>
      </c>
      <c r="O48" s="240" t="s">
        <v>600</v>
      </c>
      <c r="P48" s="240" t="s">
        <v>589</v>
      </c>
      <c r="Q48" s="240"/>
      <c r="R48" s="195"/>
      <c r="S48" s="196"/>
    </row>
    <row r="49" spans="1:19" s="181" customFormat="1" ht="33" customHeight="1">
      <c r="A49" s="217">
        <v>45</v>
      </c>
      <c r="B49" s="238" t="s">
        <v>601</v>
      </c>
      <c r="C49" s="239" t="s">
        <v>632</v>
      </c>
      <c r="D49" s="238" t="s">
        <v>593</v>
      </c>
      <c r="E49" s="237" t="s">
        <v>582</v>
      </c>
      <c r="F49" s="237">
        <v>336</v>
      </c>
      <c r="G49" s="240" t="s">
        <v>425</v>
      </c>
      <c r="H49" s="240" t="s">
        <v>426</v>
      </c>
      <c r="I49" s="240" t="s">
        <v>587</v>
      </c>
      <c r="J49" s="241" t="s">
        <v>653</v>
      </c>
      <c r="K49" s="240">
        <v>1</v>
      </c>
      <c r="L49" s="240">
        <v>7</v>
      </c>
      <c r="M49" s="240">
        <v>151</v>
      </c>
      <c r="N49" s="240" t="s">
        <v>654</v>
      </c>
      <c r="O49" s="240" t="s">
        <v>588</v>
      </c>
      <c r="P49" s="240" t="s">
        <v>585</v>
      </c>
      <c r="Q49" s="240"/>
      <c r="R49" s="201"/>
      <c r="S49" s="202"/>
    </row>
    <row r="50" spans="1:19" s="181" customFormat="1" ht="33" customHeight="1">
      <c r="A50" s="217">
        <v>46</v>
      </c>
      <c r="B50" s="238" t="s">
        <v>601</v>
      </c>
      <c r="C50" s="239" t="s">
        <v>632</v>
      </c>
      <c r="D50" s="238" t="s">
        <v>592</v>
      </c>
      <c r="E50" s="237" t="s">
        <v>582</v>
      </c>
      <c r="F50" s="237">
        <v>388</v>
      </c>
      <c r="G50" s="240" t="s">
        <v>455</v>
      </c>
      <c r="H50" s="240" t="s">
        <v>456</v>
      </c>
      <c r="I50" s="240" t="s">
        <v>587</v>
      </c>
      <c r="J50" s="241" t="s">
        <v>655</v>
      </c>
      <c r="K50" s="240">
        <v>1</v>
      </c>
      <c r="L50" s="240">
        <v>8</v>
      </c>
      <c r="M50" s="240">
        <v>193</v>
      </c>
      <c r="N50" s="240" t="s">
        <v>656</v>
      </c>
      <c r="O50" s="240" t="s">
        <v>584</v>
      </c>
      <c r="P50" s="240" t="s">
        <v>585</v>
      </c>
      <c r="Q50" s="240"/>
      <c r="R50" s="201"/>
      <c r="S50" s="202"/>
    </row>
    <row r="51" spans="1:19" s="188" customFormat="1" ht="33" customHeight="1">
      <c r="A51" s="186"/>
      <c r="B51" s="238" t="s">
        <v>601</v>
      </c>
      <c r="C51" s="239" t="s">
        <v>632</v>
      </c>
      <c r="D51" s="238" t="s">
        <v>592</v>
      </c>
      <c r="E51" s="237" t="s">
        <v>633</v>
      </c>
      <c r="F51" s="237">
        <v>372</v>
      </c>
      <c r="G51" s="240" t="s">
        <v>298</v>
      </c>
      <c r="H51" s="240" t="s">
        <v>299</v>
      </c>
      <c r="I51" s="240" t="s">
        <v>587</v>
      </c>
      <c r="J51" s="241" t="s">
        <v>657</v>
      </c>
      <c r="K51" s="240">
        <v>1</v>
      </c>
      <c r="L51" s="240">
        <v>8</v>
      </c>
      <c r="M51" s="240">
        <v>183</v>
      </c>
      <c r="N51" s="240" t="s">
        <v>602</v>
      </c>
      <c r="O51" s="240" t="s">
        <v>588</v>
      </c>
      <c r="P51" s="240" t="s">
        <v>589</v>
      </c>
      <c r="Q51" s="240"/>
      <c r="R51" s="195"/>
      <c r="S51" s="196"/>
    </row>
    <row r="52" spans="1:19" s="188" customFormat="1" ht="33" customHeight="1">
      <c r="A52" s="186"/>
      <c r="B52" s="189"/>
      <c r="C52" s="190"/>
      <c r="D52" s="189"/>
      <c r="E52" s="187"/>
      <c r="F52" s="187"/>
      <c r="G52" s="158"/>
      <c r="H52" s="187"/>
      <c r="I52" s="191"/>
      <c r="J52" s="192"/>
      <c r="K52" s="193"/>
      <c r="L52" s="194"/>
      <c r="M52" s="187"/>
      <c r="N52" s="191"/>
      <c r="O52" s="191"/>
      <c r="P52" s="191"/>
      <c r="Q52" s="195"/>
      <c r="R52" s="195"/>
      <c r="S52" s="196"/>
    </row>
    <row r="53" spans="1:19" s="188" customFormat="1" ht="33" customHeight="1">
      <c r="A53" s="186"/>
      <c r="B53" s="189"/>
      <c r="C53" s="190"/>
      <c r="D53" s="189"/>
      <c r="E53" s="187"/>
      <c r="F53" s="187"/>
      <c r="G53" s="158"/>
      <c r="H53" s="187"/>
      <c r="I53" s="191"/>
      <c r="J53" s="192"/>
      <c r="K53" s="193"/>
      <c r="L53" s="194"/>
      <c r="M53" s="187"/>
      <c r="N53" s="191"/>
      <c r="O53" s="191"/>
      <c r="P53" s="191"/>
      <c r="Q53" s="195"/>
      <c r="R53" s="195"/>
      <c r="S53" s="196"/>
    </row>
    <row r="54" spans="1:19" s="188" customFormat="1" ht="33" customHeight="1">
      <c r="A54" s="186"/>
      <c r="B54" s="189"/>
      <c r="C54" s="190"/>
      <c r="D54" s="189"/>
      <c r="E54" s="187"/>
      <c r="F54" s="187"/>
      <c r="G54" s="158"/>
      <c r="H54" s="187"/>
      <c r="I54" s="191"/>
      <c r="J54" s="192"/>
      <c r="K54" s="193"/>
      <c r="L54" s="194"/>
      <c r="M54" s="187"/>
      <c r="N54" s="191"/>
      <c r="O54" s="191"/>
      <c r="P54" s="191"/>
      <c r="Q54" s="195"/>
      <c r="R54" s="195"/>
      <c r="S54" s="196"/>
    </row>
    <row r="55" spans="1:19" s="188" customFormat="1" ht="33" customHeight="1">
      <c r="A55" s="186"/>
      <c r="B55" s="189"/>
      <c r="C55" s="190"/>
      <c r="D55" s="189"/>
      <c r="E55" s="187"/>
      <c r="F55" s="187"/>
      <c r="G55" s="158"/>
      <c r="H55" s="187"/>
      <c r="I55" s="191"/>
      <c r="J55" s="192"/>
      <c r="K55" s="193"/>
      <c r="L55" s="194"/>
      <c r="M55" s="187"/>
      <c r="N55" s="191"/>
      <c r="O55" s="191"/>
      <c r="P55" s="191"/>
      <c r="Q55" s="195"/>
      <c r="R55" s="195"/>
      <c r="S55" s="196"/>
    </row>
    <row r="56" spans="1:19" s="188" customFormat="1" ht="33" customHeight="1">
      <c r="A56" s="186"/>
      <c r="B56" s="189"/>
      <c r="C56" s="190"/>
      <c r="D56" s="189"/>
      <c r="E56" s="187"/>
      <c r="F56" s="187"/>
      <c r="G56" s="158"/>
      <c r="H56" s="187"/>
      <c r="I56" s="191"/>
      <c r="J56" s="192"/>
      <c r="K56" s="193"/>
      <c r="L56" s="194"/>
      <c r="M56" s="187"/>
      <c r="N56" s="191"/>
      <c r="O56" s="191"/>
      <c r="P56" s="191"/>
      <c r="Q56" s="195"/>
      <c r="R56" s="195"/>
      <c r="S56" s="196"/>
    </row>
    <row r="57" spans="1:19" s="181" customFormat="1" ht="33" customHeight="1">
      <c r="A57" s="155"/>
      <c r="B57" s="156"/>
      <c r="C57" s="197"/>
      <c r="D57" s="156"/>
      <c r="E57" s="198"/>
      <c r="F57" s="198"/>
      <c r="G57" s="158"/>
      <c r="H57" s="199"/>
      <c r="I57" s="157"/>
      <c r="J57" s="200"/>
      <c r="K57" s="158"/>
      <c r="L57" s="185"/>
      <c r="M57" s="198"/>
      <c r="N57" s="159"/>
      <c r="O57" s="157"/>
      <c r="P57" s="159"/>
      <c r="Q57" s="201"/>
      <c r="R57" s="201"/>
      <c r="S57" s="202"/>
    </row>
    <row r="58" spans="1:19" s="188" customFormat="1" ht="33" customHeight="1">
      <c r="A58" s="186"/>
      <c r="B58" s="189"/>
      <c r="C58" s="190"/>
      <c r="D58" s="189"/>
      <c r="E58" s="187"/>
      <c r="F58" s="187"/>
      <c r="G58" s="158"/>
      <c r="H58" s="187"/>
      <c r="I58" s="191"/>
      <c r="J58" s="192"/>
      <c r="K58" s="193"/>
      <c r="L58" s="194"/>
      <c r="M58" s="187"/>
      <c r="N58" s="191"/>
      <c r="O58" s="191"/>
      <c r="P58" s="191"/>
      <c r="Q58" s="195"/>
      <c r="R58" s="195"/>
      <c r="S58" s="196"/>
    </row>
    <row r="59" spans="1:19" s="188" customFormat="1" ht="33" customHeight="1">
      <c r="A59" s="186"/>
      <c r="B59" s="189"/>
      <c r="C59" s="190"/>
      <c r="D59" s="189"/>
      <c r="E59" s="187"/>
      <c r="F59" s="187"/>
      <c r="G59" s="158"/>
      <c r="H59" s="187"/>
      <c r="I59" s="191"/>
      <c r="J59" s="192"/>
      <c r="K59" s="193"/>
      <c r="L59" s="194"/>
      <c r="M59" s="187"/>
      <c r="N59" s="191"/>
      <c r="O59" s="191"/>
      <c r="P59" s="191"/>
      <c r="Q59" s="195"/>
      <c r="R59" s="195"/>
      <c r="S59" s="196"/>
    </row>
    <row r="60" spans="1:19" s="188" customFormat="1" ht="33" customHeight="1">
      <c r="A60" s="186"/>
      <c r="B60" s="189"/>
      <c r="C60" s="190"/>
      <c r="D60" s="189"/>
      <c r="E60" s="187"/>
      <c r="F60" s="187"/>
      <c r="G60" s="158"/>
      <c r="H60" s="187"/>
      <c r="I60" s="191"/>
      <c r="J60" s="192"/>
      <c r="K60" s="193"/>
      <c r="L60" s="194"/>
      <c r="M60" s="187"/>
      <c r="N60" s="191"/>
      <c r="O60" s="191"/>
      <c r="P60" s="191"/>
      <c r="Q60" s="195"/>
      <c r="R60" s="195"/>
      <c r="S60" s="196"/>
    </row>
    <row r="61" spans="1:19" s="188" customFormat="1" ht="33" customHeight="1">
      <c r="A61" s="186"/>
      <c r="B61" s="189"/>
      <c r="C61" s="190"/>
      <c r="D61" s="189"/>
      <c r="E61" s="187"/>
      <c r="F61" s="187"/>
      <c r="G61" s="158"/>
      <c r="H61" s="187"/>
      <c r="I61" s="191"/>
      <c r="J61" s="192"/>
      <c r="K61" s="193"/>
      <c r="L61" s="194"/>
      <c r="M61" s="187"/>
      <c r="N61" s="191"/>
      <c r="O61" s="191"/>
      <c r="P61" s="191"/>
      <c r="Q61" s="195"/>
      <c r="R61" s="195"/>
      <c r="S61" s="196"/>
    </row>
    <row r="62" spans="1:19" s="188" customFormat="1" ht="33" customHeight="1" thickBot="1">
      <c r="A62" s="203"/>
      <c r="B62" s="204"/>
      <c r="C62" s="205"/>
      <c r="D62" s="204"/>
      <c r="E62" s="206"/>
      <c r="F62" s="206"/>
      <c r="G62" s="207"/>
      <c r="H62" s="206"/>
      <c r="I62" s="208"/>
      <c r="J62" s="209"/>
      <c r="K62" s="210"/>
      <c r="L62" s="211"/>
      <c r="M62" s="206"/>
      <c r="N62" s="208"/>
      <c r="O62" s="208"/>
      <c r="P62" s="208"/>
      <c r="Q62" s="212"/>
      <c r="R62" s="212"/>
      <c r="S62" s="213"/>
    </row>
  </sheetData>
  <autoFilter ref="A4:W4"/>
  <mergeCells count="5">
    <mergeCell ref="A1:F1"/>
    <mergeCell ref="A2:F2"/>
    <mergeCell ref="I1:Q1"/>
    <mergeCell ref="I2:Q2"/>
    <mergeCell ref="I3:Q3"/>
  </mergeCells>
  <conditionalFormatting sqref="H5 H4:K4 J5:K5 J52:K63 H52:H63">
    <cfRule type="cellIs" dxfId="9" priority="78" stopIfTrue="1" operator="equal">
      <formula>2</formula>
    </cfRule>
  </conditionalFormatting>
  <conditionalFormatting sqref="H5 J5:K5 J52:K63 H52:H63">
    <cfRule type="cellIs" dxfId="8" priority="50" stopIfTrue="1" operator="equal">
      <formula>2</formula>
    </cfRule>
  </conditionalFormatting>
  <conditionalFormatting sqref="H5 H4:K4 J5:K5 J52:J89 K52:K101 H52:H89">
    <cfRule type="cellIs" dxfId="7" priority="32" stopIfTrue="1" operator="equal">
      <formula>2</formula>
    </cfRule>
  </conditionalFormatting>
  <conditionalFormatting sqref="H5 J5:K5 J52:J89 K52:K101 H52:H89">
    <cfRule type="cellIs" dxfId="6" priority="31" stopIfTrue="1" operator="equal">
      <formula>2</formula>
    </cfRule>
  </conditionalFormatting>
  <conditionalFormatting sqref="K52:K64">
    <cfRule type="cellIs" dxfId="5" priority="29" stopIfTrue="1" operator="equal">
      <formula>2</formula>
    </cfRule>
  </conditionalFormatting>
  <conditionalFormatting sqref="K52:K64">
    <cfRule type="cellIs" dxfId="4" priority="28" stopIfTrue="1" operator="equal">
      <formula>2</formula>
    </cfRule>
  </conditionalFormatting>
  <conditionalFormatting sqref="K52:K64">
    <cfRule type="cellIs" dxfId="3" priority="19" stopIfTrue="1" operator="equal">
      <formula>2</formula>
    </cfRule>
  </conditionalFormatting>
  <conditionalFormatting sqref="K52:K64">
    <cfRule type="cellIs" dxfId="2" priority="18" stopIfTrue="1" operator="equal">
      <formula>2</formula>
    </cfRule>
  </conditionalFormatting>
  <conditionalFormatting sqref="K52:K63">
    <cfRule type="cellIs" dxfId="1" priority="9" stopIfTrue="1" operator="equal">
      <formula>2</formula>
    </cfRule>
  </conditionalFormatting>
  <conditionalFormatting sqref="K52:K63">
    <cfRule type="cellIs" dxfId="0" priority="8" stopIfTrue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DSSV</vt:lpstr>
      <vt:lpstr>IN_DTK</vt:lpstr>
      <vt:lpstr>DS_THI</vt:lpstr>
      <vt:lpstr>DS_NLP</vt:lpstr>
      <vt:lpstr>CODEMON</vt:lpstr>
      <vt:lpstr>Sheet1</vt:lpstr>
      <vt:lpstr>DS_NLP!Print_Titles</vt:lpstr>
      <vt:lpstr>DS_THI!Print_Titles</vt:lpstr>
      <vt:lpstr>DSSV!Print_Titles</vt:lpstr>
      <vt:lpstr>IN_DTK!Print_Titles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2024-03-26T06:36:12Z</cp:lastPrinted>
  <dcterms:created xsi:type="dcterms:W3CDTF">2005-12-20T15:13:01Z</dcterms:created>
  <dcterms:modified xsi:type="dcterms:W3CDTF">2024-03-26T06:36:12Z</dcterms:modified>
</cp:coreProperties>
</file>